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LICITAÇÕES\LICITAÇÕES 2026\PL 61-2026 - Ampliação Creche\"/>
    </mc:Choice>
  </mc:AlternateContent>
  <xr:revisionPtr revIDLastSave="0" documentId="13_ncr:1_{4C4D6D7A-E919-4E31-A302-ED7ECF1D890B}" xr6:coauthVersionLast="47" xr6:coauthVersionMax="47" xr10:uidLastSave="{00000000-0000-0000-0000-000000000000}"/>
  <workbookProtection lockStructure="1"/>
  <bookViews>
    <workbookView xWindow="-120" yWindow="-120" windowWidth="29040" windowHeight="15720" activeTab="1" xr2:uid="{00000000-000D-0000-FFFF-FFFF00000000}"/>
  </bookViews>
  <sheets>
    <sheet name="DADOS" sheetId="1" r:id="rId1"/>
    <sheet name="Orçamento" sheetId="2" r:id="rId2"/>
    <sheet name="Cronograma" sheetId="3" r:id="rId3"/>
    <sheet name="BDI Principal" sheetId="4" r:id="rId4"/>
    <sheet name="BDI Diferenciado" sheetId="5" r:id="rId5"/>
    <sheet name="BDI (Fator K e TRDE)" sheetId="6" r:id="rId6"/>
    <sheet name="BDI Especifico" sheetId="7" r:id="rId7"/>
    <sheet name="Repositório" sheetId="8" state="veryHidden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0" i="7" l="1"/>
  <c r="E29" i="7"/>
  <c r="I18" i="7"/>
  <c r="J18" i="7" s="1"/>
  <c r="J16" i="7"/>
  <c r="J15" i="7"/>
  <c r="D13" i="7"/>
  <c r="J13" i="7" s="1"/>
  <c r="J12" i="7"/>
  <c r="J11" i="7"/>
  <c r="J10" i="7"/>
  <c r="J9" i="7"/>
  <c r="J8" i="7"/>
  <c r="D14" i="7" s="1"/>
  <c r="I80" i="2" s="1"/>
  <c r="J80" i="2" s="1"/>
  <c r="I5" i="7"/>
  <c r="E5" i="7"/>
  <c r="B5" i="7"/>
  <c r="H4" i="7"/>
  <c r="B4" i="7"/>
  <c r="B3" i="7"/>
  <c r="E24" i="6"/>
  <c r="E23" i="6"/>
  <c r="B13" i="6"/>
  <c r="A4" i="8" s="1"/>
  <c r="B12" i="6"/>
  <c r="A3" i="8" s="1"/>
  <c r="I5" i="6"/>
  <c r="E5" i="6"/>
  <c r="B5" i="6"/>
  <c r="H4" i="6"/>
  <c r="B4" i="6"/>
  <c r="B3" i="6"/>
  <c r="E27" i="5"/>
  <c r="E26" i="5"/>
  <c r="J15" i="5"/>
  <c r="D13" i="5"/>
  <c r="J13" i="5" s="1"/>
  <c r="D14" i="5" s="1"/>
  <c r="A2" i="8" s="1"/>
  <c r="J12" i="5"/>
  <c r="J11" i="5"/>
  <c r="J10" i="5"/>
  <c r="J9" i="5"/>
  <c r="J8" i="5"/>
  <c r="I5" i="5"/>
  <c r="E5" i="5"/>
  <c r="B5" i="5"/>
  <c r="H4" i="5"/>
  <c r="B4" i="5"/>
  <c r="B3" i="5"/>
  <c r="E30" i="4"/>
  <c r="E29" i="4"/>
  <c r="I18" i="4"/>
  <c r="J18" i="4" s="1"/>
  <c r="J16" i="4"/>
  <c r="J15" i="4"/>
  <c r="J12" i="4"/>
  <c r="J11" i="4"/>
  <c r="J10" i="4"/>
  <c r="J9" i="4"/>
  <c r="J8" i="4"/>
  <c r="I5" i="4"/>
  <c r="E5" i="4"/>
  <c r="B5" i="4"/>
  <c r="H4" i="4"/>
  <c r="B4" i="4"/>
  <c r="B3" i="4"/>
  <c r="DT13" i="3"/>
  <c r="DT12" i="3"/>
  <c r="DT11" i="3"/>
  <c r="DT10" i="3"/>
  <c r="DT9" i="3"/>
  <c r="DT8" i="3"/>
  <c r="I5" i="3"/>
  <c r="E5" i="3"/>
  <c r="B5" i="3"/>
  <c r="H4" i="3"/>
  <c r="B4" i="3"/>
  <c r="B3" i="3"/>
  <c r="E374" i="2"/>
  <c r="E373" i="2"/>
  <c r="M362" i="2"/>
  <c r="M361" i="2" s="1"/>
  <c r="M360" i="2"/>
  <c r="M359" i="2"/>
  <c r="M358" i="2"/>
  <c r="M357" i="2" s="1"/>
  <c r="M356" i="2"/>
  <c r="M355" i="2"/>
  <c r="M354" i="2"/>
  <c r="M353" i="2"/>
  <c r="M352" i="2"/>
  <c r="M351" i="2"/>
  <c r="M350" i="2"/>
  <c r="M349" i="2"/>
  <c r="M348" i="2"/>
  <c r="M347" i="2"/>
  <c r="M346" i="2" s="1"/>
  <c r="M345" i="2"/>
  <c r="M344" i="2"/>
  <c r="M343" i="2"/>
  <c r="M342" i="2"/>
  <c r="M341" i="2"/>
  <c r="M340" i="2"/>
  <c r="M339" i="2"/>
  <c r="M338" i="2"/>
  <c r="M337" i="2"/>
  <c r="M336" i="2" s="1"/>
  <c r="M335" i="2"/>
  <c r="M334" i="2"/>
  <c r="M333" i="2"/>
  <c r="M332" i="2"/>
  <c r="M331" i="2"/>
  <c r="M330" i="2"/>
  <c r="M329" i="2" s="1"/>
  <c r="M328" i="2"/>
  <c r="M327" i="2"/>
  <c r="M326" i="2" s="1"/>
  <c r="M325" i="2"/>
  <c r="M324" i="2" s="1"/>
  <c r="J325" i="2"/>
  <c r="O325" i="2" s="1"/>
  <c r="M322" i="2"/>
  <c r="M321" i="2"/>
  <c r="M320" i="2"/>
  <c r="M319" i="2"/>
  <c r="M318" i="2"/>
  <c r="M317" i="2"/>
  <c r="M316" i="2"/>
  <c r="M315" i="2"/>
  <c r="M314" i="2"/>
  <c r="M313" i="2"/>
  <c r="M312" i="2"/>
  <c r="M311" i="2"/>
  <c r="M310" i="2"/>
  <c r="M309" i="2"/>
  <c r="M308" i="2"/>
  <c r="M307" i="2"/>
  <c r="M306" i="2" s="1"/>
  <c r="M305" i="2"/>
  <c r="M304" i="2"/>
  <c r="M303" i="2"/>
  <c r="M302" i="2"/>
  <c r="M301" i="2"/>
  <c r="M300" i="2"/>
  <c r="M299" i="2"/>
  <c r="M298" i="2"/>
  <c r="M297" i="2"/>
  <c r="M296" i="2"/>
  <c r="M295" i="2" s="1"/>
  <c r="M293" i="2"/>
  <c r="M292" i="2"/>
  <c r="M291" i="2"/>
  <c r="M290" i="2"/>
  <c r="M289" i="2"/>
  <c r="M288" i="2"/>
  <c r="M287" i="2"/>
  <c r="M286" i="2"/>
  <c r="M285" i="2"/>
  <c r="M284" i="2"/>
  <c r="M283" i="2"/>
  <c r="M282" i="2"/>
  <c r="M281" i="2"/>
  <c r="M280" i="2"/>
  <c r="M279" i="2"/>
  <c r="M278" i="2"/>
  <c r="M277" i="2"/>
  <c r="M276" i="2"/>
  <c r="M275" i="2"/>
  <c r="M274" i="2"/>
  <c r="M273" i="2"/>
  <c r="M272" i="2"/>
  <c r="M271" i="2"/>
  <c r="M270" i="2"/>
  <c r="M269" i="2"/>
  <c r="M268" i="2"/>
  <c r="M267" i="2"/>
  <c r="M266" i="2"/>
  <c r="M265" i="2"/>
  <c r="M264" i="2"/>
  <c r="M263" i="2"/>
  <c r="M262" i="2"/>
  <c r="M261" i="2"/>
  <c r="M260" i="2"/>
  <c r="M259" i="2"/>
  <c r="M258" i="2"/>
  <c r="M257" i="2"/>
  <c r="M256" i="2"/>
  <c r="M255" i="2"/>
  <c r="M254" i="2"/>
  <c r="M253" i="2"/>
  <c r="M252" i="2"/>
  <c r="M251" i="2"/>
  <c r="M250" i="2"/>
  <c r="M249" i="2"/>
  <c r="M248" i="2"/>
  <c r="M247" i="2"/>
  <c r="M245" i="2"/>
  <c r="M244" i="2"/>
  <c r="M243" i="2"/>
  <c r="M242" i="2"/>
  <c r="M241" i="2"/>
  <c r="M240" i="2"/>
  <c r="M239" i="2"/>
  <c r="M238" i="2"/>
  <c r="M237" i="2"/>
  <c r="M236" i="2"/>
  <c r="M235" i="2"/>
  <c r="M234" i="2"/>
  <c r="M233" i="2"/>
  <c r="M232" i="2"/>
  <c r="M229" i="2" s="1"/>
  <c r="M231" i="2"/>
  <c r="M230" i="2"/>
  <c r="M228" i="2"/>
  <c r="M227" i="2"/>
  <c r="M226" i="2"/>
  <c r="M225" i="2"/>
  <c r="M224" i="2" s="1"/>
  <c r="M223" i="2"/>
  <c r="M222" i="2"/>
  <c r="M221" i="2"/>
  <c r="M220" i="2"/>
  <c r="M219" i="2"/>
  <c r="M218" i="2"/>
  <c r="M217" i="2"/>
  <c r="M216" i="2"/>
  <c r="M215" i="2" s="1"/>
  <c r="M213" i="2"/>
  <c r="M212" i="2"/>
  <c r="M211" i="2"/>
  <c r="M209" i="2"/>
  <c r="M208" i="2"/>
  <c r="M207" i="2"/>
  <c r="M206" i="2"/>
  <c r="M205" i="2"/>
  <c r="M204" i="2"/>
  <c r="M203" i="2"/>
  <c r="M202" i="2"/>
  <c r="M201" i="2"/>
  <c r="M200" i="2"/>
  <c r="M199" i="2"/>
  <c r="M198" i="2"/>
  <c r="M197" i="2"/>
  <c r="M196" i="2"/>
  <c r="M195" i="2"/>
  <c r="M194" i="2" s="1"/>
  <c r="M193" i="2"/>
  <c r="M192" i="2"/>
  <c r="M191" i="2"/>
  <c r="M190" i="2"/>
  <c r="M189" i="2"/>
  <c r="M188" i="2"/>
  <c r="M187" i="2"/>
  <c r="M186" i="2" s="1"/>
  <c r="M185" i="2"/>
  <c r="M184" i="2"/>
  <c r="M182" i="2" s="1"/>
  <c r="M183" i="2"/>
  <c r="M181" i="2"/>
  <c r="M180" i="2"/>
  <c r="M179" i="2" s="1"/>
  <c r="M178" i="2"/>
  <c r="M177" i="2"/>
  <c r="M175" i="2" s="1"/>
  <c r="M176" i="2"/>
  <c r="M173" i="2"/>
  <c r="M172" i="2"/>
  <c r="M171" i="2"/>
  <c r="M170" i="2"/>
  <c r="M168" i="2"/>
  <c r="M167" i="2"/>
  <c r="M166" i="2"/>
  <c r="M165" i="2"/>
  <c r="M164" i="2"/>
  <c r="M163" i="2"/>
  <c r="M162" i="2"/>
  <c r="M161" i="2"/>
  <c r="M160" i="2"/>
  <c r="M159" i="2"/>
  <c r="M158" i="2"/>
  <c r="M157" i="2"/>
  <c r="M156" i="2"/>
  <c r="M155" i="2" s="1"/>
  <c r="M154" i="2"/>
  <c r="M153" i="2"/>
  <c r="M152" i="2"/>
  <c r="M151" i="2"/>
  <c r="M150" i="2" s="1"/>
  <c r="M148" i="2"/>
  <c r="M147" i="2"/>
  <c r="M146" i="2"/>
  <c r="M145" i="2" s="1"/>
  <c r="M144" i="2"/>
  <c r="M143" i="2"/>
  <c r="M142" i="2"/>
  <c r="M141" i="2"/>
  <c r="M140" i="2"/>
  <c r="M139" i="2"/>
  <c r="M138" i="2"/>
  <c r="M137" i="2"/>
  <c r="M136" i="2"/>
  <c r="M135" i="2"/>
  <c r="M134" i="2"/>
  <c r="M133" i="2"/>
  <c r="M132" i="2"/>
  <c r="M131" i="2"/>
  <c r="M130" i="2"/>
  <c r="M129" i="2"/>
  <c r="M128" i="2"/>
  <c r="M127" i="2"/>
  <c r="M126" i="2"/>
  <c r="M125" i="2"/>
  <c r="M124" i="2"/>
  <c r="M123" i="2"/>
  <c r="M122" i="2"/>
  <c r="M121" i="2"/>
  <c r="M120" i="2"/>
  <c r="M119" i="2"/>
  <c r="M118" i="2" s="1"/>
  <c r="M117" i="2"/>
  <c r="M116" i="2"/>
  <c r="M115" i="2"/>
  <c r="M114" i="2"/>
  <c r="M113" i="2"/>
  <c r="M112" i="2"/>
  <c r="M111" i="2"/>
  <c r="M110" i="2"/>
  <c r="M109" i="2" s="1"/>
  <c r="M107" i="2"/>
  <c r="M106" i="2"/>
  <c r="M105" i="2"/>
  <c r="M104" i="2"/>
  <c r="M103" i="2"/>
  <c r="M102" i="2"/>
  <c r="M101" i="2" s="1"/>
  <c r="M100" i="2"/>
  <c r="M99" i="2"/>
  <c r="M98" i="2"/>
  <c r="M97" i="2"/>
  <c r="M96" i="2"/>
  <c r="M95" i="2" s="1"/>
  <c r="M94" i="2"/>
  <c r="M93" i="2"/>
  <c r="M92" i="2"/>
  <c r="M91" i="2" s="1"/>
  <c r="M90" i="2"/>
  <c r="M89" i="2"/>
  <c r="M88" i="2" s="1"/>
  <c r="M87" i="2"/>
  <c r="M86" i="2"/>
  <c r="M85" i="2"/>
  <c r="M84" i="2"/>
  <c r="M83" i="2"/>
  <c r="M82" i="2"/>
  <c r="M81" i="2"/>
  <c r="M80" i="2"/>
  <c r="M79" i="2" s="1"/>
  <c r="M78" i="2"/>
  <c r="M77" i="2"/>
  <c r="M76" i="2"/>
  <c r="M75" i="2"/>
  <c r="M74" i="2"/>
  <c r="M73" i="2"/>
  <c r="M72" i="2"/>
  <c r="M71" i="2" s="1"/>
  <c r="M69" i="2"/>
  <c r="M68" i="2"/>
  <c r="M67" i="2"/>
  <c r="M66" i="2" s="1"/>
  <c r="M65" i="2"/>
  <c r="M64" i="2"/>
  <c r="M63" i="2"/>
  <c r="M62" i="2"/>
  <c r="M61" i="2"/>
  <c r="M60" i="2"/>
  <c r="M59" i="2"/>
  <c r="M58" i="2"/>
  <c r="M57" i="2"/>
  <c r="M56" i="2"/>
  <c r="M55" i="2"/>
  <c r="M54" i="2"/>
  <c r="M53" i="2"/>
  <c r="M52" i="2"/>
  <c r="O51" i="2"/>
  <c r="N51" i="2"/>
  <c r="M51" i="2"/>
  <c r="M50" i="2" s="1"/>
  <c r="J51" i="2"/>
  <c r="L51" i="2" s="1"/>
  <c r="M48" i="2"/>
  <c r="M47" i="2"/>
  <c r="M46" i="2"/>
  <c r="M45" i="2"/>
  <c r="M44" i="2"/>
  <c r="M43" i="2"/>
  <c r="M42" i="2"/>
  <c r="M41" i="2" s="1"/>
  <c r="M40" i="2"/>
  <c r="M39" i="2"/>
  <c r="M38" i="2"/>
  <c r="M37" i="2"/>
  <c r="M36" i="2"/>
  <c r="M35" i="2"/>
  <c r="M34" i="2"/>
  <c r="M33" i="2"/>
  <c r="M32" i="2"/>
  <c r="M31" i="2" s="1"/>
  <c r="J32" i="2"/>
  <c r="O32" i="2" s="1"/>
  <c r="M30" i="2"/>
  <c r="M29" i="2"/>
  <c r="M28" i="2"/>
  <c r="M27" i="2"/>
  <c r="M26" i="2"/>
  <c r="M25" i="2"/>
  <c r="M24" i="2"/>
  <c r="M23" i="2"/>
  <c r="M22" i="2"/>
  <c r="M21" i="2"/>
  <c r="M20" i="2"/>
  <c r="M19" i="2"/>
  <c r="M18" i="2"/>
  <c r="M17" i="2" s="1"/>
  <c r="M15" i="2"/>
  <c r="M14" i="2"/>
  <c r="M13" i="2"/>
  <c r="M12" i="2"/>
  <c r="M11" i="2"/>
  <c r="M10" i="2"/>
  <c r="M9" i="2" s="1"/>
  <c r="I5" i="2"/>
  <c r="E5" i="2"/>
  <c r="B5" i="2"/>
  <c r="H4" i="2"/>
  <c r="B4" i="2"/>
  <c r="B3" i="2"/>
  <c r="L80" i="2" l="1"/>
  <c r="O80" i="2"/>
  <c r="N32" i="2"/>
  <c r="M363" i="2"/>
  <c r="N325" i="2"/>
  <c r="N324" i="2" s="1"/>
  <c r="O324" i="2"/>
  <c r="L32" i="2"/>
  <c r="D14" i="4"/>
  <c r="D13" i="4"/>
  <c r="J13" i="4" s="1"/>
  <c r="L325" i="2"/>
  <c r="I362" i="2" l="1"/>
  <c r="J362" i="2" s="1"/>
  <c r="I355" i="2"/>
  <c r="J355" i="2" s="1"/>
  <c r="I344" i="2"/>
  <c r="J344" i="2" s="1"/>
  <c r="I342" i="2"/>
  <c r="J342" i="2" s="1"/>
  <c r="I340" i="2"/>
  <c r="J340" i="2" s="1"/>
  <c r="I338" i="2"/>
  <c r="J338" i="2" s="1"/>
  <c r="I327" i="2"/>
  <c r="J327" i="2" s="1"/>
  <c r="I321" i="2"/>
  <c r="J321" i="2" s="1"/>
  <c r="I304" i="2"/>
  <c r="J304" i="2" s="1"/>
  <c r="I302" i="2"/>
  <c r="J302" i="2" s="1"/>
  <c r="I300" i="2"/>
  <c r="J300" i="2" s="1"/>
  <c r="I298" i="2"/>
  <c r="J298" i="2" s="1"/>
  <c r="I296" i="2"/>
  <c r="J296" i="2" s="1"/>
  <c r="I282" i="2"/>
  <c r="J282" i="2" s="1"/>
  <c r="I280" i="2"/>
  <c r="J280" i="2" s="1"/>
  <c r="I278" i="2"/>
  <c r="J278" i="2" s="1"/>
  <c r="I276" i="2"/>
  <c r="J276" i="2" s="1"/>
  <c r="I274" i="2"/>
  <c r="J274" i="2" s="1"/>
  <c r="I272" i="2"/>
  <c r="J272" i="2" s="1"/>
  <c r="I270" i="2"/>
  <c r="J270" i="2" s="1"/>
  <c r="I268" i="2"/>
  <c r="J268" i="2" s="1"/>
  <c r="I266" i="2"/>
  <c r="J266" i="2" s="1"/>
  <c r="I264" i="2"/>
  <c r="J264" i="2" s="1"/>
  <c r="I262" i="2"/>
  <c r="J262" i="2" s="1"/>
  <c r="I260" i="2"/>
  <c r="J260" i="2" s="1"/>
  <c r="I258" i="2"/>
  <c r="J258" i="2" s="1"/>
  <c r="I256" i="2"/>
  <c r="J256" i="2" s="1"/>
  <c r="I254" i="2"/>
  <c r="J254" i="2" s="1"/>
  <c r="A1" i="8"/>
  <c r="I359" i="2"/>
  <c r="J359" i="2" s="1"/>
  <c r="I352" i="2"/>
  <c r="J352" i="2" s="1"/>
  <c r="I350" i="2"/>
  <c r="J350" i="2" s="1"/>
  <c r="I348" i="2"/>
  <c r="J348" i="2" s="1"/>
  <c r="I335" i="2"/>
  <c r="J335" i="2" s="1"/>
  <c r="I333" i="2"/>
  <c r="J333" i="2" s="1"/>
  <c r="I331" i="2"/>
  <c r="J331" i="2" s="1"/>
  <c r="I318" i="2"/>
  <c r="J318" i="2" s="1"/>
  <c r="I316" i="2"/>
  <c r="J316" i="2" s="1"/>
  <c r="I314" i="2"/>
  <c r="J314" i="2" s="1"/>
  <c r="I312" i="2"/>
  <c r="J312" i="2" s="1"/>
  <c r="I310" i="2"/>
  <c r="J310" i="2" s="1"/>
  <c r="I308" i="2"/>
  <c r="J308" i="2" s="1"/>
  <c r="I292" i="2"/>
  <c r="J292" i="2" s="1"/>
  <c r="I290" i="2"/>
  <c r="J290" i="2" s="1"/>
  <c r="I288" i="2"/>
  <c r="J288" i="2" s="1"/>
  <c r="I286" i="2"/>
  <c r="J286" i="2" s="1"/>
  <c r="I356" i="2"/>
  <c r="J356" i="2" s="1"/>
  <c r="I345" i="2"/>
  <c r="J345" i="2" s="1"/>
  <c r="I343" i="2"/>
  <c r="J343" i="2" s="1"/>
  <c r="I341" i="2"/>
  <c r="J341" i="2" s="1"/>
  <c r="I339" i="2"/>
  <c r="J339" i="2" s="1"/>
  <c r="I337" i="2"/>
  <c r="J337" i="2" s="1"/>
  <c r="I328" i="2"/>
  <c r="J328" i="2" s="1"/>
  <c r="I322" i="2"/>
  <c r="J322" i="2" s="1"/>
  <c r="I320" i="2"/>
  <c r="J320" i="2" s="1"/>
  <c r="I305" i="2"/>
  <c r="J305" i="2" s="1"/>
  <c r="I303" i="2"/>
  <c r="J303" i="2" s="1"/>
  <c r="I301" i="2"/>
  <c r="J301" i="2" s="1"/>
  <c r="I299" i="2"/>
  <c r="J299" i="2" s="1"/>
  <c r="I297" i="2"/>
  <c r="J297" i="2" s="1"/>
  <c r="I283" i="2"/>
  <c r="J283" i="2" s="1"/>
  <c r="I281" i="2"/>
  <c r="J281" i="2" s="1"/>
  <c r="I279" i="2"/>
  <c r="J279" i="2" s="1"/>
  <c r="I277" i="2"/>
  <c r="J277" i="2" s="1"/>
  <c r="I275" i="2"/>
  <c r="J275" i="2" s="1"/>
  <c r="I273" i="2"/>
  <c r="J273" i="2" s="1"/>
  <c r="I271" i="2"/>
  <c r="J271" i="2" s="1"/>
  <c r="I269" i="2"/>
  <c r="J269" i="2" s="1"/>
  <c r="I267" i="2"/>
  <c r="J267" i="2" s="1"/>
  <c r="I265" i="2"/>
  <c r="J265" i="2" s="1"/>
  <c r="I263" i="2"/>
  <c r="J263" i="2" s="1"/>
  <c r="I261" i="2"/>
  <c r="J261" i="2" s="1"/>
  <c r="I259" i="2"/>
  <c r="J259" i="2" s="1"/>
  <c r="I257" i="2"/>
  <c r="J257" i="2" s="1"/>
  <c r="I255" i="2"/>
  <c r="J255" i="2" s="1"/>
  <c r="I253" i="2"/>
  <c r="J253" i="2" s="1"/>
  <c r="I251" i="2"/>
  <c r="J251" i="2" s="1"/>
  <c r="I360" i="2"/>
  <c r="J360" i="2" s="1"/>
  <c r="I358" i="2"/>
  <c r="J358" i="2" s="1"/>
  <c r="I353" i="2"/>
  <c r="J353" i="2" s="1"/>
  <c r="I351" i="2"/>
  <c r="J351" i="2" s="1"/>
  <c r="I349" i="2"/>
  <c r="J349" i="2" s="1"/>
  <c r="I347" i="2"/>
  <c r="J347" i="2" s="1"/>
  <c r="I334" i="2"/>
  <c r="J334" i="2" s="1"/>
  <c r="I332" i="2"/>
  <c r="J332" i="2" s="1"/>
  <c r="I330" i="2"/>
  <c r="J330" i="2" s="1"/>
  <c r="I317" i="2"/>
  <c r="J317" i="2" s="1"/>
  <c r="I315" i="2"/>
  <c r="J315" i="2" s="1"/>
  <c r="I313" i="2"/>
  <c r="J313" i="2" s="1"/>
  <c r="I311" i="2"/>
  <c r="J311" i="2" s="1"/>
  <c r="I309" i="2"/>
  <c r="J309" i="2" s="1"/>
  <c r="I307" i="2"/>
  <c r="J307" i="2" s="1"/>
  <c r="I293" i="2"/>
  <c r="J293" i="2" s="1"/>
  <c r="I291" i="2"/>
  <c r="J291" i="2" s="1"/>
  <c r="I289" i="2"/>
  <c r="J289" i="2" s="1"/>
  <c r="I287" i="2"/>
  <c r="J287" i="2" s="1"/>
  <c r="I285" i="2"/>
  <c r="J285" i="2" s="1"/>
  <c r="I228" i="2"/>
  <c r="J228" i="2" s="1"/>
  <c r="I222" i="2"/>
  <c r="J222" i="2" s="1"/>
  <c r="I166" i="2"/>
  <c r="J166" i="2" s="1"/>
  <c r="I153" i="2"/>
  <c r="J153" i="2" s="1"/>
  <c r="I151" i="2"/>
  <c r="J151" i="2" s="1"/>
  <c r="I64" i="2"/>
  <c r="J64" i="2" s="1"/>
  <c r="I62" i="2"/>
  <c r="J62" i="2" s="1"/>
  <c r="I60" i="2"/>
  <c r="J60" i="2" s="1"/>
  <c r="I48" i="2"/>
  <c r="J48" i="2" s="1"/>
  <c r="I39" i="2"/>
  <c r="J39" i="2" s="1"/>
  <c r="I37" i="2"/>
  <c r="J37" i="2" s="1"/>
  <c r="I35" i="2"/>
  <c r="J35" i="2" s="1"/>
  <c r="I33" i="2"/>
  <c r="J33" i="2" s="1"/>
  <c r="I15" i="2"/>
  <c r="J15" i="2" s="1"/>
  <c r="I13" i="2"/>
  <c r="J13" i="2" s="1"/>
  <c r="I11" i="2"/>
  <c r="J11" i="2" s="1"/>
  <c r="I125" i="2"/>
  <c r="J125" i="2" s="1"/>
  <c r="I232" i="2"/>
  <c r="J232" i="2" s="1"/>
  <c r="I209" i="2"/>
  <c r="J209" i="2" s="1"/>
  <c r="I207" i="2"/>
  <c r="J207" i="2" s="1"/>
  <c r="I205" i="2"/>
  <c r="J205" i="2" s="1"/>
  <c r="I203" i="2"/>
  <c r="J203" i="2" s="1"/>
  <c r="I201" i="2"/>
  <c r="J201" i="2" s="1"/>
  <c r="I199" i="2"/>
  <c r="J199" i="2" s="1"/>
  <c r="I197" i="2"/>
  <c r="J197" i="2" s="1"/>
  <c r="I195" i="2"/>
  <c r="J195" i="2" s="1"/>
  <c r="I184" i="2"/>
  <c r="J184" i="2" s="1"/>
  <c r="I177" i="2"/>
  <c r="J177" i="2" s="1"/>
  <c r="I143" i="2"/>
  <c r="J143" i="2" s="1"/>
  <c r="I141" i="2"/>
  <c r="J141" i="2" s="1"/>
  <c r="I139" i="2"/>
  <c r="J139" i="2" s="1"/>
  <c r="I137" i="2"/>
  <c r="J137" i="2" s="1"/>
  <c r="I135" i="2"/>
  <c r="J135" i="2" s="1"/>
  <c r="I133" i="2"/>
  <c r="J133" i="2" s="1"/>
  <c r="I131" i="2"/>
  <c r="J131" i="2" s="1"/>
  <c r="I116" i="2"/>
  <c r="J116" i="2" s="1"/>
  <c r="I114" i="2"/>
  <c r="J114" i="2" s="1"/>
  <c r="I112" i="2"/>
  <c r="J112" i="2" s="1"/>
  <c r="I110" i="2"/>
  <c r="J110" i="2" s="1"/>
  <c r="I191" i="2"/>
  <c r="J191" i="2" s="1"/>
  <c r="I127" i="2"/>
  <c r="J127" i="2" s="1"/>
  <c r="I240" i="2"/>
  <c r="J240" i="2" s="1"/>
  <c r="I248" i="2"/>
  <c r="J248" i="2" s="1"/>
  <c r="I243" i="2"/>
  <c r="J243" i="2" s="1"/>
  <c r="I239" i="2"/>
  <c r="J239" i="2" s="1"/>
  <c r="I235" i="2"/>
  <c r="J235" i="2" s="1"/>
  <c r="I231" i="2"/>
  <c r="J231" i="2" s="1"/>
  <c r="I100" i="2"/>
  <c r="J100" i="2" s="1"/>
  <c r="I98" i="2"/>
  <c r="J98" i="2" s="1"/>
  <c r="I96" i="2"/>
  <c r="J96" i="2" s="1"/>
  <c r="I89" i="2"/>
  <c r="J89" i="2" s="1"/>
  <c r="I82" i="2"/>
  <c r="J82" i="2" s="1"/>
  <c r="I30" i="2"/>
  <c r="J30" i="2" s="1"/>
  <c r="I28" i="2"/>
  <c r="J28" i="2" s="1"/>
  <c r="I26" i="2"/>
  <c r="J26" i="2" s="1"/>
  <c r="I24" i="2"/>
  <c r="J24" i="2" s="1"/>
  <c r="I22" i="2"/>
  <c r="J22" i="2" s="1"/>
  <c r="I20" i="2"/>
  <c r="J20" i="2" s="1"/>
  <c r="I18" i="2"/>
  <c r="J18" i="2" s="1"/>
  <c r="I119" i="2"/>
  <c r="J119" i="2" s="1"/>
  <c r="I252" i="2"/>
  <c r="J252" i="2" s="1"/>
  <c r="I85" i="2"/>
  <c r="J85" i="2" s="1"/>
  <c r="I74" i="2"/>
  <c r="J74" i="2" s="1"/>
  <c r="I227" i="2"/>
  <c r="J227" i="2" s="1"/>
  <c r="I212" i="2"/>
  <c r="J212" i="2" s="1"/>
  <c r="I168" i="2"/>
  <c r="J168" i="2" s="1"/>
  <c r="I163" i="2"/>
  <c r="J163" i="2" s="1"/>
  <c r="I161" i="2"/>
  <c r="J161" i="2" s="1"/>
  <c r="I159" i="2"/>
  <c r="J159" i="2" s="1"/>
  <c r="I157" i="2"/>
  <c r="J157" i="2" s="1"/>
  <c r="I68" i="2"/>
  <c r="J68" i="2" s="1"/>
  <c r="I57" i="2"/>
  <c r="J57" i="2" s="1"/>
  <c r="I55" i="2"/>
  <c r="J55" i="2" s="1"/>
  <c r="I53" i="2"/>
  <c r="J53" i="2" s="1"/>
  <c r="I45" i="2"/>
  <c r="J45" i="2" s="1"/>
  <c r="I43" i="2"/>
  <c r="J43" i="2" s="1"/>
  <c r="I193" i="2"/>
  <c r="J193" i="2" s="1"/>
  <c r="I123" i="2"/>
  <c r="J123" i="2" s="1"/>
  <c r="I244" i="2"/>
  <c r="J244" i="2" s="1"/>
  <c r="I218" i="2"/>
  <c r="J218" i="2" s="1"/>
  <c r="I103" i="2"/>
  <c r="J103" i="2" s="1"/>
  <c r="I192" i="2"/>
  <c r="J192" i="2" s="1"/>
  <c r="I190" i="2"/>
  <c r="J190" i="2" s="1"/>
  <c r="I188" i="2"/>
  <c r="J188" i="2" s="1"/>
  <c r="I181" i="2"/>
  <c r="J181" i="2" s="1"/>
  <c r="I147" i="2"/>
  <c r="J147" i="2" s="1"/>
  <c r="I128" i="2"/>
  <c r="J128" i="2" s="1"/>
  <c r="I126" i="2"/>
  <c r="J126" i="2" s="1"/>
  <c r="I124" i="2"/>
  <c r="J124" i="2" s="1"/>
  <c r="I122" i="2"/>
  <c r="J122" i="2" s="1"/>
  <c r="I120" i="2"/>
  <c r="J120" i="2" s="1"/>
  <c r="I187" i="2"/>
  <c r="J187" i="2" s="1"/>
  <c r="I146" i="2"/>
  <c r="J146" i="2" s="1"/>
  <c r="I242" i="2"/>
  <c r="J242" i="2" s="1"/>
  <c r="I238" i="2"/>
  <c r="J238" i="2" s="1"/>
  <c r="I234" i="2"/>
  <c r="J234" i="2" s="1"/>
  <c r="I221" i="2"/>
  <c r="J221" i="2" s="1"/>
  <c r="I219" i="2"/>
  <c r="J219" i="2" s="1"/>
  <c r="I217" i="2"/>
  <c r="J217" i="2" s="1"/>
  <c r="I173" i="2"/>
  <c r="J173" i="2" s="1"/>
  <c r="I171" i="2"/>
  <c r="J171" i="2" s="1"/>
  <c r="I106" i="2"/>
  <c r="J106" i="2" s="1"/>
  <c r="I104" i="2"/>
  <c r="J104" i="2" s="1"/>
  <c r="I102" i="2"/>
  <c r="J102" i="2" s="1"/>
  <c r="I93" i="2"/>
  <c r="J93" i="2" s="1"/>
  <c r="I86" i="2"/>
  <c r="J86" i="2" s="1"/>
  <c r="I84" i="2"/>
  <c r="J84" i="2" s="1"/>
  <c r="I77" i="2"/>
  <c r="J77" i="2" s="1"/>
  <c r="I75" i="2"/>
  <c r="J75" i="2" s="1"/>
  <c r="I73" i="2"/>
  <c r="J73" i="2" s="1"/>
  <c r="I216" i="2"/>
  <c r="J216" i="2" s="1"/>
  <c r="I78" i="2"/>
  <c r="J78" i="2" s="1"/>
  <c r="I250" i="2"/>
  <c r="J250" i="2" s="1"/>
  <c r="I230" i="2"/>
  <c r="J230" i="2" s="1"/>
  <c r="I223" i="2"/>
  <c r="J223" i="2" s="1"/>
  <c r="I165" i="2"/>
  <c r="J165" i="2" s="1"/>
  <c r="I154" i="2"/>
  <c r="J154" i="2" s="1"/>
  <c r="I152" i="2"/>
  <c r="J152" i="2" s="1"/>
  <c r="I65" i="2"/>
  <c r="J65" i="2" s="1"/>
  <c r="I63" i="2"/>
  <c r="J63" i="2" s="1"/>
  <c r="I61" i="2"/>
  <c r="J61" i="2" s="1"/>
  <c r="I40" i="2"/>
  <c r="J40" i="2" s="1"/>
  <c r="I38" i="2"/>
  <c r="J38" i="2" s="1"/>
  <c r="I36" i="2"/>
  <c r="J36" i="2" s="1"/>
  <c r="I34" i="2"/>
  <c r="J34" i="2" s="1"/>
  <c r="I14" i="2"/>
  <c r="J14" i="2" s="1"/>
  <c r="I12" i="2"/>
  <c r="J12" i="2" s="1"/>
  <c r="I10" i="2"/>
  <c r="J10" i="2" s="1"/>
  <c r="I189" i="2"/>
  <c r="J189" i="2" s="1"/>
  <c r="I236" i="2"/>
  <c r="J236" i="2" s="1"/>
  <c r="I208" i="2"/>
  <c r="J208" i="2" s="1"/>
  <c r="I206" i="2"/>
  <c r="J206" i="2" s="1"/>
  <c r="I204" i="2"/>
  <c r="J204" i="2" s="1"/>
  <c r="I202" i="2"/>
  <c r="J202" i="2" s="1"/>
  <c r="I200" i="2"/>
  <c r="J200" i="2" s="1"/>
  <c r="I198" i="2"/>
  <c r="J198" i="2" s="1"/>
  <c r="I196" i="2"/>
  <c r="J196" i="2" s="1"/>
  <c r="I185" i="2"/>
  <c r="J185" i="2" s="1"/>
  <c r="I183" i="2"/>
  <c r="J183" i="2" s="1"/>
  <c r="I178" i="2"/>
  <c r="J178" i="2" s="1"/>
  <c r="I176" i="2"/>
  <c r="J176" i="2" s="1"/>
  <c r="I144" i="2"/>
  <c r="J144" i="2" s="1"/>
  <c r="I142" i="2"/>
  <c r="J142" i="2" s="1"/>
  <c r="I140" i="2"/>
  <c r="J140" i="2" s="1"/>
  <c r="I138" i="2"/>
  <c r="J138" i="2" s="1"/>
  <c r="I136" i="2"/>
  <c r="J136" i="2" s="1"/>
  <c r="I134" i="2"/>
  <c r="J134" i="2" s="1"/>
  <c r="I132" i="2"/>
  <c r="J132" i="2" s="1"/>
  <c r="I130" i="2"/>
  <c r="J130" i="2" s="1"/>
  <c r="I117" i="2"/>
  <c r="J117" i="2" s="1"/>
  <c r="I115" i="2"/>
  <c r="J115" i="2" s="1"/>
  <c r="I113" i="2"/>
  <c r="J113" i="2" s="1"/>
  <c r="I111" i="2"/>
  <c r="J111" i="2" s="1"/>
  <c r="I121" i="2"/>
  <c r="J121" i="2" s="1"/>
  <c r="I107" i="2"/>
  <c r="J107" i="2" s="1"/>
  <c r="I245" i="2"/>
  <c r="J245" i="2" s="1"/>
  <c r="I241" i="2"/>
  <c r="J241" i="2" s="1"/>
  <c r="I237" i="2"/>
  <c r="J237" i="2" s="1"/>
  <c r="I233" i="2"/>
  <c r="J233" i="2" s="1"/>
  <c r="I226" i="2"/>
  <c r="J226" i="2" s="1"/>
  <c r="I99" i="2"/>
  <c r="J99" i="2" s="1"/>
  <c r="I97" i="2"/>
  <c r="J97" i="2" s="1"/>
  <c r="I90" i="2"/>
  <c r="J90" i="2" s="1"/>
  <c r="I81" i="2"/>
  <c r="J81" i="2" s="1"/>
  <c r="I29" i="2"/>
  <c r="J29" i="2" s="1"/>
  <c r="I27" i="2"/>
  <c r="J27" i="2" s="1"/>
  <c r="I25" i="2"/>
  <c r="J25" i="2" s="1"/>
  <c r="I23" i="2"/>
  <c r="J23" i="2" s="1"/>
  <c r="I21" i="2"/>
  <c r="J21" i="2" s="1"/>
  <c r="I19" i="2"/>
  <c r="J19" i="2" s="1"/>
  <c r="I180" i="2"/>
  <c r="J180" i="2" s="1"/>
  <c r="I225" i="2"/>
  <c r="J225" i="2" s="1"/>
  <c r="I172" i="2"/>
  <c r="J172" i="2" s="1"/>
  <c r="I105" i="2"/>
  <c r="J105" i="2" s="1"/>
  <c r="I94" i="2"/>
  <c r="J94" i="2" s="1"/>
  <c r="I87" i="2"/>
  <c r="J87" i="2" s="1"/>
  <c r="I76" i="2"/>
  <c r="J76" i="2" s="1"/>
  <c r="I213" i="2"/>
  <c r="J213" i="2" s="1"/>
  <c r="I162" i="2"/>
  <c r="J162" i="2" s="1"/>
  <c r="I160" i="2"/>
  <c r="J160" i="2" s="1"/>
  <c r="I158" i="2"/>
  <c r="J158" i="2" s="1"/>
  <c r="I156" i="2"/>
  <c r="J156" i="2" s="1"/>
  <c r="I69" i="2"/>
  <c r="J69" i="2" s="1"/>
  <c r="I67" i="2"/>
  <c r="J67" i="2" s="1"/>
  <c r="I58" i="2"/>
  <c r="J58" i="2" s="1"/>
  <c r="I56" i="2"/>
  <c r="J56" i="2" s="1"/>
  <c r="I54" i="2"/>
  <c r="J54" i="2" s="1"/>
  <c r="I52" i="2"/>
  <c r="J52" i="2" s="1"/>
  <c r="I46" i="2"/>
  <c r="J46" i="2" s="1"/>
  <c r="I44" i="2"/>
  <c r="J44" i="2" s="1"/>
  <c r="I42" i="2"/>
  <c r="J42" i="2" s="1"/>
  <c r="I249" i="2"/>
  <c r="J249" i="2" s="1"/>
  <c r="I148" i="2"/>
  <c r="J148" i="2" s="1"/>
  <c r="I220" i="2"/>
  <c r="J220" i="2" s="1"/>
  <c r="I92" i="2"/>
  <c r="J92" i="2" s="1"/>
  <c r="I72" i="2"/>
  <c r="J72" i="2" s="1"/>
  <c r="N80" i="2"/>
  <c r="O162" i="2" l="1"/>
  <c r="N162" i="2" s="1"/>
  <c r="L162" i="2"/>
  <c r="L18" i="2"/>
  <c r="O18" i="2"/>
  <c r="L331" i="2"/>
  <c r="O331" i="2"/>
  <c r="N331" i="2" s="1"/>
  <c r="O152" i="2"/>
  <c r="N152" i="2" s="1"/>
  <c r="L152" i="2"/>
  <c r="O264" i="2"/>
  <c r="N264" i="2" s="1"/>
  <c r="L264" i="2"/>
  <c r="O111" i="2"/>
  <c r="N111" i="2" s="1"/>
  <c r="L111" i="2"/>
  <c r="O176" i="2"/>
  <c r="L176" i="2"/>
  <c r="O189" i="2"/>
  <c r="N189" i="2" s="1"/>
  <c r="L189" i="2"/>
  <c r="O154" i="2"/>
  <c r="N154" i="2" s="1"/>
  <c r="L154" i="2"/>
  <c r="O93" i="2"/>
  <c r="N93" i="2" s="1"/>
  <c r="L93" i="2"/>
  <c r="O146" i="2"/>
  <c r="L146" i="2"/>
  <c r="O103" i="2"/>
  <c r="N103" i="2" s="1"/>
  <c r="L103" i="2"/>
  <c r="L159" i="2"/>
  <c r="O159" i="2"/>
  <c r="N159" i="2" s="1"/>
  <c r="L22" i="2"/>
  <c r="O22" i="2"/>
  <c r="N22" i="2" s="1"/>
  <c r="O239" i="2"/>
  <c r="N239" i="2" s="1"/>
  <c r="L239" i="2"/>
  <c r="L135" i="2"/>
  <c r="O135" i="2"/>
  <c r="N135" i="2" s="1"/>
  <c r="L205" i="2"/>
  <c r="O205" i="2"/>
  <c r="N205" i="2" s="1"/>
  <c r="L48" i="2"/>
  <c r="O48" i="2"/>
  <c r="O291" i="2"/>
  <c r="N291" i="2" s="1"/>
  <c r="L291" i="2"/>
  <c r="O349" i="2"/>
  <c r="N349" i="2" s="1"/>
  <c r="L349" i="2"/>
  <c r="O265" i="2"/>
  <c r="N265" i="2" s="1"/>
  <c r="L265" i="2"/>
  <c r="O301" i="2"/>
  <c r="N301" i="2" s="1"/>
  <c r="L301" i="2"/>
  <c r="L286" i="2"/>
  <c r="O286" i="2"/>
  <c r="N286" i="2" s="1"/>
  <c r="L335" i="2"/>
  <c r="O335" i="2"/>
  <c r="N335" i="2" s="1"/>
  <c r="O266" i="2"/>
  <c r="N266" i="2" s="1"/>
  <c r="L266" i="2"/>
  <c r="O302" i="2"/>
  <c r="N302" i="2" s="1"/>
  <c r="L302" i="2"/>
  <c r="O142" i="2"/>
  <c r="N142" i="2" s="1"/>
  <c r="L142" i="2"/>
  <c r="O287" i="2"/>
  <c r="N287" i="2" s="1"/>
  <c r="L287" i="2"/>
  <c r="O236" i="2"/>
  <c r="N236" i="2" s="1"/>
  <c r="L236" i="2"/>
  <c r="O299" i="2"/>
  <c r="N299" i="2" s="1"/>
  <c r="L299" i="2"/>
  <c r="O178" i="2"/>
  <c r="N178" i="2" s="1"/>
  <c r="L178" i="2"/>
  <c r="O10" i="2"/>
  <c r="L10" i="2"/>
  <c r="O165" i="2"/>
  <c r="L165" i="2"/>
  <c r="O102" i="2"/>
  <c r="L102" i="2"/>
  <c r="O187" i="2"/>
  <c r="L187" i="2"/>
  <c r="O218" i="2"/>
  <c r="N218" i="2" s="1"/>
  <c r="L218" i="2"/>
  <c r="L161" i="2"/>
  <c r="O161" i="2"/>
  <c r="N161" i="2" s="1"/>
  <c r="L24" i="2"/>
  <c r="O24" i="2"/>
  <c r="N24" i="2" s="1"/>
  <c r="O243" i="2"/>
  <c r="N243" i="2" s="1"/>
  <c r="L243" i="2"/>
  <c r="L137" i="2"/>
  <c r="O137" i="2"/>
  <c r="N137" i="2" s="1"/>
  <c r="O207" i="2"/>
  <c r="N207" i="2" s="1"/>
  <c r="L207" i="2"/>
  <c r="L60" i="2"/>
  <c r="O60" i="2"/>
  <c r="O293" i="2"/>
  <c r="N293" i="2" s="1"/>
  <c r="L293" i="2"/>
  <c r="O351" i="2"/>
  <c r="N351" i="2" s="1"/>
  <c r="L351" i="2"/>
  <c r="O267" i="2"/>
  <c r="N267" i="2" s="1"/>
  <c r="L267" i="2"/>
  <c r="O303" i="2"/>
  <c r="N303" i="2" s="1"/>
  <c r="L303" i="2"/>
  <c r="L288" i="2"/>
  <c r="O288" i="2"/>
  <c r="N288" i="2" s="1"/>
  <c r="L348" i="2"/>
  <c r="O348" i="2"/>
  <c r="N348" i="2" s="1"/>
  <c r="O268" i="2"/>
  <c r="N268" i="2" s="1"/>
  <c r="L268" i="2"/>
  <c r="O304" i="2"/>
  <c r="N304" i="2" s="1"/>
  <c r="L304" i="2"/>
  <c r="O84" i="2"/>
  <c r="L84" i="2"/>
  <c r="L201" i="2"/>
  <c r="O201" i="2"/>
  <c r="N201" i="2" s="1"/>
  <c r="O213" i="2"/>
  <c r="N213" i="2" s="1"/>
  <c r="L213" i="2"/>
  <c r="L20" i="2"/>
  <c r="O20" i="2"/>
  <c r="N20" i="2" s="1"/>
  <c r="O347" i="2"/>
  <c r="L347" i="2"/>
  <c r="O81" i="2"/>
  <c r="L81" i="2"/>
  <c r="O94" i="2"/>
  <c r="N94" i="2" s="1"/>
  <c r="L94" i="2"/>
  <c r="O90" i="2"/>
  <c r="N90" i="2" s="1"/>
  <c r="L90" i="2"/>
  <c r="O115" i="2"/>
  <c r="N115" i="2" s="1"/>
  <c r="L115" i="2"/>
  <c r="O183" i="2"/>
  <c r="L183" i="2"/>
  <c r="O12" i="2"/>
  <c r="N12" i="2" s="1"/>
  <c r="L12" i="2"/>
  <c r="O223" i="2"/>
  <c r="N223" i="2" s="1"/>
  <c r="L223" i="2"/>
  <c r="O104" i="2"/>
  <c r="N104" i="2" s="1"/>
  <c r="L104" i="2"/>
  <c r="L120" i="2"/>
  <c r="O120" i="2"/>
  <c r="N120" i="2" s="1"/>
  <c r="O244" i="2"/>
  <c r="N244" i="2" s="1"/>
  <c r="L244" i="2"/>
  <c r="L163" i="2"/>
  <c r="O163" i="2"/>
  <c r="N163" i="2" s="1"/>
  <c r="L26" i="2"/>
  <c r="O26" i="2"/>
  <c r="N26" i="2" s="1"/>
  <c r="L248" i="2"/>
  <c r="O248" i="2"/>
  <c r="O139" i="2"/>
  <c r="N139" i="2" s="1"/>
  <c r="L139" i="2"/>
  <c r="L209" i="2"/>
  <c r="O209" i="2"/>
  <c r="N209" i="2" s="1"/>
  <c r="O62" i="2"/>
  <c r="N62" i="2" s="1"/>
  <c r="L62" i="2"/>
  <c r="O307" i="2"/>
  <c r="L307" i="2"/>
  <c r="O353" i="2"/>
  <c r="N353" i="2" s="1"/>
  <c r="L353" i="2"/>
  <c r="O269" i="2"/>
  <c r="N269" i="2" s="1"/>
  <c r="L269" i="2"/>
  <c r="O305" i="2"/>
  <c r="N305" i="2" s="1"/>
  <c r="L305" i="2"/>
  <c r="L290" i="2"/>
  <c r="O290" i="2"/>
  <c r="N290" i="2" s="1"/>
  <c r="L350" i="2"/>
  <c r="O350" i="2"/>
  <c r="N350" i="2" s="1"/>
  <c r="O270" i="2"/>
  <c r="N270" i="2" s="1"/>
  <c r="L270" i="2"/>
  <c r="O321" i="2"/>
  <c r="N321" i="2" s="1"/>
  <c r="L321" i="2"/>
  <c r="O107" i="2"/>
  <c r="N107" i="2" s="1"/>
  <c r="L107" i="2"/>
  <c r="L131" i="2"/>
  <c r="O131" i="2"/>
  <c r="N131" i="2" s="1"/>
  <c r="O298" i="2"/>
  <c r="N298" i="2" s="1"/>
  <c r="L298" i="2"/>
  <c r="O86" i="2"/>
  <c r="N86" i="2" s="1"/>
  <c r="L86" i="2"/>
  <c r="O356" i="2"/>
  <c r="N356" i="2" s="1"/>
  <c r="L356" i="2"/>
  <c r="O52" i="2"/>
  <c r="L52" i="2"/>
  <c r="O56" i="2"/>
  <c r="N56" i="2" s="1"/>
  <c r="L56" i="2"/>
  <c r="O105" i="2"/>
  <c r="N105" i="2" s="1"/>
  <c r="L105" i="2"/>
  <c r="O97" i="2"/>
  <c r="N97" i="2" s="1"/>
  <c r="L97" i="2"/>
  <c r="O117" i="2"/>
  <c r="N117" i="2" s="1"/>
  <c r="L117" i="2"/>
  <c r="O185" i="2"/>
  <c r="N185" i="2" s="1"/>
  <c r="L185" i="2"/>
  <c r="O14" i="2"/>
  <c r="N14" i="2" s="1"/>
  <c r="L14" i="2"/>
  <c r="L230" i="2"/>
  <c r="O230" i="2"/>
  <c r="O106" i="2"/>
  <c r="N106" i="2" s="1"/>
  <c r="L106" i="2"/>
  <c r="L122" i="2"/>
  <c r="O122" i="2"/>
  <c r="N122" i="2" s="1"/>
  <c r="O123" i="2"/>
  <c r="N123" i="2" s="1"/>
  <c r="L123" i="2"/>
  <c r="L168" i="2"/>
  <c r="O168" i="2"/>
  <c r="L28" i="2"/>
  <c r="O28" i="2"/>
  <c r="N28" i="2" s="1"/>
  <c r="O240" i="2"/>
  <c r="N240" i="2" s="1"/>
  <c r="L240" i="2"/>
  <c r="L141" i="2"/>
  <c r="O141" i="2"/>
  <c r="N141" i="2" s="1"/>
  <c r="O232" i="2"/>
  <c r="N232" i="2" s="1"/>
  <c r="L232" i="2"/>
  <c r="L64" i="2"/>
  <c r="O64" i="2"/>
  <c r="N64" i="2" s="1"/>
  <c r="O309" i="2"/>
  <c r="N309" i="2" s="1"/>
  <c r="L309" i="2"/>
  <c r="O358" i="2"/>
  <c r="L358" i="2"/>
  <c r="O271" i="2"/>
  <c r="N271" i="2" s="1"/>
  <c r="L271" i="2"/>
  <c r="O320" i="2"/>
  <c r="L320" i="2"/>
  <c r="L292" i="2"/>
  <c r="O292" i="2"/>
  <c r="N292" i="2" s="1"/>
  <c r="L352" i="2"/>
  <c r="O352" i="2"/>
  <c r="N352" i="2" s="1"/>
  <c r="O272" i="2"/>
  <c r="N272" i="2" s="1"/>
  <c r="L272" i="2"/>
  <c r="O327" i="2"/>
  <c r="L327" i="2"/>
  <c r="L68" i="2"/>
  <c r="O68" i="2"/>
  <c r="N68" i="2" s="1"/>
  <c r="O261" i="2"/>
  <c r="N261" i="2" s="1"/>
  <c r="L261" i="2"/>
  <c r="O121" i="2"/>
  <c r="N121" i="2" s="1"/>
  <c r="L121" i="2"/>
  <c r="O300" i="2"/>
  <c r="N300" i="2" s="1"/>
  <c r="L300" i="2"/>
  <c r="O54" i="2"/>
  <c r="N54" i="2" s="1"/>
  <c r="L54" i="2"/>
  <c r="O58" i="2"/>
  <c r="N58" i="2" s="1"/>
  <c r="L58" i="2"/>
  <c r="O172" i="2"/>
  <c r="N172" i="2" s="1"/>
  <c r="L172" i="2"/>
  <c r="O99" i="2"/>
  <c r="N99" i="2" s="1"/>
  <c r="L99" i="2"/>
  <c r="O130" i="2"/>
  <c r="L130" i="2"/>
  <c r="O196" i="2"/>
  <c r="N196" i="2" s="1"/>
  <c r="L196" i="2"/>
  <c r="O34" i="2"/>
  <c r="N34" i="2" s="1"/>
  <c r="L34" i="2"/>
  <c r="O250" i="2"/>
  <c r="N250" i="2" s="1"/>
  <c r="L250" i="2"/>
  <c r="O171" i="2"/>
  <c r="L171" i="2"/>
  <c r="L124" i="2"/>
  <c r="O124" i="2"/>
  <c r="N124" i="2" s="1"/>
  <c r="O193" i="2"/>
  <c r="N193" i="2" s="1"/>
  <c r="L193" i="2"/>
  <c r="L212" i="2"/>
  <c r="O212" i="2"/>
  <c r="L30" i="2"/>
  <c r="O30" i="2"/>
  <c r="N30" i="2" s="1"/>
  <c r="O127" i="2"/>
  <c r="N127" i="2" s="1"/>
  <c r="L127" i="2"/>
  <c r="L143" i="2"/>
  <c r="O143" i="2"/>
  <c r="N143" i="2" s="1"/>
  <c r="O125" i="2"/>
  <c r="N125" i="2" s="1"/>
  <c r="L125" i="2"/>
  <c r="L151" i="2"/>
  <c r="O151" i="2"/>
  <c r="O311" i="2"/>
  <c r="N311" i="2" s="1"/>
  <c r="L311" i="2"/>
  <c r="O360" i="2"/>
  <c r="N360" i="2" s="1"/>
  <c r="L360" i="2"/>
  <c r="O273" i="2"/>
  <c r="N273" i="2" s="1"/>
  <c r="L273" i="2"/>
  <c r="O322" i="2"/>
  <c r="N322" i="2" s="1"/>
  <c r="L322" i="2"/>
  <c r="L308" i="2"/>
  <c r="O308" i="2"/>
  <c r="N308" i="2" s="1"/>
  <c r="L359" i="2"/>
  <c r="O359" i="2"/>
  <c r="N359" i="2" s="1"/>
  <c r="O274" i="2"/>
  <c r="N274" i="2" s="1"/>
  <c r="L274" i="2"/>
  <c r="O338" i="2"/>
  <c r="N338" i="2" s="1"/>
  <c r="L338" i="2"/>
  <c r="O208" i="2"/>
  <c r="N208" i="2" s="1"/>
  <c r="L208" i="2"/>
  <c r="O262" i="2"/>
  <c r="N262" i="2" s="1"/>
  <c r="L262" i="2"/>
  <c r="O242" i="2"/>
  <c r="N242" i="2" s="1"/>
  <c r="L242" i="2"/>
  <c r="L203" i="2"/>
  <c r="O203" i="2"/>
  <c r="N203" i="2" s="1"/>
  <c r="O46" i="2"/>
  <c r="N46" i="2" s="1"/>
  <c r="L46" i="2"/>
  <c r="O67" i="2"/>
  <c r="L67" i="2"/>
  <c r="O225" i="2"/>
  <c r="L225" i="2"/>
  <c r="O226" i="2"/>
  <c r="N226" i="2" s="1"/>
  <c r="L226" i="2"/>
  <c r="O132" i="2"/>
  <c r="N132" i="2" s="1"/>
  <c r="L132" i="2"/>
  <c r="O198" i="2"/>
  <c r="N198" i="2" s="1"/>
  <c r="L198" i="2"/>
  <c r="O36" i="2"/>
  <c r="N36" i="2" s="1"/>
  <c r="L36" i="2"/>
  <c r="O78" i="2"/>
  <c r="N78" i="2" s="1"/>
  <c r="L78" i="2"/>
  <c r="O173" i="2"/>
  <c r="N173" i="2" s="1"/>
  <c r="L173" i="2"/>
  <c r="L126" i="2"/>
  <c r="O126" i="2"/>
  <c r="N126" i="2" s="1"/>
  <c r="L43" i="2"/>
  <c r="O43" i="2"/>
  <c r="N43" i="2" s="1"/>
  <c r="O227" i="2"/>
  <c r="N227" i="2" s="1"/>
  <c r="L227" i="2"/>
  <c r="L82" i="2"/>
  <c r="O82" i="2"/>
  <c r="N82" i="2" s="1"/>
  <c r="O191" i="2"/>
  <c r="N191" i="2" s="1"/>
  <c r="L191" i="2"/>
  <c r="L177" i="2"/>
  <c r="O177" i="2"/>
  <c r="N177" i="2" s="1"/>
  <c r="O11" i="2"/>
  <c r="N11" i="2" s="1"/>
  <c r="L11" i="2"/>
  <c r="O153" i="2"/>
  <c r="N153" i="2" s="1"/>
  <c r="L153" i="2"/>
  <c r="O313" i="2"/>
  <c r="N313" i="2" s="1"/>
  <c r="L313" i="2"/>
  <c r="O251" i="2"/>
  <c r="N251" i="2" s="1"/>
  <c r="L251" i="2"/>
  <c r="O275" i="2"/>
  <c r="N275" i="2" s="1"/>
  <c r="L275" i="2"/>
  <c r="O328" i="2"/>
  <c r="N328" i="2" s="1"/>
  <c r="L328" i="2"/>
  <c r="L310" i="2"/>
  <c r="O310" i="2"/>
  <c r="N310" i="2" s="1"/>
  <c r="O276" i="2"/>
  <c r="N276" i="2" s="1"/>
  <c r="L276" i="2"/>
  <c r="O340" i="2"/>
  <c r="N340" i="2" s="1"/>
  <c r="L340" i="2"/>
  <c r="O25" i="2"/>
  <c r="N25" i="2" s="1"/>
  <c r="L25" i="2"/>
  <c r="O231" i="2"/>
  <c r="N231" i="2" s="1"/>
  <c r="L231" i="2"/>
  <c r="O345" i="2"/>
  <c r="N345" i="2" s="1"/>
  <c r="L345" i="2"/>
  <c r="O192" i="2"/>
  <c r="N192" i="2" s="1"/>
  <c r="L192" i="2"/>
  <c r="L333" i="2"/>
  <c r="O333" i="2"/>
  <c r="N333" i="2" s="1"/>
  <c r="O87" i="2"/>
  <c r="N87" i="2" s="1"/>
  <c r="L87" i="2"/>
  <c r="O69" i="2"/>
  <c r="N69" i="2" s="1"/>
  <c r="L69" i="2"/>
  <c r="O180" i="2"/>
  <c r="L180" i="2"/>
  <c r="O233" i="2"/>
  <c r="N233" i="2" s="1"/>
  <c r="L233" i="2"/>
  <c r="O134" i="2"/>
  <c r="N134" i="2" s="1"/>
  <c r="L134" i="2"/>
  <c r="O200" i="2"/>
  <c r="N200" i="2" s="1"/>
  <c r="L200" i="2"/>
  <c r="O38" i="2"/>
  <c r="N38" i="2" s="1"/>
  <c r="L38" i="2"/>
  <c r="O216" i="2"/>
  <c r="L216" i="2"/>
  <c r="O217" i="2"/>
  <c r="N217" i="2" s="1"/>
  <c r="L217" i="2"/>
  <c r="O128" i="2"/>
  <c r="N128" i="2" s="1"/>
  <c r="L128" i="2"/>
  <c r="L45" i="2"/>
  <c r="O45" i="2"/>
  <c r="N45" i="2" s="1"/>
  <c r="O74" i="2"/>
  <c r="N74" i="2" s="1"/>
  <c r="L74" i="2"/>
  <c r="L89" i="2"/>
  <c r="O89" i="2"/>
  <c r="L110" i="2"/>
  <c r="O110" i="2"/>
  <c r="O184" i="2"/>
  <c r="N184" i="2" s="1"/>
  <c r="L184" i="2"/>
  <c r="O13" i="2"/>
  <c r="N13" i="2" s="1"/>
  <c r="L13" i="2"/>
  <c r="L166" i="2"/>
  <c r="O166" i="2"/>
  <c r="N166" i="2" s="1"/>
  <c r="O315" i="2"/>
  <c r="N315" i="2" s="1"/>
  <c r="L315" i="2"/>
  <c r="O253" i="2"/>
  <c r="N253" i="2" s="1"/>
  <c r="L253" i="2"/>
  <c r="O277" i="2"/>
  <c r="N277" i="2" s="1"/>
  <c r="L277" i="2"/>
  <c r="O337" i="2"/>
  <c r="L337" i="2"/>
  <c r="L312" i="2"/>
  <c r="O312" i="2"/>
  <c r="N312" i="2" s="1"/>
  <c r="O254" i="2"/>
  <c r="N254" i="2" s="1"/>
  <c r="L254" i="2"/>
  <c r="O278" i="2"/>
  <c r="N278" i="2" s="1"/>
  <c r="L278" i="2"/>
  <c r="O342" i="2"/>
  <c r="N342" i="2" s="1"/>
  <c r="L342" i="2"/>
  <c r="O65" i="2"/>
  <c r="N65" i="2" s="1"/>
  <c r="L65" i="2"/>
  <c r="L37" i="2"/>
  <c r="O37" i="2"/>
  <c r="N37" i="2" s="1"/>
  <c r="O44" i="2"/>
  <c r="N44" i="2" s="1"/>
  <c r="L44" i="2"/>
  <c r="L157" i="2"/>
  <c r="O157" i="2"/>
  <c r="N157" i="2" s="1"/>
  <c r="O263" i="2"/>
  <c r="N263" i="2" s="1"/>
  <c r="L263" i="2"/>
  <c r="O113" i="2"/>
  <c r="N113" i="2" s="1"/>
  <c r="L113" i="2"/>
  <c r="O92" i="2"/>
  <c r="L92" i="2"/>
  <c r="O220" i="2"/>
  <c r="N220" i="2" s="1"/>
  <c r="L220" i="2"/>
  <c r="O156" i="2"/>
  <c r="L156" i="2"/>
  <c r="O19" i="2"/>
  <c r="N19" i="2" s="1"/>
  <c r="L19" i="2"/>
  <c r="O237" i="2"/>
  <c r="N237" i="2" s="1"/>
  <c r="L237" i="2"/>
  <c r="O136" i="2"/>
  <c r="N136" i="2" s="1"/>
  <c r="L136" i="2"/>
  <c r="O202" i="2"/>
  <c r="N202" i="2" s="1"/>
  <c r="L202" i="2"/>
  <c r="O40" i="2"/>
  <c r="N40" i="2" s="1"/>
  <c r="L40" i="2"/>
  <c r="O73" i="2"/>
  <c r="N73" i="2" s="1"/>
  <c r="L73" i="2"/>
  <c r="O219" i="2"/>
  <c r="N219" i="2" s="1"/>
  <c r="L219" i="2"/>
  <c r="L147" i="2"/>
  <c r="O147" i="2"/>
  <c r="N147" i="2" s="1"/>
  <c r="L53" i="2"/>
  <c r="O53" i="2"/>
  <c r="N53" i="2" s="1"/>
  <c r="O85" i="2"/>
  <c r="N85" i="2" s="1"/>
  <c r="L85" i="2"/>
  <c r="L96" i="2"/>
  <c r="O96" i="2"/>
  <c r="L112" i="2"/>
  <c r="O112" i="2"/>
  <c r="N112" i="2" s="1"/>
  <c r="L195" i="2"/>
  <c r="O195" i="2"/>
  <c r="L15" i="2"/>
  <c r="O15" i="2"/>
  <c r="N15" i="2" s="1"/>
  <c r="L222" i="2"/>
  <c r="O222" i="2"/>
  <c r="N222" i="2" s="1"/>
  <c r="O317" i="2"/>
  <c r="N317" i="2" s="1"/>
  <c r="L317" i="2"/>
  <c r="L255" i="2"/>
  <c r="O255" i="2"/>
  <c r="N255" i="2" s="1"/>
  <c r="O279" i="2"/>
  <c r="N279" i="2" s="1"/>
  <c r="L279" i="2"/>
  <c r="O339" i="2"/>
  <c r="N339" i="2" s="1"/>
  <c r="L339" i="2"/>
  <c r="L314" i="2"/>
  <c r="O314" i="2"/>
  <c r="N314" i="2" s="1"/>
  <c r="O256" i="2"/>
  <c r="N256" i="2" s="1"/>
  <c r="L256" i="2"/>
  <c r="O280" i="2"/>
  <c r="N280" i="2" s="1"/>
  <c r="L280" i="2"/>
  <c r="O344" i="2"/>
  <c r="N344" i="2" s="1"/>
  <c r="L344" i="2"/>
  <c r="O238" i="2"/>
  <c r="N238" i="2" s="1"/>
  <c r="L238" i="2"/>
  <c r="O334" i="2"/>
  <c r="N334" i="2" s="1"/>
  <c r="L334" i="2"/>
  <c r="O27" i="2"/>
  <c r="N27" i="2" s="1"/>
  <c r="L27" i="2"/>
  <c r="O235" i="2"/>
  <c r="N235" i="2" s="1"/>
  <c r="L235" i="2"/>
  <c r="O289" i="2"/>
  <c r="N289" i="2" s="1"/>
  <c r="L289" i="2"/>
  <c r="O29" i="2"/>
  <c r="N29" i="2" s="1"/>
  <c r="L29" i="2"/>
  <c r="O148" i="2"/>
  <c r="N148" i="2" s="1"/>
  <c r="L148" i="2"/>
  <c r="O158" i="2"/>
  <c r="N158" i="2" s="1"/>
  <c r="L158" i="2"/>
  <c r="O21" i="2"/>
  <c r="N21" i="2" s="1"/>
  <c r="L21" i="2"/>
  <c r="O241" i="2"/>
  <c r="N241" i="2" s="1"/>
  <c r="L241" i="2"/>
  <c r="O138" i="2"/>
  <c r="N138" i="2" s="1"/>
  <c r="L138" i="2"/>
  <c r="O204" i="2"/>
  <c r="N204" i="2" s="1"/>
  <c r="L204" i="2"/>
  <c r="O61" i="2"/>
  <c r="N61" i="2" s="1"/>
  <c r="L61" i="2"/>
  <c r="O75" i="2"/>
  <c r="N75" i="2" s="1"/>
  <c r="L75" i="2"/>
  <c r="O221" i="2"/>
  <c r="N221" i="2" s="1"/>
  <c r="L221" i="2"/>
  <c r="L181" i="2"/>
  <c r="O181" i="2"/>
  <c r="N181" i="2" s="1"/>
  <c r="L55" i="2"/>
  <c r="O55" i="2"/>
  <c r="N55" i="2" s="1"/>
  <c r="O252" i="2"/>
  <c r="N252" i="2" s="1"/>
  <c r="L252" i="2"/>
  <c r="L98" i="2"/>
  <c r="O98" i="2"/>
  <c r="N98" i="2" s="1"/>
  <c r="L114" i="2"/>
  <c r="O114" i="2"/>
  <c r="N114" i="2" s="1"/>
  <c r="O197" i="2"/>
  <c r="N197" i="2" s="1"/>
  <c r="L197" i="2"/>
  <c r="L33" i="2"/>
  <c r="O33" i="2"/>
  <c r="O228" i="2"/>
  <c r="N228" i="2" s="1"/>
  <c r="L228" i="2"/>
  <c r="O330" i="2"/>
  <c r="L330" i="2"/>
  <c r="O257" i="2"/>
  <c r="N257" i="2" s="1"/>
  <c r="L257" i="2"/>
  <c r="O281" i="2"/>
  <c r="N281" i="2" s="1"/>
  <c r="L281" i="2"/>
  <c r="O341" i="2"/>
  <c r="N341" i="2" s="1"/>
  <c r="L341" i="2"/>
  <c r="L316" i="2"/>
  <c r="O316" i="2"/>
  <c r="N316" i="2" s="1"/>
  <c r="O258" i="2"/>
  <c r="N258" i="2" s="1"/>
  <c r="L258" i="2"/>
  <c r="O282" i="2"/>
  <c r="N282" i="2" s="1"/>
  <c r="L282" i="2"/>
  <c r="O355" i="2"/>
  <c r="L355" i="2"/>
  <c r="O42" i="2"/>
  <c r="L42" i="2"/>
  <c r="L190" i="2"/>
  <c r="O190" i="2"/>
  <c r="N190" i="2" s="1"/>
  <c r="O297" i="2"/>
  <c r="N297" i="2" s="1"/>
  <c r="L297" i="2"/>
  <c r="O144" i="2"/>
  <c r="N144" i="2" s="1"/>
  <c r="L144" i="2"/>
  <c r="O133" i="2"/>
  <c r="N133" i="2" s="1"/>
  <c r="L133" i="2"/>
  <c r="L39" i="2"/>
  <c r="O39" i="2"/>
  <c r="N39" i="2" s="1"/>
  <c r="O76" i="2"/>
  <c r="N76" i="2" s="1"/>
  <c r="L76" i="2"/>
  <c r="O72" i="2"/>
  <c r="L72" i="2"/>
  <c r="O249" i="2"/>
  <c r="N249" i="2" s="1"/>
  <c r="L249" i="2"/>
  <c r="O160" i="2"/>
  <c r="N160" i="2" s="1"/>
  <c r="L160" i="2"/>
  <c r="O23" i="2"/>
  <c r="N23" i="2" s="1"/>
  <c r="L23" i="2"/>
  <c r="O245" i="2"/>
  <c r="N245" i="2" s="1"/>
  <c r="L245" i="2"/>
  <c r="O140" i="2"/>
  <c r="N140" i="2" s="1"/>
  <c r="L140" i="2"/>
  <c r="O206" i="2"/>
  <c r="N206" i="2" s="1"/>
  <c r="L206" i="2"/>
  <c r="O63" i="2"/>
  <c r="N63" i="2" s="1"/>
  <c r="L63" i="2"/>
  <c r="O77" i="2"/>
  <c r="N77" i="2" s="1"/>
  <c r="L77" i="2"/>
  <c r="O234" i="2"/>
  <c r="N234" i="2" s="1"/>
  <c r="L234" i="2"/>
  <c r="L188" i="2"/>
  <c r="O188" i="2"/>
  <c r="N188" i="2" s="1"/>
  <c r="O57" i="2"/>
  <c r="N57" i="2" s="1"/>
  <c r="L57" i="2"/>
  <c r="O119" i="2"/>
  <c r="L119" i="2"/>
  <c r="L100" i="2"/>
  <c r="O100" i="2"/>
  <c r="N100" i="2" s="1"/>
  <c r="L116" i="2"/>
  <c r="O116" i="2"/>
  <c r="N116" i="2" s="1"/>
  <c r="L199" i="2"/>
  <c r="O199" i="2"/>
  <c r="N199" i="2" s="1"/>
  <c r="L35" i="2"/>
  <c r="O35" i="2"/>
  <c r="N35" i="2" s="1"/>
  <c r="O285" i="2"/>
  <c r="L285" i="2"/>
  <c r="O332" i="2"/>
  <c r="N332" i="2" s="1"/>
  <c r="L332" i="2"/>
  <c r="O259" i="2"/>
  <c r="N259" i="2" s="1"/>
  <c r="L259" i="2"/>
  <c r="O283" i="2"/>
  <c r="N283" i="2" s="1"/>
  <c r="L283" i="2"/>
  <c r="O343" i="2"/>
  <c r="N343" i="2" s="1"/>
  <c r="L343" i="2"/>
  <c r="L318" i="2"/>
  <c r="O318" i="2"/>
  <c r="N318" i="2" s="1"/>
  <c r="O260" i="2"/>
  <c r="N260" i="2" s="1"/>
  <c r="L260" i="2"/>
  <c r="O296" i="2"/>
  <c r="L296" i="2"/>
  <c r="O362" i="2"/>
  <c r="L362" i="2"/>
  <c r="N330" i="2" l="1"/>
  <c r="N329" i="2" s="1"/>
  <c r="O329" i="2"/>
  <c r="O59" i="2"/>
  <c r="N60" i="2"/>
  <c r="N59" i="2" s="1"/>
  <c r="O109" i="2"/>
  <c r="N110" i="2"/>
  <c r="N109" i="2" s="1"/>
  <c r="N212" i="2"/>
  <c r="N211" i="2" s="1"/>
  <c r="O211" i="2"/>
  <c r="O95" i="2"/>
  <c r="N96" i="2"/>
  <c r="N95" i="2" s="1"/>
  <c r="O66" i="2"/>
  <c r="N67" i="2"/>
  <c r="N66" i="2" s="1"/>
  <c r="N183" i="2"/>
  <c r="N182" i="2" s="1"/>
  <c r="O182" i="2"/>
  <c r="O215" i="2"/>
  <c r="N216" i="2"/>
  <c r="N215" i="2" s="1"/>
  <c r="N187" i="2"/>
  <c r="N186" i="2" s="1"/>
  <c r="O186" i="2"/>
  <c r="O145" i="2"/>
  <c r="N146" i="2"/>
  <c r="N145" i="2" s="1"/>
  <c r="O47" i="2"/>
  <c r="N48" i="2"/>
  <c r="N47" i="2" s="1"/>
  <c r="N307" i="2"/>
  <c r="N306" i="2" s="1"/>
  <c r="O306" i="2"/>
  <c r="O361" i="2"/>
  <c r="N362" i="2"/>
  <c r="N361" i="2" s="1"/>
  <c r="O88" i="2"/>
  <c r="N89" i="2"/>
  <c r="N88" i="2" s="1"/>
  <c r="O150" i="2"/>
  <c r="N151" i="2"/>
  <c r="N150" i="2" s="1"/>
  <c r="N130" i="2"/>
  <c r="N129" i="2" s="1"/>
  <c r="O129" i="2"/>
  <c r="N102" i="2"/>
  <c r="N101" i="2" s="1"/>
  <c r="O101" i="2"/>
  <c r="O295" i="2"/>
  <c r="O294" i="2" s="1"/>
  <c r="N296" i="2"/>
  <c r="N295" i="2" s="1"/>
  <c r="N119" i="2"/>
  <c r="N118" i="2" s="1"/>
  <c r="O118" i="2"/>
  <c r="O71" i="2"/>
  <c r="N72" i="2"/>
  <c r="N71" i="2" s="1"/>
  <c r="N168" i="2"/>
  <c r="N167" i="2" s="1"/>
  <c r="O167" i="2"/>
  <c r="N320" i="2"/>
  <c r="N319" i="2" s="1"/>
  <c r="O319" i="2"/>
  <c r="N84" i="2"/>
  <c r="N83" i="2" s="1"/>
  <c r="O83" i="2"/>
  <c r="N165" i="2"/>
  <c r="N164" i="2" s="1"/>
  <c r="O164" i="2"/>
  <c r="N33" i="2"/>
  <c r="N31" i="2" s="1"/>
  <c r="O31" i="2"/>
  <c r="N285" i="2"/>
  <c r="N284" i="2" s="1"/>
  <c r="O284" i="2"/>
  <c r="N42" i="2"/>
  <c r="N41" i="2" s="1"/>
  <c r="O41" i="2"/>
  <c r="O194" i="2"/>
  <c r="N195" i="2"/>
  <c r="N194" i="2" s="1"/>
  <c r="O229" i="2"/>
  <c r="N230" i="2"/>
  <c r="N229" i="2" s="1"/>
  <c r="N248" i="2"/>
  <c r="N247" i="2" s="1"/>
  <c r="O247" i="2"/>
  <c r="O246" i="2" s="1"/>
  <c r="N18" i="2"/>
  <c r="N17" i="2" s="1"/>
  <c r="O17" i="2"/>
  <c r="N180" i="2"/>
  <c r="N179" i="2" s="1"/>
  <c r="O179" i="2"/>
  <c r="N171" i="2"/>
  <c r="N170" i="2" s="1"/>
  <c r="O170" i="2"/>
  <c r="O169" i="2" s="1"/>
  <c r="N81" i="2"/>
  <c r="N79" i="2" s="1"/>
  <c r="O79" i="2"/>
  <c r="N10" i="2"/>
  <c r="N9" i="2" s="1"/>
  <c r="O9" i="2"/>
  <c r="O354" i="2"/>
  <c r="N355" i="2"/>
  <c r="N354" i="2" s="1"/>
  <c r="N337" i="2"/>
  <c r="N336" i="2" s="1"/>
  <c r="O336" i="2"/>
  <c r="O91" i="2"/>
  <c r="N92" i="2"/>
  <c r="N91" i="2" s="1"/>
  <c r="N156" i="2"/>
  <c r="N155" i="2" s="1"/>
  <c r="O155" i="2"/>
  <c r="N225" i="2"/>
  <c r="N224" i="2" s="1"/>
  <c r="O224" i="2"/>
  <c r="O326" i="2"/>
  <c r="N327" i="2"/>
  <c r="N326" i="2" s="1"/>
  <c r="N358" i="2"/>
  <c r="N357" i="2" s="1"/>
  <c r="O357" i="2"/>
  <c r="N52" i="2"/>
  <c r="N50" i="2" s="1"/>
  <c r="O50" i="2"/>
  <c r="N347" i="2"/>
  <c r="N346" i="2" s="1"/>
  <c r="O346" i="2"/>
  <c r="N176" i="2"/>
  <c r="N175" i="2" s="1"/>
  <c r="O175" i="2"/>
  <c r="O174" i="2" s="1"/>
  <c r="O363" i="2" l="1"/>
  <c r="O8" i="2"/>
  <c r="C8" i="3" s="1"/>
  <c r="O149" i="2"/>
  <c r="C12" i="3" s="1"/>
  <c r="O108" i="2"/>
  <c r="O323" i="2"/>
  <c r="O70" i="2"/>
  <c r="C11" i="3" s="1"/>
  <c r="O214" i="2"/>
  <c r="O210" i="2" s="1"/>
  <c r="C13" i="3" s="1"/>
  <c r="O49" i="2"/>
  <c r="C10" i="3" s="1"/>
  <c r="O16" i="2"/>
  <c r="C9" i="3" s="1"/>
  <c r="N363" i="2"/>
  <c r="DC13" i="3" l="1"/>
  <c r="CE13" i="3"/>
  <c r="BG13" i="3"/>
  <c r="AI13" i="3"/>
  <c r="K13" i="3"/>
  <c r="DA13" i="3"/>
  <c r="CC13" i="3"/>
  <c r="BE13" i="3"/>
  <c r="AG13" i="3"/>
  <c r="I13" i="3"/>
  <c r="CY13" i="3"/>
  <c r="CA13" i="3"/>
  <c r="BC13" i="3"/>
  <c r="AE13" i="3"/>
  <c r="G13" i="3"/>
  <c r="CW13" i="3"/>
  <c r="BY13" i="3"/>
  <c r="BA13" i="3"/>
  <c r="AC13" i="3"/>
  <c r="E13" i="3"/>
  <c r="DS13" i="3"/>
  <c r="CU13" i="3"/>
  <c r="BW13" i="3"/>
  <c r="AY13" i="3"/>
  <c r="AA13" i="3"/>
  <c r="DQ13" i="3"/>
  <c r="CS13" i="3"/>
  <c r="BU13" i="3"/>
  <c r="AW13" i="3"/>
  <c r="Y13" i="3"/>
  <c r="DO13" i="3"/>
  <c r="CQ13" i="3"/>
  <c r="BS13" i="3"/>
  <c r="AU13" i="3"/>
  <c r="W13" i="3"/>
  <c r="DM13" i="3"/>
  <c r="CO13" i="3"/>
  <c r="BQ13" i="3"/>
  <c r="AS13" i="3"/>
  <c r="U13" i="3"/>
  <c r="DK13" i="3"/>
  <c r="CM13" i="3"/>
  <c r="BO13" i="3"/>
  <c r="AQ13" i="3"/>
  <c r="S13" i="3"/>
  <c r="DI13" i="3"/>
  <c r="CK13" i="3"/>
  <c r="BM13" i="3"/>
  <c r="AO13" i="3"/>
  <c r="Q13" i="3"/>
  <c r="DG13" i="3"/>
  <c r="CI13" i="3"/>
  <c r="BK13" i="3"/>
  <c r="AM13" i="3"/>
  <c r="O13" i="3"/>
  <c r="DE13" i="3"/>
  <c r="CG13" i="3"/>
  <c r="BI13" i="3"/>
  <c r="AK13" i="3"/>
  <c r="M13" i="3"/>
  <c r="DI12" i="3"/>
  <c r="CK12" i="3"/>
  <c r="BM12" i="3"/>
  <c r="AO12" i="3"/>
  <c r="Q12" i="3"/>
  <c r="DG12" i="3"/>
  <c r="CI12" i="3"/>
  <c r="BK12" i="3"/>
  <c r="AM12" i="3"/>
  <c r="O12" i="3"/>
  <c r="DE12" i="3"/>
  <c r="CG12" i="3"/>
  <c r="BI12" i="3"/>
  <c r="AK12" i="3"/>
  <c r="M12" i="3"/>
  <c r="DC12" i="3"/>
  <c r="CE12" i="3"/>
  <c r="BG12" i="3"/>
  <c r="AI12" i="3"/>
  <c r="K12" i="3"/>
  <c r="DA12" i="3"/>
  <c r="CC12" i="3"/>
  <c r="BE12" i="3"/>
  <c r="AG12" i="3"/>
  <c r="I12" i="3"/>
  <c r="CY12" i="3"/>
  <c r="CA12" i="3"/>
  <c r="BC12" i="3"/>
  <c r="AE12" i="3"/>
  <c r="G12" i="3"/>
  <c r="CW12" i="3"/>
  <c r="BY12" i="3"/>
  <c r="BA12" i="3"/>
  <c r="AC12" i="3"/>
  <c r="E12" i="3"/>
  <c r="DS12" i="3"/>
  <c r="CU12" i="3"/>
  <c r="BW12" i="3"/>
  <c r="AY12" i="3"/>
  <c r="AA12" i="3"/>
  <c r="DQ12" i="3"/>
  <c r="CS12" i="3"/>
  <c r="BU12" i="3"/>
  <c r="AW12" i="3"/>
  <c r="Y12" i="3"/>
  <c r="DO12" i="3"/>
  <c r="CQ12" i="3"/>
  <c r="BS12" i="3"/>
  <c r="AU12" i="3"/>
  <c r="W12" i="3"/>
  <c r="DM12" i="3"/>
  <c r="CO12" i="3"/>
  <c r="BQ12" i="3"/>
  <c r="AS12" i="3"/>
  <c r="U12" i="3"/>
  <c r="DK12" i="3"/>
  <c r="CM12" i="3"/>
  <c r="BO12" i="3"/>
  <c r="AQ12" i="3"/>
  <c r="S12" i="3"/>
  <c r="DC9" i="3"/>
  <c r="CE9" i="3"/>
  <c r="BG9" i="3"/>
  <c r="AI9" i="3"/>
  <c r="K9" i="3"/>
  <c r="DA9" i="3"/>
  <c r="CC9" i="3"/>
  <c r="BE9" i="3"/>
  <c r="AG9" i="3"/>
  <c r="I9" i="3"/>
  <c r="CY9" i="3"/>
  <c r="CA9" i="3"/>
  <c r="BC9" i="3"/>
  <c r="AE9" i="3"/>
  <c r="G9" i="3"/>
  <c r="CW9" i="3"/>
  <c r="BY9" i="3"/>
  <c r="BA9" i="3"/>
  <c r="AC9" i="3"/>
  <c r="E9" i="3"/>
  <c r="DS9" i="3"/>
  <c r="CU9" i="3"/>
  <c r="BW9" i="3"/>
  <c r="AY9" i="3"/>
  <c r="AA9" i="3"/>
  <c r="DQ9" i="3"/>
  <c r="CS9" i="3"/>
  <c r="BU9" i="3"/>
  <c r="AW9" i="3"/>
  <c r="Y9" i="3"/>
  <c r="DO9" i="3"/>
  <c r="CQ9" i="3"/>
  <c r="BS9" i="3"/>
  <c r="AU9" i="3"/>
  <c r="W9" i="3"/>
  <c r="DM9" i="3"/>
  <c r="CO9" i="3"/>
  <c r="BQ9" i="3"/>
  <c r="AS9" i="3"/>
  <c r="U9" i="3"/>
  <c r="DK9" i="3"/>
  <c r="CM9" i="3"/>
  <c r="BO9" i="3"/>
  <c r="AQ9" i="3"/>
  <c r="S9" i="3"/>
  <c r="DI9" i="3"/>
  <c r="CK9" i="3"/>
  <c r="BM9" i="3"/>
  <c r="AO9" i="3"/>
  <c r="Q9" i="3"/>
  <c r="DG9" i="3"/>
  <c r="CI9" i="3"/>
  <c r="BK9" i="3"/>
  <c r="AM9" i="3"/>
  <c r="O9" i="3"/>
  <c r="DE9" i="3"/>
  <c r="CG9" i="3"/>
  <c r="BI9" i="3"/>
  <c r="AK9" i="3"/>
  <c r="M9" i="3"/>
  <c r="DO11" i="3"/>
  <c r="CQ11" i="3"/>
  <c r="BS11" i="3"/>
  <c r="AU11" i="3"/>
  <c r="W11" i="3"/>
  <c r="DM11" i="3"/>
  <c r="CO11" i="3"/>
  <c r="BQ11" i="3"/>
  <c r="AS11" i="3"/>
  <c r="U11" i="3"/>
  <c r="DK11" i="3"/>
  <c r="CM11" i="3"/>
  <c r="BO11" i="3"/>
  <c r="AQ11" i="3"/>
  <c r="S11" i="3"/>
  <c r="DI11" i="3"/>
  <c r="CK11" i="3"/>
  <c r="BM11" i="3"/>
  <c r="AO11" i="3"/>
  <c r="Q11" i="3"/>
  <c r="DG11" i="3"/>
  <c r="CI11" i="3"/>
  <c r="BK11" i="3"/>
  <c r="AM11" i="3"/>
  <c r="O11" i="3"/>
  <c r="DE11" i="3"/>
  <c r="CG11" i="3"/>
  <c r="BI11" i="3"/>
  <c r="AK11" i="3"/>
  <c r="M11" i="3"/>
  <c r="DC11" i="3"/>
  <c r="CE11" i="3"/>
  <c r="BG11" i="3"/>
  <c r="AI11" i="3"/>
  <c r="K11" i="3"/>
  <c r="DA11" i="3"/>
  <c r="CC11" i="3"/>
  <c r="BE11" i="3"/>
  <c r="AG11" i="3"/>
  <c r="I11" i="3"/>
  <c r="CY11" i="3"/>
  <c r="CA11" i="3"/>
  <c r="BC11" i="3"/>
  <c r="AE11" i="3"/>
  <c r="G11" i="3"/>
  <c r="CW11" i="3"/>
  <c r="BY11" i="3"/>
  <c r="BA11" i="3"/>
  <c r="AC11" i="3"/>
  <c r="E11" i="3"/>
  <c r="DS11" i="3"/>
  <c r="CU11" i="3"/>
  <c r="BW11" i="3"/>
  <c r="AY11" i="3"/>
  <c r="AA11" i="3"/>
  <c r="DQ11" i="3"/>
  <c r="CS11" i="3"/>
  <c r="BU11" i="3"/>
  <c r="AW11" i="3"/>
  <c r="Y11" i="3"/>
  <c r="DI8" i="3"/>
  <c r="CK8" i="3"/>
  <c r="BM8" i="3"/>
  <c r="AO8" i="3"/>
  <c r="Q8" i="3"/>
  <c r="C14" i="3"/>
  <c r="DG8" i="3"/>
  <c r="DF14" i="3" s="1"/>
  <c r="CI8" i="3"/>
  <c r="BK8" i="3"/>
  <c r="AM8" i="3"/>
  <c r="O8" i="3"/>
  <c r="N14" i="3" s="1"/>
  <c r="DE8" i="3"/>
  <c r="DD14" i="3" s="1"/>
  <c r="CG8" i="3"/>
  <c r="BI8" i="3"/>
  <c r="AK8" i="3"/>
  <c r="M8" i="3"/>
  <c r="DC8" i="3"/>
  <c r="CE8" i="3"/>
  <c r="BG8" i="3"/>
  <c r="BF14" i="3" s="1"/>
  <c r="AI8" i="3"/>
  <c r="K8" i="3"/>
  <c r="DA8" i="3"/>
  <c r="CC8" i="3"/>
  <c r="CB14" i="3" s="1"/>
  <c r="BE8" i="3"/>
  <c r="BD14" i="3" s="1"/>
  <c r="AG8" i="3"/>
  <c r="I8" i="3"/>
  <c r="CY8" i="3"/>
  <c r="CA8" i="3"/>
  <c r="BC8" i="3"/>
  <c r="AE8" i="3"/>
  <c r="G8" i="3"/>
  <c r="F14" i="3" s="1"/>
  <c r="CW8" i="3"/>
  <c r="CV14" i="3" s="1"/>
  <c r="BY8" i="3"/>
  <c r="BA8" i="3"/>
  <c r="AC8" i="3"/>
  <c r="AB14" i="3" s="1"/>
  <c r="E8" i="3"/>
  <c r="DS8" i="3"/>
  <c r="CU8" i="3"/>
  <c r="BW8" i="3"/>
  <c r="AY8" i="3"/>
  <c r="AA8" i="3"/>
  <c r="DQ8" i="3"/>
  <c r="CS8" i="3"/>
  <c r="CR14" i="3" s="1"/>
  <c r="BU8" i="3"/>
  <c r="BT14" i="3" s="1"/>
  <c r="AW8" i="3"/>
  <c r="Y8" i="3"/>
  <c r="DO8" i="3"/>
  <c r="DN14" i="3" s="1"/>
  <c r="CQ8" i="3"/>
  <c r="CP14" i="3" s="1"/>
  <c r="BS8" i="3"/>
  <c r="AU8" i="3"/>
  <c r="W8" i="3"/>
  <c r="DM8" i="3"/>
  <c r="CO8" i="3"/>
  <c r="BQ8" i="3"/>
  <c r="AS8" i="3"/>
  <c r="AR14" i="3" s="1"/>
  <c r="U8" i="3"/>
  <c r="T14" i="3" s="1"/>
  <c r="DK8" i="3"/>
  <c r="CM8" i="3"/>
  <c r="BO8" i="3"/>
  <c r="BN14" i="3" s="1"/>
  <c r="AQ8" i="3"/>
  <c r="AP14" i="3" s="1"/>
  <c r="S8" i="3"/>
  <c r="CW10" i="3"/>
  <c r="BY10" i="3"/>
  <c r="BA10" i="3"/>
  <c r="AC10" i="3"/>
  <c r="E10" i="3"/>
  <c r="DS10" i="3"/>
  <c r="CU10" i="3"/>
  <c r="BW10" i="3"/>
  <c r="AY10" i="3"/>
  <c r="AA10" i="3"/>
  <c r="DQ10" i="3"/>
  <c r="CS10" i="3"/>
  <c r="BU10" i="3"/>
  <c r="AW10" i="3"/>
  <c r="Y10" i="3"/>
  <c r="DO10" i="3"/>
  <c r="CQ10" i="3"/>
  <c r="BS10" i="3"/>
  <c r="AU10" i="3"/>
  <c r="W10" i="3"/>
  <c r="DM10" i="3"/>
  <c r="CO10" i="3"/>
  <c r="BQ10" i="3"/>
  <c r="AS10" i="3"/>
  <c r="U10" i="3"/>
  <c r="DK10" i="3"/>
  <c r="CM10" i="3"/>
  <c r="BO10" i="3"/>
  <c r="AQ10" i="3"/>
  <c r="S10" i="3"/>
  <c r="DI10" i="3"/>
  <c r="CK10" i="3"/>
  <c r="BM10" i="3"/>
  <c r="AO10" i="3"/>
  <c r="Q10" i="3"/>
  <c r="DG10" i="3"/>
  <c r="CI10" i="3"/>
  <c r="BK10" i="3"/>
  <c r="AM10" i="3"/>
  <c r="O10" i="3"/>
  <c r="DE10" i="3"/>
  <c r="CG10" i="3"/>
  <c r="BI10" i="3"/>
  <c r="AK10" i="3"/>
  <c r="M10" i="3"/>
  <c r="DC10" i="3"/>
  <c r="CE10" i="3"/>
  <c r="BG10" i="3"/>
  <c r="AI10" i="3"/>
  <c r="K10" i="3"/>
  <c r="DA10" i="3"/>
  <c r="CC10" i="3"/>
  <c r="BE10" i="3"/>
  <c r="AG10" i="3"/>
  <c r="I10" i="3"/>
  <c r="CY10" i="3"/>
  <c r="CA10" i="3"/>
  <c r="BC10" i="3"/>
  <c r="AE10" i="3"/>
  <c r="G10" i="3"/>
  <c r="X14" i="3" l="1"/>
  <c r="AZ14" i="3"/>
  <c r="CZ14" i="3"/>
  <c r="AL14" i="3"/>
  <c r="DJ14" i="3"/>
  <c r="AV14" i="3"/>
  <c r="BX14" i="3"/>
  <c r="J14" i="3"/>
  <c r="BJ14" i="3"/>
  <c r="DU12" i="3"/>
  <c r="AH14" i="3"/>
  <c r="CH14" i="3"/>
  <c r="DU9" i="3"/>
  <c r="DU13" i="3"/>
  <c r="DU10" i="3"/>
  <c r="BP14" i="3"/>
  <c r="DP14" i="3"/>
  <c r="AD14" i="3"/>
  <c r="CD14" i="3"/>
  <c r="CN14" i="3"/>
  <c r="Z14" i="3"/>
  <c r="BB14" i="3"/>
  <c r="DB14" i="3"/>
  <c r="P14" i="3"/>
  <c r="AX14" i="3"/>
  <c r="L14" i="3"/>
  <c r="AN14" i="3"/>
  <c r="CL14" i="3"/>
  <c r="V14" i="3"/>
  <c r="BV14" i="3"/>
  <c r="CX14" i="3"/>
  <c r="AJ14" i="3"/>
  <c r="BL14" i="3"/>
  <c r="D14" i="3"/>
  <c r="DU8" i="3"/>
  <c r="DU14" i="3" s="1"/>
  <c r="DT14" i="3" s="1"/>
  <c r="BZ14" i="3"/>
  <c r="AT14" i="3"/>
  <c r="CT14" i="3"/>
  <c r="H14" i="3"/>
  <c r="BH14" i="3"/>
  <c r="CJ14" i="3"/>
  <c r="DU11" i="3"/>
  <c r="DL14" i="3"/>
  <c r="R14" i="3"/>
  <c r="BR14" i="3"/>
  <c r="DR14" i="3"/>
  <c r="AF14" i="3"/>
  <c r="CF14" i="3"/>
  <c r="DH14" i="3"/>
</calcChain>
</file>

<file path=xl/sharedStrings.xml><?xml version="1.0" encoding="utf-8"?>
<sst xmlns="http://schemas.openxmlformats.org/spreadsheetml/2006/main" count="1684" uniqueCount="869">
  <si>
    <t>Prefeitura Municipal de Ibicaré - SC</t>
  </si>
  <si>
    <t>SEMED - Secretaria de Educação</t>
  </si>
  <si>
    <t>Data do documento:</t>
  </si>
  <si>
    <t>05/03/2026</t>
  </si>
  <si>
    <t>Licitação número:</t>
  </si>
  <si>
    <t>Lote:</t>
  </si>
  <si>
    <t>Dados da licitante</t>
  </si>
  <si>
    <t>Razão social</t>
  </si>
  <si>
    <t>CNPJ:</t>
  </si>
  <si>
    <t/>
  </si>
  <si>
    <t>Telefone:</t>
  </si>
  <si>
    <t>E-Mail:</t>
  </si>
  <si>
    <t>Nome responsável:</t>
  </si>
  <si>
    <t>CPF responsável:</t>
  </si>
  <si>
    <t>Cidade licitante:</t>
  </si>
  <si>
    <t>UF licitante:</t>
  </si>
  <si>
    <t>INSTRUÇÕES DE PREENCHIMENTO DA PLANILHA</t>
  </si>
  <si>
    <t>PLANILHA DE ORÇAMENTO</t>
  </si>
  <si>
    <t>Na planilha de orçamento apresenta dois campos editáveis: Coluna de custo e a coluna de valor do material.</t>
  </si>
  <si>
    <t>A coluna de custo unitário é referente ao custo unitário de cada item.</t>
  </si>
  <si>
    <t>A coluna de material deverá ser informado quanto do valor total do item corresponde ao custo do material. Caso nenhum valor seja informado, todo o custo será considerado como custo de serviço. Ao preencher o campo de material, a planilha recalculará automaticamente o valor do custo de serviço.</t>
  </si>
  <si>
    <t>Orcamento de obra - AMPLIAÇÃO CRECHE MUNICIPAL MADRE LEONTINA</t>
  </si>
  <si>
    <t xml:space="preserve">Data: </t>
  </si>
  <si>
    <t xml:space="preserve">Empresa: </t>
  </si>
  <si>
    <t xml:space="preserve">Telefone: </t>
  </si>
  <si>
    <t xml:space="preserve">CNPJ: </t>
  </si>
  <si>
    <t xml:space="preserve">Cidade: </t>
  </si>
  <si>
    <t xml:space="preserve">UF: </t>
  </si>
  <si>
    <t>Item</t>
  </si>
  <si>
    <t>Descrição dos itens</t>
  </si>
  <si>
    <t>U.M.</t>
  </si>
  <si>
    <t>Qtde.</t>
  </si>
  <si>
    <t>Custo base R$</t>
  </si>
  <si>
    <t>%BDI/K/TRDE Base</t>
  </si>
  <si>
    <t>Preço base R$</t>
  </si>
  <si>
    <t>Custo Un. R$</t>
  </si>
  <si>
    <t>%BDI/K/TRDE</t>
  </si>
  <si>
    <t>Preço Un. R$</t>
  </si>
  <si>
    <t>Material R$</t>
  </si>
  <si>
    <t>Serviço R$</t>
  </si>
  <si>
    <t>Total Material R$</t>
  </si>
  <si>
    <t>Total Serviço R$</t>
  </si>
  <si>
    <t>Total R$</t>
  </si>
  <si>
    <t>1</t>
  </si>
  <si>
    <t>SERVIÇOS INICIAIS</t>
  </si>
  <si>
    <t>Etapa</t>
  </si>
  <si>
    <t>1.1</t>
  </si>
  <si>
    <t>1.1.1</t>
  </si>
  <si>
    <t>FORNECIMENTO E INSTALAÇÃO DE PLACA DE OBRA COM CHAPA GALVANIZADA E ESTRUTURA DE MADEIRA.</t>
  </si>
  <si>
    <t>M2</t>
  </si>
  <si>
    <t>1.1.2</t>
  </si>
  <si>
    <t>EXECUÇÃO DE ALMOXARIFADO EM CANTEIRO DE OBRA EM CHAPA DE MADEIRA COMPENSADA, TELHA EM FIBROCIMENTO, E PISO BRITADO 10CM, COM PONTO DE TOMADA E ILUMINAÇÃO</t>
  </si>
  <si>
    <t>1.1.3</t>
  </si>
  <si>
    <t xml:space="preserve">MONTAGEM E DESMONTAGEM DE ANDAIME TUBULAR TIPO "TORRE" </t>
  </si>
  <si>
    <t>M</t>
  </si>
  <si>
    <t>1.1.4</t>
  </si>
  <si>
    <t xml:space="preserve">LOCACAO DE ANDAIME METALICO TUBULAR DE ENCAIXE, TIPO DE TORRE, INCLUINDO DIAGONAL, BARRAS DE LIGACAO, SAPATAS OU RODIZIOS E DEMAIS ITENS NECESSARIOS A MONTAGEM </t>
  </si>
  <si>
    <t>MXMES</t>
  </si>
  <si>
    <t>1.1.5</t>
  </si>
  <si>
    <t>TAPUME COM TELHA METÁLICA ENTRE A CRECHE EXISTENTE E A AMPLIAÇÃO PARA SEGURANÇA DAS CRIANÇAS</t>
  </si>
  <si>
    <t>1.1.6</t>
  </si>
  <si>
    <t>ADMINISTRAÇÃO LOCAL DE OBRA</t>
  </si>
  <si>
    <t>H</t>
  </si>
  <si>
    <t>2</t>
  </si>
  <si>
    <t>RUA COBERTA</t>
  </si>
  <si>
    <t>2.1</t>
  </si>
  <si>
    <t>FUNDAÇÃO</t>
  </si>
  <si>
    <t>2.1.1</t>
  </si>
  <si>
    <t>CORTE DE CALÇADAS/SUPERFÍCIES EM CONCRETO ARMADO ONDE SERÁ EXECUTADA FUNDAÇÃO DE RUA COBERTA</t>
  </si>
  <si>
    <t>2.1.2</t>
  </si>
  <si>
    <t xml:space="preserve">ESCAVAÇÃO MECANIZADA PARA SAPATA COM RETROESCAVADEIRA </t>
  </si>
  <si>
    <t>M3</t>
  </si>
  <si>
    <t>2.1.3</t>
  </si>
  <si>
    <t>LASTRO DE CONCRETO MAGRO, APLICADO EM  SAPATAS, ESPESSURA DE 3 CM</t>
  </si>
  <si>
    <t>2.1.4</t>
  </si>
  <si>
    <t>FABRICAÇÃO, MONTAGEM E DESMONTAGEM DE FÔRMA PARA SAPATA, EM MADEIRA SERRADA, E=25 MM</t>
  </si>
  <si>
    <t>2.1.5</t>
  </si>
  <si>
    <t>ARMAÇÃO DE SAPATA ISOLADA, VIGA BALDRAME E SAPATA CORRIDA UTILIZANDO AÇO CA-60 DE 6,3 MM - MONTAGEM. AF_01/2024</t>
  </si>
  <si>
    <t>KG</t>
  </si>
  <si>
    <t>2.1.6</t>
  </si>
  <si>
    <t>ARMAÇÃO DE SAPATA ISOLADA, VIGA BALDRAME E SAPATA CORRIDA UTILIZANDO AÇO CA-50 DE 8 MM - MONTAGEM. AF_01/2024</t>
  </si>
  <si>
    <t>2.1.7</t>
  </si>
  <si>
    <t>ARMAÇÃO DE SAPATA ISOLADA, VIGA BALDRAME E SAPATA CORRIDA UTILIZANDO AÇO CA-50 DE 10 MM - MONTAGEM. AF_01/2024</t>
  </si>
  <si>
    <t>2.1.8</t>
  </si>
  <si>
    <t>CONCRETAGEM DE SAPATA, FCK 30 MPA, COM USO DE BOMBA - LANÇAMENTO, ADENSAMENTO E ACABAMENTO</t>
  </si>
  <si>
    <t>2.1.9</t>
  </si>
  <si>
    <t>FABRICAÇÃO DE FÔRMA PARA PILARES CIRCULARES, EM CHAPA DE MADEIRA COMPENSADA RESINADA, PÉ-DIREITO SIMPLES. AF_05/2024</t>
  </si>
  <si>
    <t>2.1.10</t>
  </si>
  <si>
    <t>ARMAÇÃO DE PILAR OU VIGA DE ESTRUTURA CONVENCIONAL DE CONCRETO ARMADO UTILIZANDO AÇO CA-50 DE 12,5 MM - MONTAGEM. AF_06/2022</t>
  </si>
  <si>
    <t>2.1.11</t>
  </si>
  <si>
    <t>ARMAÇÃO DE PILAR OU VIGA DE ESTRUTURA CONVENCIONAL DE CONCRETO ARMADO UTILIZANDO AÇO CA-60 DE 5,0 MM - MONTAGEM. AF_06/2022</t>
  </si>
  <si>
    <t>2.1.12</t>
  </si>
  <si>
    <t>CONCRETAGEM DE PILARES, FCK = 30 MPA, COM USO DE BOMBA - LANÇAMENTO, ADENSAMENTO E ACABAMENTO</t>
  </si>
  <si>
    <t>2.1.13</t>
  </si>
  <si>
    <t xml:space="preserve">REATERRO MECANIZADO DE VALA COM RACHÃO </t>
  </si>
  <si>
    <t>2.2</t>
  </si>
  <si>
    <t>ESTRUTURA E COBERTURA</t>
  </si>
  <si>
    <t>2.2.1</t>
  </si>
  <si>
    <t>ESTRUTURA METÁLICA PARA RUA COBERTA, COMPREENDENDO PILARES, VIGAS, ESTRUTURA COMPLETA DE COBERTURA, PLATIBANDA E FIXAÇÃO, CONFORME PROJETO ESTRUTURAL QUE PREVE FUTURA INSTALAÇÃO DE PLACAS SOLARES, INCLUINDO FORNECIMENTO DE MATERIAIS, CORTE, CONFECÇÃO, MONTAGEM, TRANSPORTE, PERDAS E DEMAIS ENCARGOS NECESSÁRIOS À EXECUÇÃO, COM PINTURA NA COR DEFINIDA PELA FISCALIZAÇÃO – CRECHE IBICARÉ</t>
  </si>
  <si>
    <t>UN</t>
  </si>
  <si>
    <t>2.2.2</t>
  </si>
  <si>
    <t xml:space="preserve">TELHAMENTO COM TELHA TERMOISOLANTE REVESTIDA EM ACO GALVANIZADO, FACE SUPERIOR EM TELHA TIPO TP 35 OU SIMILAR,  E FACE INFERIOR EM CHAPA PLANA, REVESTIMENTO COM ESPESSURA DE 0,50 MM COM PINTURA NAS DUAS FACES (VERIFICAR COR COM A FISCALIZAÇÃO), NUCLEO EM EPS, DE 30 MM. ÁREA PREVE TRANSPASSE E INCLINAÇÃO DE PROJETO. FIXAÇÃO COM PARAFUSO PARA TELHA TERMOACÚSTICA </t>
  </si>
  <si>
    <t>2.2.3</t>
  </si>
  <si>
    <t>CALHA EM CHAPA DE AÇO GALVANIZADO NÚMERO 24, DESENVOLVIMENTO DE 100 CM, INCLUSO TRANSPORTE VERTICAL. AF_07/2019</t>
  </si>
  <si>
    <t>2.2.4</t>
  </si>
  <si>
    <t>CHAPIM (RUFO CAPA) EM AÇO GALVANIZADO, CORTE 33. AF_11/2020</t>
  </si>
  <si>
    <t>2.2.5</t>
  </si>
  <si>
    <t>RUFO EXTERNO/INTERNO EM CHAPA DE AÇO GALVANIZADO NÚMERO 26, CORTE DE 33 CM, INCLUSO IÇAMENTO. AF_07/2019</t>
  </si>
  <si>
    <t>2.2.6</t>
  </si>
  <si>
    <t>FECHAMENTO DE PLATIBANDA, COM TELHA DE AÇO/ALUMÍNIO TP 25, E = 0,5 MM, INCLUSO INSTALAÇÃO E  IÇAMENTO</t>
  </si>
  <si>
    <t>2.2.7</t>
  </si>
  <si>
    <t>PINTURA COM TINTA EPOXÍDICA DE ACABAMENTO PULVERIZADA EM TELHAS PARA PLATIBANDA EXECUTADA EM FÁBRICA, NAS DUAS FACES DA TELHA</t>
  </si>
  <si>
    <t>2.2.8</t>
  </si>
  <si>
    <t>LETRA EM CAIXA ALTA, COM MATERIAL ACM ESP  5CM E ALTURA DE 25CM   INCLUSO FORNECIMENTO E INSTALAÇÃO</t>
  </si>
  <si>
    <t>2.2.9</t>
  </si>
  <si>
    <t>SERVIÇO DE INSTALAÇÃO DE TUBOS DE PVC, SÉRIE R, ÁGUA PLUVIAL, DN 100 MM (INSTALADO EM RAMAL DE ENCAMINHAMENTO, OU CONDUTORES VERTICAIS), INCLUSIVE CONEXÕES, CORTES E FIXAÇÕES, PARA PRÉDIOS. AF_10/2015</t>
  </si>
  <si>
    <t>2.3</t>
  </si>
  <si>
    <t>PASSEIO PÚBLICO</t>
  </si>
  <si>
    <t>2.3.1</t>
  </si>
  <si>
    <t>REGULARIZAÇÃO E COMPACTAÇÃO DE SUBLEITO DE SOLO PREDOMINANTEMENTE ARGILOSO</t>
  </si>
  <si>
    <t>2.3.2</t>
  </si>
  <si>
    <t>GUIA (MEIO-FIO) CONCRETO, MOLDADA IN LOCO EM TRECHO RETO COM EXTRUSORA, 13 CM BASE X 22 CM ALTURA</t>
  </si>
  <si>
    <t>2.3.3</t>
  </si>
  <si>
    <t>LASTRO COM MATERIAL GRANULAR (PEDRA BRITADA N.1 E PEDRA BRITADA N.2), APLICADO EM PISOS SOBRE SOLO</t>
  </si>
  <si>
    <t>2.3.4</t>
  </si>
  <si>
    <t>EXECUÇÃO DE PASSEIO (CALÇADA) OU PISO DE CONCRETO COM CONCRETO MOLDADO IN LOCO, USINADO, ACABAMENTO CONVENCIONAL, ESPESSURA 8 CM, ARMADO COM TELA Q-196</t>
  </si>
  <si>
    <t>2.3.5</t>
  </si>
  <si>
    <t>RAMPA DE ACESSIBILIDADE EM CONCRETO MOLDADO IN LOCO, EM CALÇADA NOVA COM LARGURA MENOR À 3,00 M, FCK 25MPA, COM PISO PODOTÁTIL</t>
  </si>
  <si>
    <t>2.4</t>
  </si>
  <si>
    <t>SUBSTITUIÇÃO ALAMBRADO</t>
  </si>
  <si>
    <t>2.4.1</t>
  </si>
  <si>
    <t>ALAMBRADO EM MOURÕES DE CONCRETO, COM TELA DE ARAME GALVANIZADO (INCLUSIVE MURETA EM CONCRETO). AF_12/2025</t>
  </si>
  <si>
    <t>3</t>
  </si>
  <si>
    <t>ACESSO PRINCIPAL</t>
  </si>
  <si>
    <t>3.1</t>
  </si>
  <si>
    <t>ESTRUTURA E TELHAMENTO</t>
  </si>
  <si>
    <t>3.1.1</t>
  </si>
  <si>
    <t>ESTRUTURA COMPLETA DE MARQUISE DE ACESSO, COMPREENDENDO ESTRUTURA COMPLETA DE COBERTURA, PLATIBANDA E FIXAÇÃO, INCLUINDO TODAS AS CONEXÕES METÁLICAS NECESSÁRIAS, PINTURA, MÃO DE OBRA, TRANSPORTE E IÇAMENTO COM UTILIZAÇÃO DE GUINDASTE, FORNECIMENTO E INSTALAÇÃO - CONFORME PROJETO DIMENSIONADO POR ENG. MECÂNICO</t>
  </si>
  <si>
    <t>3.1.2</t>
  </si>
  <si>
    <t>3.1.3</t>
  </si>
  <si>
    <t>CALHA EM CHAPA DE AÇO GALVANIZADO NÚMERO 24, DESENVOLVIMENTO DE 50 CM, INCLUSO TRANSPORTE VERTICAL. AF_07/2019</t>
  </si>
  <si>
    <t>3.1.4</t>
  </si>
  <si>
    <t>3.1.5</t>
  </si>
  <si>
    <t>3.1.6</t>
  </si>
  <si>
    <t>3.1.7</t>
  </si>
  <si>
    <t>3.1.8</t>
  </si>
  <si>
    <t>3.2</t>
  </si>
  <si>
    <t>REFORMA PISO CALÇADA</t>
  </si>
  <si>
    <t>3.2.1</t>
  </si>
  <si>
    <t>EXECUÇÃO DE PASSEIO (CALÇADA) OU PISO DE CONCRETO COM CONCRETO MOLDADO IN LOCO, FEITO EM OBRA, ACABAMENTO CONVENCIONAL, ESPESSURA 8 CM, ARMADO. AF_08/2022</t>
  </si>
  <si>
    <t>3.2.2</t>
  </si>
  <si>
    <t xml:space="preserve">ACABAMENTO POLIDO PARA PISO DE CONCRETO ARMADO </t>
  </si>
  <si>
    <t>3.2.3</t>
  </si>
  <si>
    <t xml:space="preserve">PINTURA DE PISO COM TINTA PU (POLIURETANO), BICOMPONENTE, 02 DEMÃOS, INCLUSO PRIMER </t>
  </si>
  <si>
    <t>3.2.4</t>
  </si>
  <si>
    <t>ADITIVO ANTIDERRAPANTE A BASE DE AGREGADO MINERAL, DESTINADO À MISTURA COM TINTAS POLIURETANAS PU OU EPÓXI, COM ALTA RESISTÊNCIA.</t>
  </si>
  <si>
    <t>3.2.5</t>
  </si>
  <si>
    <t>REMOÇÃO GRADE DE CALHA DE PISO</t>
  </si>
  <si>
    <t>3.2.6</t>
  </si>
  <si>
    <t>SEIXO ROLADO PARA PREENCHIMENTO DE CALHA DE PISO EXISTENTE - VERIFICAR COM FISCALIZAÇÃO</t>
  </si>
  <si>
    <t>3.3</t>
  </si>
  <si>
    <t>PINTURA FRONTAL PARA REPAROS</t>
  </si>
  <si>
    <t>3.3.1</t>
  </si>
  <si>
    <t>APLICAÇÃO MANUAL DE MASSA ACRÍLICA EM PANOS DE FACHADA PARA CORREÇÕES DE FUROS E IMPERFEIÇÕES</t>
  </si>
  <si>
    <t>3.3.2</t>
  </si>
  <si>
    <t>FUNDO SELADOR ACRÍLICO, APLICAÇÃO MANUAL EM PAREDE, UMA DEMÃO. AF_04/2023</t>
  </si>
  <si>
    <t>3.3.3</t>
  </si>
  <si>
    <t>PINTURA LÁTEX ACRÍLICA STANDARD, APLICAÇÃO MANUAL EM PAREDES, DUAS DEMÃOS. AF_04/2023</t>
  </si>
  <si>
    <t>4</t>
  </si>
  <si>
    <t>AMPLIAÇÃO SALAS E ACESSO- MODULAR</t>
  </si>
  <si>
    <t>4.1</t>
  </si>
  <si>
    <t>ESTRUTURA</t>
  </si>
  <si>
    <t>4.1.1</t>
  </si>
  <si>
    <t>DEMOLIÇÃO DE PISO EXISTENTE PARA EXECUÇÃO DE FUNDAÇÃO/RADIER, DE FORMA MECANIZADA COM MARTELETE</t>
  </si>
  <si>
    <t>4.1.2</t>
  </si>
  <si>
    <t>CARGA, MANOBRA E DESCARGA DE ENTULHO EM CAMINHÃO BASCULANTE 6 M³</t>
  </si>
  <si>
    <t>4.1.3</t>
  </si>
  <si>
    <t>TRANSPORTE COM CAMINHÃO BASCULANTE DE 6 M³</t>
  </si>
  <si>
    <t>M3XKM</t>
  </si>
  <si>
    <t>4.1.4</t>
  </si>
  <si>
    <t>LOCAÇÃO CONVENCIONAL DE OBRA, UTILIZANDO GABARITO DE TÁBUAS CORRIDAS PONTALETADAS A CADA 2,00M</t>
  </si>
  <si>
    <t>4.1.5</t>
  </si>
  <si>
    <t>EXECUÇÃO DE RADIER, ESPESSURA DE 15 CM, FCK = 30 MPA, COM USO DE FORMAS EM MADEIRA SERRADA, INCLUSO ARMADURA</t>
  </si>
  <si>
    <t>4.1.6</t>
  </si>
  <si>
    <t>ESTRUTURA COMPLETA DE EDIFICAÇÃO EM AÇO ESTRUTURAL, COMPREENDENDO PILARES, VIGAS, APOIOS PARA LAJE E ESTRUTURA COMPLETA DE COBERTURA, INCLUINDO TODAS AS CONEXÕES METÁLICAS NECESSÁRIAS, PINTURA, MÃO DE OBRA, TRANSPORTE E IÇAMENTO COM UTILIZAÇÃO DE GUINDASTE, FORNECIMENTO E INSTALAÇÃO - CONFORME PROJETO PRÉ-DIMENSIONADO POR ENG. MECÂNICO</t>
  </si>
  <si>
    <t>4.1.7</t>
  </si>
  <si>
    <t>LAJE PRÉ-FABRICADA STEEL DECK, COM CHAPA METÁLICA EM AÇO GALVANIZADO, INCLUSO ARMADURA E CAPA DE CONCRETO</t>
  </si>
  <si>
    <t>4.2</t>
  </si>
  <si>
    <t>PLATAFORMA</t>
  </si>
  <si>
    <t>4.2.1</t>
  </si>
  <si>
    <t xml:space="preserve">PLATAFORMA ELEVATÓRIA PNE HIDRÁULICA, COMPLETA, ATENDENDO AS NORMAS TÉCNICAS E ACESSIBILIDADE, COM DUAS PARADAS, DESNÍVEL DE ATÉ 4,00M, COM CABINE METÁLICA, PORTAS AUTOMÁTICAS, SISTEMA DE SEGURANÇA, BOTOEIRAS DE COMANDO, QUADRO ELÉTRICO E TODOS OS COMPONENTES NECESSÁRIOS PARA INSTALAÇÃO E FUNCIONAMENTO - FORNECIMENTO E INSTALAÇÃO </t>
  </si>
  <si>
    <t>4.2.2</t>
  </si>
  <si>
    <t>PORTÃO DE ABRIR EM VIDRO TEMPERADO 10MM COM FERRAGENS DE INOX - FORNECIMENTO E INTALAÇÃO</t>
  </si>
  <si>
    <t>4.2.3</t>
  </si>
  <si>
    <t xml:space="preserve">GUARDA CORPO COM VIDRO TEMPERADO 10MM FIXO EM TORRES DE INOX 40CMM, COM PERFIL DE SUSTENTAÇÃO SUPERIOR EM INOX, ALTURA 1,20M, NOS DOIS ANDARES - FORNECIMENTO E INSTALAÇÃO </t>
  </si>
  <si>
    <t>4.3</t>
  </si>
  <si>
    <t>TELHAMENTO E INSTALAÇÕES PLUVIAIS</t>
  </si>
  <si>
    <t>4.3.1</t>
  </si>
  <si>
    <t>4.3.2</t>
  </si>
  <si>
    <t>CUMEEIRA TERMOACÚSTICA NA MESMA COR DO TELHAMENTO, COM PERFEITO ENCAIXE- FORNECIMENTO E INSTALAÇÃO</t>
  </si>
  <si>
    <t>4.3.3</t>
  </si>
  <si>
    <t>CALHA EM CHAPA DE AÇO GALVANIZADO NÚMERO 24, DESENVOLVIMENTO DE 50 CM, INCLUSO TRANSPORTE VERTICAL</t>
  </si>
  <si>
    <t>4.3.4</t>
  </si>
  <si>
    <t>SERVIÇO DE INSTALAÇÃO DE TUBOS DE PVC, SÉRIE R, ÁGUA PLUVIAL, DN 75 MM (INSTALADO EM RAMAL DE ENCAMINHAMENTO, OU CONDUTORES VERTICAIS), INCLUSIVE CONEXÕES, CORTES E FIXAÇÕES, PARA PRÉDIOS. AF_10/2015</t>
  </si>
  <si>
    <t>4.4</t>
  </si>
  <si>
    <t>FORRO</t>
  </si>
  <si>
    <t>4.4.1</t>
  </si>
  <si>
    <t>FORRO EM RÉGUAS DE PVC, LISO, ESPESSURA= 10MM, ANTICHAMAS COM LAUDO PARA BOMBEIROS, INCLUSIVE ESTRUTURA BIDIRECIONAL DE FIXAÇÃO</t>
  </si>
  <si>
    <t>4.4.2</t>
  </si>
  <si>
    <t>ACABAMENTOS PARA FORRO (RODA-FORRO) EM PVC INCLUSO INSTALAÇÃO E CONEXÕES</t>
  </si>
  <si>
    <t>4.5</t>
  </si>
  <si>
    <t>FECHAMENTO</t>
  </si>
  <si>
    <t>4.5.1</t>
  </si>
  <si>
    <t>FECHAMENTO VERTICAL  COM PAINEL TERMOISOLANTE REVESTIDO COM AÇO GALVUME (ESPESSURA DE 0,50MM), COM PINTURA NAS DUAS FACES, NUCLEO EM POLIURETANO (PUR) COM ESPESSURA DE NO MÍNIMO 70MM - INCLUSO INSTALAÇÃO</t>
  </si>
  <si>
    <t>4.5.2</t>
  </si>
  <si>
    <t>PAREDE RECEPÇÃO FIXA EM VIDRO TEMPERADO 10 MM- INCLUSIVE INSTALAÇÃO</t>
  </si>
  <si>
    <t>4.5.3</t>
  </si>
  <si>
    <t>PELÍCULA DE PROTEÇÃO APLICADA EM JANELAS, DESTINADA AO AUMENTO DA SEGURANÇA E À PREVENÇÃO DA DISPERSÃO DE ESTILHAÇOS EM CASO DE QUEBRA.</t>
  </si>
  <si>
    <t>4.6</t>
  </si>
  <si>
    <t>REVESTIMENTO DE PISO</t>
  </si>
  <si>
    <t>4.6.1</t>
  </si>
  <si>
    <t>CONTRAPISO EM ARGAMASSA TRAÇO 1:4 (CIMENTO E AREIA), APLICADO EM ÁREAS SECAS SOBRE LAJE, ADERIDO, ACABAMENTO NÃO REFORÇADO, ESPESSURA 2CM</t>
  </si>
  <si>
    <t>4.6.2</t>
  </si>
  <si>
    <t>REVESTIMENTO CERÂMICO PARA PISO COM PLACAS TIPO PORCELANATO DE DIMENSÕES 80X80 CM- VERIFICAR COR DE PEÇA E REJUNTE COM FISCALIZAÇÃO</t>
  </si>
  <si>
    <t>4.6.3</t>
  </si>
  <si>
    <t>CONTRAPISO COM ARGAMASSA AUTONIVELANTE, COM PERFEITO ACABAMENTO PARA INSTALAÇÃO DE PISO VINÍLICO, ADERIDO, ESPESSURA 2CM</t>
  </si>
  <si>
    <t>4.6.4</t>
  </si>
  <si>
    <t xml:space="preserve">PISO VINÍLICO EM MANTA/ROLO, PADRÃO LISO, ESPESSURA 3,0MM - FIXADO COM COLA. </t>
  </si>
  <si>
    <t>4.6.5</t>
  </si>
  <si>
    <t>RODAPÉ EM POLIESTIRENO, ALTURA 5 CM. AF_09/2020</t>
  </si>
  <si>
    <t>4.7</t>
  </si>
  <si>
    <t>ESQUADRIAS</t>
  </si>
  <si>
    <t>4.7.1</t>
  </si>
  <si>
    <t>JANELA DE ALUMÍNIO BRANCO DE CORRER COM 4 FOLHAS, COM VIDROS INCLUSOS, BANDEIRA FIXA INFERIOR PADRÃO CRECHE, BATENTE OU REQUADRO DE 6 A 14 CM, ACABAMENTO COM ACETATO OU BRILHANTE, FIXAÇÃO COM PARAFUSO, VEDAÇÃO COM SILICONE, COM ACIONAMENTO DE ABERTURA EM ALTURA ATENDENDO À NBR 9050 - FORNECIMENTO E INSTALAÇÃO</t>
  </si>
  <si>
    <t>4.7.2</t>
  </si>
  <si>
    <t>JANELA DE ALUMÍNIO TIPO MAXIM-AR, BATENTE/ REQUADRO 3 A 14 CM, VIDRO INCLUSO, FIXAÇÃO COM PARAFUSO, VEDAÇÃO COM SILICONE,  COM ACIONAMENTO DE ABERTURA EM ALTURA ATENDENDO À NBR 9050 - FORNECIMENTO E INSTALAÇÃO</t>
  </si>
  <si>
    <t>4.7.3</t>
  </si>
  <si>
    <t>4.7.4</t>
  </si>
  <si>
    <t>PORTA DE ALUMÍNIO BRANCO DE ABRIR COM LAMBRI DUPLO, UMA FOLHA, COM GUARNIÇÃO, FIXAÇÃO COM PARAFUSOS - FORNECIMENTO E INSTALAÇÃO</t>
  </si>
  <si>
    <t>4.7.5</t>
  </si>
  <si>
    <t>PORTA DE ALUMÍNIO BRANCO DE CORRER COM LAMBRI, COM GUARNIÇÃO, FIXAÇÃO COM PARAFUSOS - FORNECIMENTO E INSTALAÇÃO</t>
  </si>
  <si>
    <t>4.7.6</t>
  </si>
  <si>
    <t>PORTA DE CORRER DE ALUMÍNIO, COM DUAS FOLHAS PARA VIDRO, INCLUSO VIDRO LISO INCOLOR, FECHADURA E PUXADOR, SEM ALIZAR. AF_10/2025</t>
  </si>
  <si>
    <t>4.8</t>
  </si>
  <si>
    <t>LOUÇAS, EQUIPAMENTOS E APARELHOS SANITÁRIOS</t>
  </si>
  <si>
    <t>4.8.1</t>
  </si>
  <si>
    <t>FRALDÁRIOS</t>
  </si>
  <si>
    <t>4.8.1.1</t>
  </si>
  <si>
    <t>EXECUÇÃO DE BASE DE FRALDÁRIOS,  INCLUSO FORMAS, CONCRETO E ACABAMENTO</t>
  </si>
  <si>
    <t>4.8.1.2</t>
  </si>
  <si>
    <t>REVESTIMENTO CERÂMICO PARA BASE COM PLACAS TIPO ESMALTADA DE DIMENSÕES 60X60 CM</t>
  </si>
  <si>
    <t>4.8.1.3</t>
  </si>
  <si>
    <t>BANCADA EM GRANITO, POLIDO, TIPO SÃO GABRIEL OU OUTROS EQUIVALENTES DA REGIAO, E= *2,5* CM - INCLUSO PÉS VERTICAIS, CANTONEIRA PARA FIXAÇÃO E  INTALAÇÃO</t>
  </si>
  <si>
    <t>4.8.1.4</t>
  </si>
  <si>
    <t>RODAPE OU RODABANCADA EM GRANITO, POLIDO, TIPO SÃO GABRIEL OU OUTROS EQUIVALENTES DA REGIAO, H= 10 CM, E= *2,0* CM</t>
  </si>
  <si>
    <t>4.8.1.5</t>
  </si>
  <si>
    <t>ABERTURA PARA ENCAIXE DE CUBA OU LAVATORIO EM BANCADA DE MARMORE/ GRANITO OU OUTRO TIPO DE PEDRA NATURAL</t>
  </si>
  <si>
    <t>4.8.1.6</t>
  </si>
  <si>
    <t>SIFÃO DO TIPO FLEXÍVEL EM PVC 1 X 1.1/2 - FORNECIMENTO E INSTALAÇÃO. AF_01/2020</t>
  </si>
  <si>
    <t>4.8.1.7</t>
  </si>
  <si>
    <t>BANHEIRA INFANTIL DE EMBUTIR PARA CRECHES CONFECCIONADA EM P.R.F.V POLÍMERO REFORÇADO COM FIBRA DE VIDRO 0.80 CMX0.42 CMX0.25 CM COM BORDAS ARREDONDADAS</t>
  </si>
  <si>
    <t>4.8.1.8</t>
  </si>
  <si>
    <t>PORTA EM ALUMÍNIO BRANCO DE ABRIR TIPO VENEZIANA COM GUARNIÇÃO, FIXAÇÃO COM PARAFUSOS - FORNECIMENTO E INSTALAÇÃO. AF_12/2019</t>
  </si>
  <si>
    <t>4.8.2</t>
  </si>
  <si>
    <t>SANITÁRIOS</t>
  </si>
  <si>
    <t>4.8.2.1</t>
  </si>
  <si>
    <t xml:space="preserve">BANCADA GRANITO, TIPO SÃO GABRIEL, 50 X 60 CM, INCL. CUBA DE EMBUTIR OVAL LOUÇA BRANCA 35 X 50 CM, VÁLVULA METAL CROMADO, ENGATE 30 CM FLEXÍVEL PLÁSTICO E TORNEIRA DE MESA - FORNEC. E INSTALAÇÃO. </t>
  </si>
  <si>
    <t>4.8.2.2</t>
  </si>
  <si>
    <t>4.8.2.3</t>
  </si>
  <si>
    <t>SIFÃO DO TIPO GARRAFA EM METAL CROMADO 1 X 1.1/2" - FORNECIMENTO E INSTALAÇÃO. AF_01/2020</t>
  </si>
  <si>
    <t>4.8.2.4</t>
  </si>
  <si>
    <t>VASO SANITÁRIO COM CAIXA ACOPLADA INFANTIL LOUÇA BRANCA - FORNECIMENTO E INSTALACAO. AF_01/2020</t>
  </si>
  <si>
    <t>4.8.2.5</t>
  </si>
  <si>
    <t>ASSENTO SANITÁRIO INFANTIL - FORNECIMENTO E INSTALACAO. AF_01/2020</t>
  </si>
  <si>
    <t>4.8.2.6</t>
  </si>
  <si>
    <t>PAPELEIRA PLASTICA TIPO DISPENSER PARA PAPEL HIGIENICO ROLAO</t>
  </si>
  <si>
    <t>4.8.2.7</t>
  </si>
  <si>
    <t>TOALHEIRO PLASTICO TIPO DISPENSER PARA PAPEL TOALHA INTERFOLHADO</t>
  </si>
  <si>
    <t>4.8.2.8</t>
  </si>
  <si>
    <t>SABONETEIRA PLASTICA TIPO DISPENSER PARA SABONETE LIQUIDO COM RESERVATORIO 800 A 1500 ML</t>
  </si>
  <si>
    <t>4.8.2.9</t>
  </si>
  <si>
    <t>CABIDE/GANCHO DE BANHEIRO SIMPLES EM METAL CROMADO</t>
  </si>
  <si>
    <t>4.8.2.10</t>
  </si>
  <si>
    <t>ESPELHO CRISTAL E = 4 MM, ACABAMENTO BISOTE</t>
  </si>
  <si>
    <t>4.8.3</t>
  </si>
  <si>
    <t>SANITÁRIOS PCD</t>
  </si>
  <si>
    <t>4.8.3.1</t>
  </si>
  <si>
    <t xml:space="preserve">LAVATÓRIO LOUÇA BRANCA SUSPENSO, 29,5 X 39CM OU EQUIVALENTE PADRÃO ACESSÍVEL, ATENDENDO A NBR 9050/2020 - FORNECIMENTO E INSTALAÇÃO. </t>
  </si>
  <si>
    <t>4.8.3.2</t>
  </si>
  <si>
    <t>4.8.3.3</t>
  </si>
  <si>
    <t xml:space="preserve">TORNEIRA DE PRESSÃO COM ACIONAMENTO EM LAVANCA PARA PCD, ATENDENDO A NORMA 9050/2020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</si>
  <si>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4.8.3.4</t>
  </si>
  <si>
    <t>VASO SANITARIO SIFONADO CONVENCIONAL PARA PCD SEM FURO FRONTAL COM LOUÇA BRANCA SEM ASSENTO, INCLUSO CONJUNTO DE LIGAÇÃO PARA BACIA SANITÁRIA AJUSTÁVEL - FORNECIMENTO E INSTALAÇÃO. AF_01/2020</t>
  </si>
  <si>
    <t>4.8.3.5</t>
  </si>
  <si>
    <t>CAIXA ACOPLADA PARA BACIA SANITÁRIA COM ACIONAMENTO PADRÃO PCD FORNECIMENTO E INSTALAÇÃO</t>
  </si>
  <si>
    <t>4.8.3.6</t>
  </si>
  <si>
    <t>ASSENTO SANITÁRIO CONVENCIONAL - FORNECIMENTO E INSTALACAO. AF_01/2020</t>
  </si>
  <si>
    <t>4.8.3.7</t>
  </si>
  <si>
    <t>BARRA DE APOIO RETA, EM ACO INOX POLIDO, COMPRIMENTO 80CM, DIAMETRO MINIMO 3 CM</t>
  </si>
  <si>
    <t>4.8.3.8</t>
  </si>
  <si>
    <t>BARRA DE APOIO RETA, EM ACO INOX POLIDO, COMPRIMENTO 70CM, DIAMETRO MINIMO 3 CM</t>
  </si>
  <si>
    <t>4.8.3.9</t>
  </si>
  <si>
    <t>BARRA DE APOIO RETA, EM ACO INOX POLIDO, COMPRIMENTO 60CM, FIXADA NA PAREDE - FORNECIMENTO E INSTALAÇÃO. AF_01/2020</t>
  </si>
  <si>
    <t>4.8.3.10</t>
  </si>
  <si>
    <t>SIRENE AUDIOVISUAL PCD (NBR 9050), INCLUSO TODO O SISTEMA COM ACIONADOR  E INSTALAÇÃO</t>
  </si>
  <si>
    <t>4.8.3.11</t>
  </si>
  <si>
    <t>4.8.3.12</t>
  </si>
  <si>
    <t>4.8.3.13</t>
  </si>
  <si>
    <t>SABONETEIRA PLASTICA TIPO DISPENSER PARA SABONETE LIQUIDO COM RESERVATORIO 800 A 1500 ML, INCLUSO FIXAÇÃO. AF_01/2020</t>
  </si>
  <si>
    <t>4.8.3.14</t>
  </si>
  <si>
    <t>4.8.3.15</t>
  </si>
  <si>
    <t>4.9</t>
  </si>
  <si>
    <t>ESCADA METÁLICA</t>
  </si>
  <si>
    <t>4.9.1</t>
  </si>
  <si>
    <t>ESCADA EM ESTRUTURA METÁLICA, COM DEGRAUS EM CHAPA DE AÇO, TODA ESTRUTURA EM AÇO GALVANIZADO JÁ PINTADA DE FÁBRICA, INCLUSO MATERIAIS, SERVIÇOS E INSTALAÇÃO</t>
  </si>
  <si>
    <t>4.9.2</t>
  </si>
  <si>
    <t>CORRIMÃO DUPLO EM DUAS ALTURAS, FIXADO EM PAREDE, COM PROLONGAMENTO ATENDENDO AS NORMAS DE ACESSIBILIDADE E BOMBEIRO, EM AÇO INOX DN 40MM, INCLUSO EXECUÇÃO E FIXAÇÃO</t>
  </si>
  <si>
    <t>4.9.3</t>
  </si>
  <si>
    <t>GUARDA-CORPO COM ALTURA DE 1,10M, BARRAS VERTICAIS A CADA 11CM, INCLUSO CORRIMÃO DUPLO,  ATENDENDO AS NORMAS DE ACESSIBILIDADE E BOMBEIRO, EM AÇO INOX DN 40MM, INCLUSO EXECUÇÃO E FIXAÇÃO</t>
  </si>
  <si>
    <t>5</t>
  </si>
  <si>
    <t>REF. EDIFICAÇÃO EXISTENTE (ANTIGO BAR DO ESTÁDIO)</t>
  </si>
  <si>
    <t>5.1</t>
  </si>
  <si>
    <t>REMOÇÕES E DEMOLIÇÕES</t>
  </si>
  <si>
    <t>5.1.1</t>
  </si>
  <si>
    <t>DEMOLIÇÃO DE ALVENARIA DE BLOCO FURADO, DE FORMA MANUAL</t>
  </si>
  <si>
    <t>5.1.2</t>
  </si>
  <si>
    <t>REMOÇÃO DE TELHAS DE FIBROCIMENTO</t>
  </si>
  <si>
    <t>5.1.3</t>
  </si>
  <si>
    <t>5.1.4</t>
  </si>
  <si>
    <t>5.2</t>
  </si>
  <si>
    <t xml:space="preserve">COBERTURA </t>
  </si>
  <si>
    <t>5.2.1</t>
  </si>
  <si>
    <t>PINTURA COM TINTA ALQUÍDICA DE ACABAMENTO (ESMALTE SINTÉTICO ACETINADO) APLICADA A ROLO OU PINCEL PARA MUNUTENÇÃO DE ESTRUTURA EXISTENTE DE TELHADO</t>
  </si>
  <si>
    <t>5.2.2</t>
  </si>
  <si>
    <t>5.2.3</t>
  </si>
  <si>
    <t>5.2.4</t>
  </si>
  <si>
    <t>5.2.5</t>
  </si>
  <si>
    <t>TESTEIRA DE MADEIRA PARA BEIRAL , 17 CM, PINTADA- FORNECIMENTO E INSTALAÇÃO</t>
  </si>
  <si>
    <t>5.2.6</t>
  </si>
  <si>
    <t>ACABAMENTO METÁLICO LATERAL PARA TELHA TERMOACÚSTICA, PINTADA NA COR DA TELHA - FORNECIMENTO E INSTALAÇÃO</t>
  </si>
  <si>
    <t>5.2.7</t>
  </si>
  <si>
    <t>5.2.8</t>
  </si>
  <si>
    <t>CAIXA ENTERRADA HIDRÁULICA RETANGULAR, EM ALVENARIA COM BLOCOS DE CONCRETO, DIMENSÕES INTERNAS: 0,4X0,4X0,4 M PARA REDE DE DRENAGEM</t>
  </si>
  <si>
    <t>5.3</t>
  </si>
  <si>
    <t>5.3.1</t>
  </si>
  <si>
    <t>FORRO EM RÉGUAS DE PVC, LISO, ESPESSURA= 10MM, ANTICHAMAS COM LAUDO PARA BOMBEIROS, INCLUSIVE ESTRUTURA BIDIRECIONAL DE FIXAÇÃO - NOS DOIS ANDARES E BEIRAIS</t>
  </si>
  <si>
    <t>5.3.2</t>
  </si>
  <si>
    <t>5.4</t>
  </si>
  <si>
    <t>FECHAMENTOS</t>
  </si>
  <si>
    <t>5.4.1</t>
  </si>
  <si>
    <t>ALVENARIA DE VEDAÇÃO DE BLOCOS CERÂMICOS FURADOS NA HORIZONTAL DE 14X19X39 CM (ESPESSURA 14 CM) E ARGAMASSA DE ASSENTAMENTO COM PREPARO EM BETONEIRA. AF_12/2021</t>
  </si>
  <si>
    <t>5.5</t>
  </si>
  <si>
    <t>REVESTIMENTOS</t>
  </si>
  <si>
    <t>5.5.1</t>
  </si>
  <si>
    <t>INTERNO</t>
  </si>
  <si>
    <t>5.5.1.1</t>
  </si>
  <si>
    <t>CHAPISCO APLICADO EM ALVENARIA  E ESTRUTURAS DE CONCRETO, COM COLHER DE PEDREIRO. ARGAMASSA TRAÇO 1:3 COM PREPARO EM BETONEIRA 400L.</t>
  </si>
  <si>
    <t>5.5.1.2</t>
  </si>
  <si>
    <t xml:space="preserve">EMBOÇO OU MASSA ÚNICA EM ARGAMASSA TRAÇO 1:2:8, PREPARO MECÂNICA COM BETONEIRA 400 L, APLICADA MANUALMENTE, ESPESSURA DE 25 MM - EM ALVENARIAS NOVAS, EM PAREDES INTERNAS DANIFICADAS E EM PAREDES EXTERNAS QUE FALTAM REBOCAR </t>
  </si>
  <si>
    <t>5.5.1.3</t>
  </si>
  <si>
    <t>REVESTIMENTO CERÂMICO PARA PAREDES INTERNAS COM PLACAS TIPO ESMALTADA, RETIFICADAS, DE DIMENSÕES 33X45 CM APLICADAS NA ALTURA DAS PAREDES- VERIFICAR COR DE PEÇA E REJUNTE COM FISCALIZAÇÃO</t>
  </si>
  <si>
    <t>5.6</t>
  </si>
  <si>
    <t>PINTURA</t>
  </si>
  <si>
    <t>5.6.1</t>
  </si>
  <si>
    <t>INTERNA</t>
  </si>
  <si>
    <t>5.6.1.1</t>
  </si>
  <si>
    <t>EMASSAMENTO COM MASSA LÁTEX, APLICAÇÃO EM PAREDE, LIXAMENTO MANUAL - SOMENTE ANDAR SUPERIOR</t>
  </si>
  <si>
    <t>5.6.1.2</t>
  </si>
  <si>
    <t>FUNDO SELADOR ACRÍLICO, APLICAÇÃO MANUAL EM PAREDE</t>
  </si>
  <si>
    <t>5.6.1.3</t>
  </si>
  <si>
    <t xml:space="preserve">PINTURA LÁTEX ACRÍLICA, APLICAÇÃO MANUAL EM PAREDES, DUAS DEMÃOS. </t>
  </si>
  <si>
    <t>5.6.2</t>
  </si>
  <si>
    <t>EXTERNA</t>
  </si>
  <si>
    <t>5.6.2.1</t>
  </si>
  <si>
    <t>5.6.2.2</t>
  </si>
  <si>
    <t>APLICAÇÃO MANUAL DE PINTURA COM TINTA TEXTURIZADA ACRÍLICA EM PANOS CEGOS DE FACHADA</t>
  </si>
  <si>
    <t>5.7</t>
  </si>
  <si>
    <t>PAVIMENTAÇÃO</t>
  </si>
  <si>
    <t>5.7.1</t>
  </si>
  <si>
    <t>5.7.2</t>
  </si>
  <si>
    <t>5.7.3</t>
  </si>
  <si>
    <t>RODAPÉ CERÂMICO DE 7CM DE ALTURA COM PLACAS TIPO PORCELANATO DE DIMENSÕES 80X80CM</t>
  </si>
  <si>
    <t>5.8</t>
  </si>
  <si>
    <t>5.8.1</t>
  </si>
  <si>
    <t>JANELA DE ALUMÍNIO BRANCO DE CORRER COM 4 FOLHAS, COM VIDROS INCLUSOS, BATENTE OU REQUADRO DE 6 A 14 CM, ACABAMENTO COM ACETATO OU BRILHANTE, FIXAÇÃO COM PARAFUSO, VEDAÇÃO COM SILICONE, COM ACIONAMENTO DE ABERTURA EM ALTURA ATENDENDO À NBR 9050 - FORNECIMENTO E INSTALAÇÃO</t>
  </si>
  <si>
    <t>5.8.2</t>
  </si>
  <si>
    <t>JANELA DE ALUMÍNIO BRANCO DE CORRER COM 2 FOLHAS, COM VIDROS INCLUSOS, BATENTE OU REQUADRO DE 6 A 14 CM, ACABAMENTO COM ACETATO OU BRILHANTE, FIXAÇÃO COM PARAFUSO, VEDAÇÃO COM SILICONE, COM ACIONAMENTO DE ABERTURA EM ALTURA ATENDENDO À NBR 9050, FORNECIMENTO E INSTALAÇÃO</t>
  </si>
  <si>
    <t>5.8.3</t>
  </si>
  <si>
    <t>JANELA DE ALUMÍNIO TIPO MAXIM-AR/BASCULANTE, BATENTE/ REQUADRO 3 A 14 CM, VIDRO INCLUSO, FIXAÇÃO COM PARAFUSO, VEDAÇÃO COM SILICONE,  COM ACIONAMENTO DE ABERTURA EM ALTURA ATENDENDO À NBR 9050 - FORNECIMENTO E INSTALAÇÃO</t>
  </si>
  <si>
    <t>5.8.4</t>
  </si>
  <si>
    <t>5.8.5</t>
  </si>
  <si>
    <t>5.8.6</t>
  </si>
  <si>
    <t>SOLEIRA EM GRANITO, LARGURA 15 CM, ESPESSURA 2,0 CM, PARA PORTAS DE ACESSO EXTERNO</t>
  </si>
  <si>
    <t>5.8.7</t>
  </si>
  <si>
    <t>PEITORIL LINEAR EM GRANITO OU MÁRMORE, L = 15CM, ASSENTADO COM ARGAMASSA 1:6 COM ADITIVO. AF_11/2020</t>
  </si>
  <si>
    <t>5.9</t>
  </si>
  <si>
    <t>5.9.1</t>
  </si>
  <si>
    <t>5.9.2</t>
  </si>
  <si>
    <t>5.9.3</t>
  </si>
  <si>
    <t>5.9.4</t>
  </si>
  <si>
    <t>5.9.5</t>
  </si>
  <si>
    <t>5.9.6</t>
  </si>
  <si>
    <t>5.9.7</t>
  </si>
  <si>
    <t>5.9.8</t>
  </si>
  <si>
    <t>5.9.9</t>
  </si>
  <si>
    <t>5.9.10</t>
  </si>
  <si>
    <t>5.9.11</t>
  </si>
  <si>
    <t>5.9.12</t>
  </si>
  <si>
    <t>5.9.13</t>
  </si>
  <si>
    <t>5.9.14</t>
  </si>
  <si>
    <t>5.9.15</t>
  </si>
  <si>
    <t>6</t>
  </si>
  <si>
    <t>INSTALAÇÕES REFORMA E AMPLIAÇÃO,  E SERVIÇOS FINAIS</t>
  </si>
  <si>
    <t>6.1</t>
  </si>
  <si>
    <t>VENTILAÇÃO FORÇADA</t>
  </si>
  <si>
    <t>6.1.1</t>
  </si>
  <si>
    <t>INSTALAÇÃO DE EXAUSTOR PARA VENTILAÇÃO EXTERNA, INCLUSO ACABAMENTO EXTERNO- FORNECIMENTO E INSTALAÇÃO</t>
  </si>
  <si>
    <t>6.1.2</t>
  </si>
  <si>
    <t>DUTO FLEXIVEL CIRCULAR EM ALUMINIO ISOLADO DN 131 MM (5") - INSTALADO</t>
  </si>
  <si>
    <t>6.2</t>
  </si>
  <si>
    <t>PPCI</t>
  </si>
  <si>
    <t>6.2.1</t>
  </si>
  <si>
    <t>SISTEMAS VITAIS</t>
  </si>
  <si>
    <t>6.2.1.1</t>
  </si>
  <si>
    <t>EXTINTOR DE INCÊNDIO PORTÁTIL COM CARGA DE PQS DE 4 KG, CLASSE BC - FORNECIMENTO E INSTALAÇÃO</t>
  </si>
  <si>
    <t>6.2.1.2</t>
  </si>
  <si>
    <t>LUMINÁRIA DE EMERGÊNCIA, COM 30 LÂMPADAS LED DE 2 W, SEM REATOR - FORNECIMENTO E INSTALAÇÃO. AF_09/2024</t>
  </si>
  <si>
    <t>6.2.1.3</t>
  </si>
  <si>
    <t>LUMINÁRIA DE EMERGÊNCIA, BLOCO AUTONOMO 2 X 55 LEDS, FORNECIMENTO E INSTALAÇÃO</t>
  </si>
  <si>
    <t>6.2.1.4</t>
  </si>
  <si>
    <t>PLACA LUMINOSA DE SINALIZAÇÃO SAÍDA DE EMERGÊNCIA EM LED - VERMELHA - CONFORME DIMENSÕES DE PROJETO</t>
  </si>
  <si>
    <t>6.2.1.5</t>
  </si>
  <si>
    <t>PLACA DE SINALIZACAO DE SEGURANCA CONTRA INCENDIO, FOTOLUMINESCENTE, RETANGULAR,NAS DIMENSÕES DE PROJETO, EM PVC *2* MM ANTI-CHAMAS (SIMBOLOS, CORES E PICTOGRAMAS CONFORME NBR 16820)</t>
  </si>
  <si>
    <t>6.2.1.6</t>
  </si>
  <si>
    <t>PLACA DE ACRILICO TRANSPARENTE ADESIVADA PARA SINALIZACAO DE NUMERAÇÃO DE PAVIMENTO</t>
  </si>
  <si>
    <t>6.2.1.7</t>
  </si>
  <si>
    <t>LAUDOS PARA ENCAMINHAMENTO AO CORPO DE BOMBEIROS DE SANTA CATARINA, SEGUINDO NORMAS TÉCNICAS (PODENDO SER: INSTALAÇÕES ELÉTRICAS, ESTANQUEIDADE DO GÁS, ILUMINAÇÃO, SONORIDADE, HIDRANTE) INCLUSO ART EM VERSÃO DIGITAL CONFORME CBMSC</t>
  </si>
  <si>
    <t>6.2.1.8</t>
  </si>
  <si>
    <t>FOGÃO COOKTOP ELÉTRICO, COM MESA VITROCERÂMICA- 04 QUEIMADORES ELÉTRICOS - 6000W</t>
  </si>
  <si>
    <t>6.2.2</t>
  </si>
  <si>
    <t>SISTEMA DE ALARME</t>
  </si>
  <si>
    <t>6.2.2.1</t>
  </si>
  <si>
    <t>CENTRAL DE ALARME DE INCÊNDIO ENDEREÇAVEL, MÍNIMO 125 ENDEREÇOS (NBR17420)-FORNECIMENTO E INSTALAÇÃO</t>
  </si>
  <si>
    <t>6.2.2.2</t>
  </si>
  <si>
    <t>ACIONADOR DE ALARME DE INCÊNDIO ENDEREÇAVEIS- FORNECIMENTO E INSTALAÇÃO</t>
  </si>
  <si>
    <t>6.2.2.3</t>
  </si>
  <si>
    <t>ELETRODUTO RÍGIDO ROSCÁVEL, PVC, DN 25 MM (3/4"), PARA CIRCUITOS TERMINAIS, INSTALADO EM PAREDE - FORNECIMENTO E INSTALAÇÃO. AF_03/2023</t>
  </si>
  <si>
    <t>6.2.2.4</t>
  </si>
  <si>
    <t>CABO PARA ALARME DE INCÊNDIO 2 VIAS, 0,75MM INCLUSO INSTALAÇÃO</t>
  </si>
  <si>
    <t>6.2.3</t>
  </si>
  <si>
    <t>SISTEMA HIDRANTE</t>
  </si>
  <si>
    <t>6.2.3.1</t>
  </si>
  <si>
    <t>ABRIGO PARA HIDRANTE, 75X45X17CM, COM REGISTRO GLOBO ANGULAR 45 GRAUS 2 1/2", ADAPTADOR STORZ 2 1/2", MANGUEIRA DE INCÊNDIO 20M, REDUÇÃO 2 1/2" X 1 1/2" E ESGUICHO EM LATÃO 1 1/2". FORNECIMENTO E INSTALAÇÃO.</t>
  </si>
  <si>
    <t>6.2.3.2</t>
  </si>
  <si>
    <t>ABRIGO PARA HIDRANTE, DUPLO DE 90X60X17CM CADA, COM REGISTRO GLOBO ANGULAR 45 GRAUS 2 1/2", ADAPTADOR STORZ 2 1/2", 03 MANGUEIRAS DE INCÊNDIO 20M, REDUÇÃO 2 1/2" X 1 1/2" E ESGUICHO EM LATÃO 1 1/2" - FORNECIMENTO E INSTALAÇÃO</t>
  </si>
  <si>
    <t>6.2.3.3</t>
  </si>
  <si>
    <t>FLANGE CURTA EM COBRE, DN 104 MM X 4", INSTALADO EM RESERVAÇÃO PREDIAL DE ÁGUA - FORNECIMENTO E INSTALAÇÃO. AF_04/2024</t>
  </si>
  <si>
    <t>6.2.3.4</t>
  </si>
  <si>
    <t>COTOVELO 90 GRAUS, EM FERRO GALVANIZADO, CONEXÃO ROSQUEADA, DN 2 1/2", INSTALADO EM RESERVAÇÃO PREDIAL DE ÁGUA - FORNECIMENTO E INSTALAÇÃO. AF_04/2024</t>
  </si>
  <si>
    <t>6.2.3.5</t>
  </si>
  <si>
    <t>COTOVELO 90 GRAUS, EM FERRO GALVANIZADO, CONEXÃO ROSQUEADA, DN 4", INSTALADO EM RESERVAÇÃO PREDIAL DE ÁGUA - FORNECIMENTO E INSTALAÇÃO. AF_04/2024</t>
  </si>
  <si>
    <t>6.2.3.6</t>
  </si>
  <si>
    <t>CURVA 90 GRAUS, EM FERRO GALVANIZADO, MACHO/FÊMEA, CONEXÃO ROSQUEADA, DN 65 MM (2 1/2"), INSTALADO EM RESERVAÇÃO PREDIAL DE ÁGUA - FORNECIMENTO E INSTALAÇÃO. AF_04/2024</t>
  </si>
  <si>
    <t>6.2.3.7</t>
  </si>
  <si>
    <t>LUVA, EM FERRO GALVANIZADO, DN 65 (2 1/2"), CONEXÃO ROSQUEADA, INSTALADO EM REDE DE ALIMENTAÇÃO PARA HIDRANTE - FORNECIMENTO E INSTALAÇÃO. AF_01/2026</t>
  </si>
  <si>
    <t>6.2.3.8</t>
  </si>
  <si>
    <t>LUVA, EM FERRO GALVANIZADO, 4", CONEXÃO ROSQUEADA, INSTALADO EM REDE DE ALIMENTAÇÃO PARA HIDRANTE - FORNECIMENTO E INSTALAÇÃO. AF_01/2026</t>
  </si>
  <si>
    <t>6.2.3.9</t>
  </si>
  <si>
    <t>NIPLE, EM FERRO GALVANIZADO, DN 65 (2 1/2"), CONEXÃO ROSQUEADA, INSTALADO EM REDE DE ALIMENTAÇÃO PARA HIDRANTE - FORNECIMENTO E INSTALAÇÃO. AF_01/2026</t>
  </si>
  <si>
    <t>6.2.3.10</t>
  </si>
  <si>
    <t>NIPLE, EM FERRO GALVANIZADO, 4", CONEXÃO ROSQUEADA, INSTALADO EM REDE DE ALIMENTAÇÃO PARA HIDRANTE - FORNECIMENTO E INSTALAÇÃO. AF_01/2026</t>
  </si>
  <si>
    <t>6.2.3.11</t>
  </si>
  <si>
    <t>TUBO DE AÇO GALVANIZADO COM COSTURA, CLASSE MÉDIA, DN 65 (2 1/2"), CONEXÃO ROSQUEADA, INSTALADO EM REDE DE ALIMENTAÇÃO PARA HIDRANTE - FORNECIMENTO E INSTALAÇÃO. AF_01/2026</t>
  </si>
  <si>
    <t>6.2.3.12</t>
  </si>
  <si>
    <t>TUBO DE AÇO GALVANIZADO COM COSTURA, CLASSE MÉDIA, DN 100 (4"), CONEXÃO ROSQUEADA, INSTALADO EM REDE DE ALIMENTAÇÃO PARA HIDRANTE - FORNECIMENTO E INSTALAÇÃO. AF_01/2026</t>
  </si>
  <si>
    <t>6.2.3.13</t>
  </si>
  <si>
    <t>TÊ, EM FERRO GALVANIZADO, CONEXÃO ROSQUEADA, DN 65 (2 1/2"), INSTALADO EM REDE DE ALIMENTAÇÃO PARA HIDRANTE - FORNECIMENTO E INSTALAÇÃO. AF_01/2026</t>
  </si>
  <si>
    <t>6.2.3.14</t>
  </si>
  <si>
    <t>TÊ, EM FERRO GALVANIZADO, 4", CONEXÃO ROSQUEADA, INSTALADO EM REDE DE ALIMENTAÇÃO PARA HIDRANTE - FORNECIMENTO E INSTALAÇÃO. AF_01/2026</t>
  </si>
  <si>
    <t>6.2.3.15</t>
  </si>
  <si>
    <t>UNIÃO, EM FERRO GALVANIZADO, 4", CONEXÃO ROSQUEADA, INSTALADO EM REDE DE ALIMENTAÇÃO PARA HIDRANTE - FORNECIMENTO E INSTALAÇÃO. AF_01/2026</t>
  </si>
  <si>
    <t>6.2.3.16</t>
  </si>
  <si>
    <t>REGISTRO DE GAVETA BRUTO, LATÃO, ROSCÁVEL, 4" - FORNECIMENTO E INSTALAÇÃO. AF_08/2021</t>
  </si>
  <si>
    <t>6.3</t>
  </si>
  <si>
    <t>INSTALAÇÕES SANITÁRIAS</t>
  </si>
  <si>
    <t>6.3.1</t>
  </si>
  <si>
    <t>ESGOTO</t>
  </si>
  <si>
    <t>6.3.1.1</t>
  </si>
  <si>
    <t>CAIXA ENTERRADA HIDRÁULICA RETANGULAR, EM ALVENARIA COM BLOCOS DE CONCRETO, DIMENSÕES INTERNAS: 0,6X0,6X0,6 M PARA REDE DE ESGOTO. AF_12/2020</t>
  </si>
  <si>
    <t>6.3.1.2</t>
  </si>
  <si>
    <t>CAIXA SIFONADA, COM GRELHA QUADRADA, PVC, DN 150 X 150 X 50 MM, JUNTA SOLDÁVEL, FORNECIDA E INSTALADA EM RAMAL DE DESCARGA OU EM RAMAL DE ESGOTO SANITÁRIO. AF_08/2022</t>
  </si>
  <si>
    <t>6.3.1.3</t>
  </si>
  <si>
    <t>ANEL BORRACHA, DN 100 MM, PARA TUBO SERIE REFORCADA ESGOTO PREDIAL</t>
  </si>
  <si>
    <t>6.3.1.4</t>
  </si>
  <si>
    <t>ANEL BORRACHA, DN 50 MM, PARA TUBO SERIE REFORCADA ESGOTO PREDIAL</t>
  </si>
  <si>
    <t>6.3.1.5</t>
  </si>
  <si>
    <t>ANEL BORRACHA, DN 75 MM, PARA TUBO SERIE REFORCADA ESGOTO PREDIAL</t>
  </si>
  <si>
    <t>6.3.1.6</t>
  </si>
  <si>
    <t>CURVA LONGA, 45 GRAUS, PVC OCRE, JUNTA ELÁSTICA, DN 100 MM, PARA COLETOR PREDIAL DE ESGOTO. AF_06/2022</t>
  </si>
  <si>
    <t>6.3.1.7</t>
  </si>
  <si>
    <t>CURVA 45 GRAUS, PVC, SOLDÁVEL, DN 50MM, INSTALADO EM PRUMADA DE ÁGUA - FORNECIMENTO E INSTALAÇÃO. AF_06/2022</t>
  </si>
  <si>
    <t>6.3.1.8</t>
  </si>
  <si>
    <t>JOELHO 45 GRAUS, PVC, SERIE NORMAL, ESGOTO PREDIAL, DN 40 MM, JUNTA SOLDÁVEL, FORNECIDO E INSTALADO EM RAMAL DE DESCARGA OU RAMAL DE ESGOTO SANITÁRIO. AF_08/2022</t>
  </si>
  <si>
    <t>6.3.1.9</t>
  </si>
  <si>
    <t>CURVA CURTA 90 GRAUS, PVC, SERIE NORMAL, ESGOTO PREDIAL, DN 100 MM, JUNTA ELÁSTICA, FORNECIDO E INSTALADO EM PRUMADA DE ESGOTO SANITÁRIO OU VENTILAÇÃO. AF_08/2022</t>
  </si>
  <si>
    <t>6.3.1.10</t>
  </si>
  <si>
    <t>CURVA CURTA 90 GRAUS, PVC, SERIE NORMAL, ESGOTO PREDIAL, DN 40 MM, JUNTA SOLDÁVEL, FORNECIDO E INSTALADO EM RAMAL DE DESCARGA OU RAMAL DE ESGOTO SANITÁRIO. AF_08/2022</t>
  </si>
  <si>
    <t>6.3.1.11</t>
  </si>
  <si>
    <t>CURVA CURTA 90 GRAUS, PVC, SERIE NORMAL, ESGOTO PREDIAL, DN 50 MM, JUNTA ELÁSTICA, FORNECIDO E INSTALADO EM PRUMADA DE ESGOTO SANITÁRIO OU VENTILAÇÃO. AF_08/2022</t>
  </si>
  <si>
    <t>6.3.1.12</t>
  </si>
  <si>
    <t>CURVA LONGA 90 GRAUS, PVC, SERIE NORMAL, ESGOTO PREDIAL, DN 100 MM, JUNTA ELÁSTICA, FORNECIDO E INSTALADO EM PRUMADA DE ESGOTO SANITÁRIO OU VENTILAÇÃO. AF_08/2022</t>
  </si>
  <si>
    <t>6.3.1.13</t>
  </si>
  <si>
    <t>JOELHO 45 GRAUS, PVC, SERIE NORMAL, ESGOTO PREDIAL, DN 100 MM, JUNTA ELÁSTICA, FORNECIDO E INSTALADO EM PRUMADA DE ESGOTO SANITÁRIO OU VENTILAÇÃO. AF_08/2022</t>
  </si>
  <si>
    <t>6.3.1.14</t>
  </si>
  <si>
    <t>6.3.1.15</t>
  </si>
  <si>
    <t>JOELHO 45 GRAUS, PVC, SERIE NORMAL, ESGOTO PREDIAL, DN 50 MM, JUNTA ELÁSTICA, FORNECIDO E INSTALADO EM PRUMADA DE ESGOTO SANITÁRIO OU VENTILAÇÃO. AF_08/2022</t>
  </si>
  <si>
    <t>6.3.1.16</t>
  </si>
  <si>
    <t>JOELHO 45 GRAUS, PVC, SERIE NORMAL, ESGOTO PREDIAL, DN 75 MM, JUNTA ELÁSTICA, FORNECIDO E INSTALADO EM PRUMADA DE ESGOTO SANITÁRIO OU VENTILAÇÃO. AF_08/2022</t>
  </si>
  <si>
    <t>6.3.1.17</t>
  </si>
  <si>
    <t>JOELHO 90 GRAUS, PVC, SERIE NORMAL, ESGOTO PREDIAL, DN 50 MM, JUNTA ELÁSTICA, FORNECIDO E INSTALADO EM PRUMADA DE ESGOTO SANITÁRIO OU VENTILAÇÃO. AF_08/2022</t>
  </si>
  <si>
    <t>6.3.1.18</t>
  </si>
  <si>
    <t>JOELHO 90 GRAUS, PVC, SERIE NORMAL, ESGOTO PREDIAL, DN 100 MM, JUNTA ELÁSTICA, FORNECIDO E INSTALADO EM PRUMADA DE ESGOTO SANITÁRIO OU VENTILAÇÃO. AF_08/2022</t>
  </si>
  <si>
    <t>6.3.1.19</t>
  </si>
  <si>
    <t>JOELHO PVC, COM BOLSA E ANEL, 90 GRAUS, DN 40 X *38* MM, SERIE NORMAL, PARA ESGOTO PREDIAL</t>
  </si>
  <si>
    <t>6.3.1.20</t>
  </si>
  <si>
    <t>JUNCAO SIMPLES DE REDUCAO, PVC, DN 100 X 50 MM, SERIE NORMAL PARA ESGOTO PREDIAL</t>
  </si>
  <si>
    <t>6.3.1.21</t>
  </si>
  <si>
    <t>JUNCAO SIMPLES DE REDUCAO, PVC, DN 75 X 75 MM, SERIE NORMAL PARA ESGOTO PREDIAL</t>
  </si>
  <si>
    <t>6.3.1.22</t>
  </si>
  <si>
    <t>JUNÇÃO SIMPLES, PVC, SERIE NORMAL, ESGOTO PREDIAL, DN 100 X 100 MM, JUNTA ELÁSTICA, FORNECIDO E INSTALADO EM PRUMADA DE ESGOTO SANITÁRIO OU VENTILAÇÃO. AF_08/2022</t>
  </si>
  <si>
    <t>6.3.1.23</t>
  </si>
  <si>
    <t>JUNÇÃO SIMPLES, PVC, SERIE NORMAL, ESGOTO PREDIAL, DN 50 MM, JUNTA SOLDÁVEL, FORNECIDO E INSTALADO EM RAMAL DE DESCARGA OU RAMAL DE ESGOTO SANITÁRIO. AF_08/2022</t>
  </si>
  <si>
    <t>6.3.1.24</t>
  </si>
  <si>
    <t>JUNCAO SIMPLES ESGOTO PRIMARIO 75MMX50MM</t>
  </si>
  <si>
    <t>6.3.1.25</t>
  </si>
  <si>
    <t>LUVA SIMPLES, PVC, SERIE NORMAL, ESGOTO PREDIAL, DN 40 MM, JUNTA SOLDÁVEL, FORNECIDO E INSTALADO EM RAMAL DE DESCARGA OU RAMAL DE ESGOTO SANITÁRIO. AF_08/2022</t>
  </si>
  <si>
    <t>6.3.1.26</t>
  </si>
  <si>
    <t>LUVA SIMPLES, PVC, SERIE NORMAL, ESGOTO PREDIAL, DN 100 MM, JUNTA ELÁSTICA, FORNECIDO E INSTALADO EM PRUMADA DE ESGOTO SANITÁRIO OU VENTILAÇÃO. AF_08/2022</t>
  </si>
  <si>
    <t>6.3.1.27</t>
  </si>
  <si>
    <t>LUVA SIMPLES, PVC, SERIE NORMAL, ESGOTO PREDIAL, DN 50 MM, JUNTA ELÁSTICA, FORNECIDO E INSTALADO EM PRUMADA DE ESGOTO SANITÁRIO OU VENTILAÇÃO. AF_08/2022</t>
  </si>
  <si>
    <t>6.3.1.28</t>
  </si>
  <si>
    <t>LUVA SIMPLES, PVC, SERIE NORMAL, ESGOTO PREDIAL, DN 75 MM, JUNTA ELÁSTICA, FORNECIDO E INSTALADO EM PRUMADA DE ESGOTO SANITÁRIO OU VENTILAÇÃO. AF_08/2022</t>
  </si>
  <si>
    <t>6.3.1.29</t>
  </si>
  <si>
    <t>REDUCAO EXCENTRICA PVC, DN 100 X 50 MM, PARA ESGOTO PREDIAL</t>
  </si>
  <si>
    <t>6.3.1.30</t>
  </si>
  <si>
    <t>REDUÇÃO EXCÊNTRICA, PVC, SERIE R, ÁGUA PLUVIAL, DN 75 X 50 MM, JUNTA ELÁSTICA, FORNECIDO E INSTALADO EM RAMAL DE ENCAMINHAMENTO. AF_06/2022</t>
  </si>
  <si>
    <t>6.3.1.31</t>
  </si>
  <si>
    <t>TUBO PVC, SERIE NORMAL, ESGOTO PREDIAL, DN 100 MM, FORNECIDO E INSTALADO EM PRUMADA DE ESGOTO SANITÁRIO OU VENTILAÇÃO. AF_08/2022</t>
  </si>
  <si>
    <t>6.3.1.32</t>
  </si>
  <si>
    <t>TUBO PVC, SERIE NORMAL, ESGOTO PREDIAL, DN 40 MM, FORNECIDO E INSTALADO EM RAMAL DE DESCARGA OU RAMAL DE ESGOTO SANITÁRIO. AF_08/2022</t>
  </si>
  <si>
    <t>6.3.1.33</t>
  </si>
  <si>
    <t>TUBO PVC, SERIE NORMAL, ESGOTO PREDIAL, DN 50 MM, FORNECIDO E INSTALADO EM PRUMADA DE ESGOTO SANITÁRIO OU VENTILAÇÃO. AF_08/2022</t>
  </si>
  <si>
    <t>6.3.1.34</t>
  </si>
  <si>
    <t>TUBO PVC, SERIE NORMAL, ESGOTO PREDIAL, DN 75 MM, FORNECIDO E INSTALADO EM PRUMADA DE ESGOTO SANITÁRIO OU VENTILAÇÃO. AF_08/2022</t>
  </si>
  <si>
    <t>6.3.1.35</t>
  </si>
  <si>
    <t>TE, PVC, SERIE NORMAL, ESGOTO PREDIAL, DN 50 X 50 MM, JUNTA ELÁSTICA, FORNECIDO E INSTALADO EM PRUMADA DE ESGOTO SANITÁRIO OU VENTILAÇÃO. AF_08/2022</t>
  </si>
  <si>
    <t>6.3.1.36</t>
  </si>
  <si>
    <t>ANEL DE VEDACAO, PVC FLEXIVEL, 100 MM, PARA SAIDA DE BACIA / VASO SANITARIO</t>
  </si>
  <si>
    <t>6.3.2</t>
  </si>
  <si>
    <t>VENTILAÇÃO</t>
  </si>
  <si>
    <t>6.3.2.1</t>
  </si>
  <si>
    <t>6.3.2.2</t>
  </si>
  <si>
    <t>6.3.2.3</t>
  </si>
  <si>
    <t>6.3.2.4</t>
  </si>
  <si>
    <t>6.3.2.5</t>
  </si>
  <si>
    <t>6.3.2.6</t>
  </si>
  <si>
    <t>TERMINAL DE VENTILAÇÃO, PVC, SÉRIE NORMAL, ESGOTO PREDIAL, DN 50 MM, JUNTA SOLDÁVEL, FORNECIDO E INSTALADO EM PRUMADA DE ESGOTO SANITÁRIO OU VENTILAÇÃO. AF_08/2022</t>
  </si>
  <si>
    <t>6.3.2.7</t>
  </si>
  <si>
    <t>6.3.2.8</t>
  </si>
  <si>
    <t>TE, PVC, SÉRIE NORMAL, ESGOTO PREDIAL, DN 75 X 50 MM, JUNTA ELÁSTICA, FORNECIDO E INSTALADO EM PRUMADA DE ESGOTO SANITÁRIO OU VENTILAÇÃO. AF_08/2022</t>
  </si>
  <si>
    <t>6.3.2.9</t>
  </si>
  <si>
    <t>6.4</t>
  </si>
  <si>
    <t>INSTALACOES HIDRAULICAS</t>
  </si>
  <si>
    <t>6.4.1</t>
  </si>
  <si>
    <t>RESERVATÓRIO</t>
  </si>
  <si>
    <t>6.4.1.1</t>
  </si>
  <si>
    <t>ESCAVAÇÃO MECANIZADA PARA BLOCO DE COROAMENTO OU SAPATA COM RETROESCAVADEIRA (INCLUINDO ESCAVAÇÃO PARA COLOCAÇÃO DE FÔRMAS)</t>
  </si>
  <si>
    <t>6.4.1.2</t>
  </si>
  <si>
    <t>ESTACA BROCA DE CONCRETO, DIÂMETRO DE 30CM, ESCAVAÇÃO MANUAL COM TRADO CONCHA, COM ARMADURA DE ARRANQUE</t>
  </si>
  <si>
    <t>6.4.1.3</t>
  </si>
  <si>
    <t>ARRASAMENTO MECANICO DE ESTACA DE CONCRETO ARMADO, DIAMETROS DE ATÉ 40 CM</t>
  </si>
  <si>
    <t>6.4.1.4</t>
  </si>
  <si>
    <t>LASTRO DE CONCRETO MAGRO, APLICADO EM BLOCOS DE COROAMENTO OU SAPATAS, ESPESSURA DE 3 CM</t>
  </si>
  <si>
    <t>6.4.1.5</t>
  </si>
  <si>
    <t>FABRICAÇÃO, MONTAGEM E DESMONTAGEM DE FÔRMA PARA BLOCO DE COROAMENTO, EM MADEIRA SERRADA, E=25 MM</t>
  </si>
  <si>
    <t>6.4.1.6</t>
  </si>
  <si>
    <t>ARMAÇÃO DE BLOCO, VIGA BALDRAME OU SAPATA UTILIZANDO AÇO CA-50 DE 10 MM - MONTAGEM</t>
  </si>
  <si>
    <t>6.4.1.7</t>
  </si>
  <si>
    <t>ARMAÇÃO DE BLOCO, VIGA BALDRAME OU SAPATA UTILIZANDO AÇO CA-50 DE 12,5 MM - MONTAGEM</t>
  </si>
  <si>
    <t>6.4.1.8</t>
  </si>
  <si>
    <t>ARMAÇÃO DE BLOCO, VIGA BALDRAME OU SAPATA UTILIZANDO AÇO CA-50 DE 25 MM - MONTAGEM</t>
  </si>
  <si>
    <t>6.4.1.9</t>
  </si>
  <si>
    <t>CONCRETAGEM DE BLOCOS DE COROAMENTO E VIGAS BALDRAMES, FCK 30 MPA, COM USO DE BOMBA ? LANÇAMENTO, ADENSAMENTO E ACABAMENTO</t>
  </si>
  <si>
    <t>6.4.1.10</t>
  </si>
  <si>
    <t>FORNECIMENTO E INSTALAÇÃO DE RESERVATÓRIO METÁLICO TIPO TAÇA DE 10.000 LITROS PINTURA INTERNA E EXTERNA COM ESCADA DE ACESSO E BASE DE CONCRETO ARMADO - AREIA E BRITA COMERCIAIS</t>
  </si>
  <si>
    <t>6.5</t>
  </si>
  <si>
    <t>ÁGUA FRIA</t>
  </si>
  <si>
    <t>6.5.1</t>
  </si>
  <si>
    <t>CONECTOR EM BRONZE/LATÃO, DN 22 MM X 3/4", SEM ANEL DE SOLDA, BOLSA X ROSCA F, INSTALADO EM PRUMADA DE HIDRÁULICA PREDIAL - FORNECIMENTO E INSTALAÇÃO. AF_04/2022</t>
  </si>
  <si>
    <t>6.5.2</t>
  </si>
  <si>
    <t>REGISTRO DE GAVETA BRUTO, LATÃO, ROSCÁVEL, 3/4", COM ACABAMENTO E CANOPLA CROMADOS - FORNECIMENTO E INSTALAÇÃO. AF_08/2021</t>
  </si>
  <si>
    <t>6.5.3</t>
  </si>
  <si>
    <t>BOLSA DE LIGACAO EM PVC FLEXIVEL PARA VASO SANITARIO 40 MM (1 1/2")</t>
  </si>
  <si>
    <t>6.5.4</t>
  </si>
  <si>
    <t>JOELHO 90 GRAUS COM BUCHA DE LATÃO, PVC, SOLDÁVEL, DN 25 MM X 3/4", INSTALADO EM RESERVAÇÃO PREDIAL DE ÁGUA - FORNECIMENTO E INSTALAÇÃO. AF_04/2024</t>
  </si>
  <si>
    <t>6.5.5</t>
  </si>
  <si>
    <t>JOELHO DE REDUCAO, PVC, ROSCAVEL, 90 GRAUS, 3/4" X 1/2", COR BRANCA, PARA AGUA FRIA PREDIAL</t>
  </si>
  <si>
    <t>6.5.6</t>
  </si>
  <si>
    <t>CURVA 90 GRAUS, PVC, SOLDÁVEL, DN 25MM, INSTALADO EM RAMAL DE DISTRIBUIÇÃO DE ÁGUA - FORNECIMENTO E INSTALAÇÃO. AF_06/2022</t>
  </si>
  <si>
    <t>6.5.7</t>
  </si>
  <si>
    <t>CURVA 90 GRAUS, PVC, SOLDÁVEL, DN 32 MM, INSTALADO EM RESERVAÇÃO PREDIAL DE ÁGUA - FORNECIMENTO E INSTALAÇÃO. AF_04/2024</t>
  </si>
  <si>
    <t>6.5.8</t>
  </si>
  <si>
    <t>LUVA, PVC, SOLDÁVEL, DN 25MM, INSTALADO EM RAMAL DE DISTRIBUIÇÃO DE ÁGUA - FORNECIMENTO E INSTALAÇÃO. AF_06/2022</t>
  </si>
  <si>
    <t>6.5.9</t>
  </si>
  <si>
    <t>TUBO, PVC, SOLDÁVEL, DE 25MM, INSTALADO EM RAMAL DE DISTRIBUIÇÃO DE ÁGUA - FORNECIMENTO E INSTALAÇÃO. AF_06/2022</t>
  </si>
  <si>
    <t>6.5.10</t>
  </si>
  <si>
    <t>TUBO, PVC, SOLDÁVEL, DE 32MM, INSTALADO EM RAMAL DE DISTRIBUIÇÃO DE ÁGUA - FORNECIMENTO E INSTALAÇÃO. AF_06/2022</t>
  </si>
  <si>
    <t>6.5.11</t>
  </si>
  <si>
    <t>TE SOLDAVEL, PVC, 90 GRAUS, 25 MM, PARA AGUA FRIA PREDIAL (NBR 5648)</t>
  </si>
  <si>
    <t>6.5.12</t>
  </si>
  <si>
    <t>TÊ DE REDUÇÃO, PVC, SOLDÁVEL, DN 32MM X 25MM, INSTALADO EM RAMAL DE DISTRIBUIÇÃO DE ÁGUA - FORNECIMENTO E INSTALAÇÃO. AF_06/2022</t>
  </si>
  <si>
    <t>6.6</t>
  </si>
  <si>
    <t>INSTALAÇÕES DE LÓGICA E CLIMATIZAÇÃO</t>
  </si>
  <si>
    <t>6.6.1</t>
  </si>
  <si>
    <t>PONTO DE REDE LÓGICA, INCLUSO ELETRODUTO, CABEAMENTO DE REDE E TOMADA DE REDE RJ45</t>
  </si>
  <si>
    <t>6.6.2</t>
  </si>
  <si>
    <t>PONTO DE ESPERA DE CLIMATIZADOR, INCLUSO INSTALAÇÕES ELÉTRICAS, TUBULAÇÕES DE COBRE E E PVC, ATÉ 5 METROS - CLIMATIZADOR 18.000BTUS ATÉ 36.000BTUS</t>
  </si>
  <si>
    <t>6.6.3</t>
  </si>
  <si>
    <t>PONTO DE ESPERA DE CLIMATIZADOR, INCLUSO INSTALAÇÕES ELÉTRICAS, TUBULAÇÕES DE COBRE E E PVC, ATÉ 5 METROS - CLIMATIZADOR ATÉ 12.000 BTUS</t>
  </si>
  <si>
    <t>6.7</t>
  </si>
  <si>
    <t>INSTALACÕES ELÉTRICAS</t>
  </si>
  <si>
    <t>6.7.1</t>
  </si>
  <si>
    <t>ENTRADA DE ENERGIA</t>
  </si>
  <si>
    <t>6.7.1.1</t>
  </si>
  <si>
    <t>EXECUÇÃO DOS SERVIÇOS ELÉTRICOS CONFORME PROJETO ELÉTRICO ESPECÍFICO, COM FORNECIMENTO E INSTALAÇÃO DOS MATERIAIS DE ACORDO COM A LISTA DE ITENS ELÉTRICOS ANEXA AO PROCESSO, ATENDENDO ÀS NORMAS TÉCNICAS VIGENTES.</t>
  </si>
  <si>
    <t>6.7.2</t>
  </si>
  <si>
    <t>ACESSÓRIOS ELETRODUTOS</t>
  </si>
  <si>
    <t>6.7.2.1</t>
  </si>
  <si>
    <t>CAIXA RETANGULAR 4" X 2", PVC, INSTALADA EM PAREDE - FORNECIMENTO E INSTALAÇÃO. AF_03/2023</t>
  </si>
  <si>
    <t>6.7.2.2</t>
  </si>
  <si>
    <t>CAIXA OCTOGONAL 3" X 3", PVC, INSTALADA EM LAJE - FORNECIMENTO E INSTALAÇÃO. AF_03/2023</t>
  </si>
  <si>
    <t>6.7.3</t>
  </si>
  <si>
    <t>CABOS</t>
  </si>
  <si>
    <t>6.7.3.1</t>
  </si>
  <si>
    <t>CABO DE COBRE FLEXÍVEL ISOLADO, 1,5 MM², ANTI-CHAMA 450/750 V, PARA CIRCUITOS TERMINAIS - FORNECIMENTO E INSTALAÇÃO. AF_03/2023</t>
  </si>
  <si>
    <t>6.7.3.2</t>
  </si>
  <si>
    <t>CABO DE COBRE FLEXÍVEL ISOLADO, 10 MM², ANTI-CHAMA 450/750 V, PARA CIRCUITOS TERMINAIS - FORNECIMENTO E INSTALAÇÃO. AF_03/2023</t>
  </si>
  <si>
    <t>6.7.3.3</t>
  </si>
  <si>
    <t>CABO DE COBRE FLEXÍVEL ISOLADO, 16 MM², ANTI-CHAMA 450/750 V, PARA CIRCUITOS TERMINAIS - FORNECIMENTO E INSTALAÇÃO. AF_03/2023</t>
  </si>
  <si>
    <t>6.7.3.4</t>
  </si>
  <si>
    <t>CABO DE COBRE FLEXÍVEL ISOLADO, 2,5 MM², ANTI-CHAMA 450/750 V, PARA CIRCUITOS TERMINAIS - FORNECIMENTO E INSTALAÇÃO. AF_03/2023</t>
  </si>
  <si>
    <t>6.7.3.5</t>
  </si>
  <si>
    <t>CABO DE COBRE FLEXÍVEL ISOLADO, 6 MM², ANTI-CHAMA 450/750 V, PARA CIRCUITOS TERMINAIS - FORNECIMENTO E INSTALAÇÃO. AF_03/2023</t>
  </si>
  <si>
    <t>6.7.3.6</t>
  </si>
  <si>
    <t>CABO DE COBRE FLEXÍVEL ISOLADO, 4 MM², ANTI-CHAMA 450/750 V, PARA CIRCUITOS TERMINAIS - FORNECIMENTO E INSTALAÇÃO. AF_03/2023</t>
  </si>
  <si>
    <t>6.7.4</t>
  </si>
  <si>
    <t>DISPOSITIVO ELÉTRICO</t>
  </si>
  <si>
    <t>6.7.4.1</t>
  </si>
  <si>
    <t>INTERRUPTOR PARALELO (1 MÓDULO), 10A/250V, INCLUINDO SUPORTE E PLACA - FORNECIMENTO E INSTALAÇÃO. AF_03/2023</t>
  </si>
  <si>
    <t>6.7.4.2</t>
  </si>
  <si>
    <t>INTERRUPTOR SIMPLES (1 MÓDULO) COM INTERRUPTOR PARALELO (1 MÓDULO), 10A/250V, INCLUINDO SUPORTE E PLACA - FORNECIMENTO E INSTALAÇÃO.</t>
  </si>
  <si>
    <t>6.7.4.3</t>
  </si>
  <si>
    <t>INTERRUPTOR SIMPLES (1 MÓDULO) COM 1 TOMADA DE EMBUTIR 2P+T 10 A, INCLUINDO SUPORTE E PLACA - FORNECIMENTO E INSTALAÇÃO. AF_03/2023</t>
  </si>
  <si>
    <t>6.7.4.4</t>
  </si>
  <si>
    <t>INTERRUPTOR SIMPLES (2 MÓDULOS) COM 1 TOMADA DE EMBUTIR 2P+T 10 A, INCLUINDO SUPORTE E PLACA - FORNECIMENTO E INSTALAÇÃO. AF_03/2023</t>
  </si>
  <si>
    <t>6.7.4.5</t>
  </si>
  <si>
    <t>INTERRUPTOR SIMPLES (1 MÓDULO), 10A/250V, INCLUINDO SUPORTE E PLACA - FORNECIMENTO E INSTALAÇÃO. AF_03/2023</t>
  </si>
  <si>
    <t>6.7.4.6</t>
  </si>
  <si>
    <t>INTERRUPTOR SIMPLES (2 MÓDULOS), 10A/250V, INCLUINDO SUPORTE E PLACA - FORNECIMENTO E INSTALAÇÃO. AF_03/2023</t>
  </si>
  <si>
    <t>6.7.4.7</t>
  </si>
  <si>
    <t>INTERRUPTOR SIMPLES (3 MÓDULOS), 10A/250V, INCLUINDO SUPORTE E PLACA - FORNECIMENTO E INSTALAÇÃO. AF_03/2023</t>
  </si>
  <si>
    <t>6.7.4.8</t>
  </si>
  <si>
    <t>TOMADA MÉDIA DE EMBUTIR (1 MÓDULO), 2P+T 20 A, INCLUINDO SUPORTE E PLACA - FORNECIMENTO E INSTALAÇÃO. AF_03/2023</t>
  </si>
  <si>
    <t>6.7.4.9</t>
  </si>
  <si>
    <t>TOMADA MÉDIA DE EMBUTIR (2 MÓDULOS), 2P+T 10 A, INCLUINDO SUPORTE E PLACA - FORNECIMENTO E INSTALAÇÃO. AF_03/2023</t>
  </si>
  <si>
    <t>6.7.5</t>
  </si>
  <si>
    <t>DISPOSITIVO DE PROTEÇÃO</t>
  </si>
  <si>
    <t>6.7.5.1</t>
  </si>
  <si>
    <t>DISJUNTOR MONOPOLAR TIPO DIN, CORRENTE NOMINAL DE 10A - FORNECIMENTO E INSTALAÇÃO. AF_07/2025</t>
  </si>
  <si>
    <t>6.7.5.2</t>
  </si>
  <si>
    <t>DISJUNTOR MONOPOLAR TIPO DIN, CORRENTE NOMINAL DE 16A - FORNECIMENTO E INSTALAÇÃO. AF_07/2025</t>
  </si>
  <si>
    <t>6.7.5.3</t>
  </si>
  <si>
    <t>DISJUNTOR MONOPOLAR TIPO DIN, CORRENTE NOMINAL DE 32A - FORNECIMENTO E INSTALAÇÃO. AF_07/2025</t>
  </si>
  <si>
    <t>6.7.5.4</t>
  </si>
  <si>
    <t>DISJUNTOR TRIPOLAR TIPO DIN, CORRENTE NOMINAL DE 10 ATÉ 50A - FORNECIMENTO E INSTALAÇÃO. AF_07/2025</t>
  </si>
  <si>
    <t>6.7.5.5</t>
  </si>
  <si>
    <t>DISPOSITIVO DPS 20KA-175V OU 275V - FORNECIMENTO E INSTALAÇÃO. AF_07/2025</t>
  </si>
  <si>
    <t>6.7.5.6</t>
  </si>
  <si>
    <t>DISPOSITIVO DR, 2 POLOS, SENSIBILIDADE DE 30 MA, CORRENTE DE 63 A, TIPO AC</t>
  </si>
  <si>
    <t>6.7.5.7</t>
  </si>
  <si>
    <t>QUADRO DE DISTRIBUICAO, EM PVC, DE EMBUTIR, COM BARRAMENTO TERRA / NEUTRO, PARA 18 DISJUNTORES OU 24 DISJUNTORES DIN- INSTALADO</t>
  </si>
  <si>
    <t>6.7.6</t>
  </si>
  <si>
    <t>ELETRODUTO</t>
  </si>
  <si>
    <t>6.7.6.1</t>
  </si>
  <si>
    <t>ELETRODUTO FLEXÍVEL CORRUGADO REFORÇADO, PVC, DN 25 MM (3/4"), PARA CIRCUITOS TERMINAIS, INSTALADO EM LAJE - FORNECIMENTO E INSTALAÇÃO. AF_03/2023</t>
  </si>
  <si>
    <t>6.7.6.2</t>
  </si>
  <si>
    <t>ELETRODUTO RÍGIDO ROSCÁVEL, PVC, DN 25 MM (3/4"), PARA CIRCUITOS TERMINAIS, INSTALADO EM FORRO - FORNECIMENTO E INSTALAÇÃO. AF_03/2023</t>
  </si>
  <si>
    <t>6.7.7</t>
  </si>
  <si>
    <t>LUMINÁRIAS</t>
  </si>
  <si>
    <t>6.7.7.1</t>
  </si>
  <si>
    <t>LUMINÁRIA DE LED,  SOPREPOR TIPO SLIM, 36W , 6500K, BIVOLT - FORNECIMENTO E INSTALAÇÃO</t>
  </si>
  <si>
    <t>6.7.7.2</t>
  </si>
  <si>
    <t>LUMINÁRIA TIPO PLAFON CIRCULAR, DE SOBREPOR, COM LED DE 12/13 W - FORNECIMENTO E INSTALAÇÃO. AF_09/2024</t>
  </si>
  <si>
    <t>6.7.7.3</t>
  </si>
  <si>
    <t>REFLETOR MODULAR EM LED - 50W, COR: BRANCO FRIO, PROTEÇÃO IP166, DIMENSSÕES APROXIMADAS: 19X10X6CM, VIDA ÚTIL: 50.000H, LUMINOSIDADE: ACIMA DE 8000 LÚMENS</t>
  </si>
  <si>
    <t>6.8</t>
  </si>
  <si>
    <t>SERVIÇOS FINAIS</t>
  </si>
  <si>
    <t>6.8.1</t>
  </si>
  <si>
    <t>LIMPEZA DA OBRA- REMOÇÃO E DESCARTE DE ENTULHOS COM EMPRESA LICENCIADA PELO IMA PARA SERVIÇOS DE COLETA DE RESÍDUOS DA CONSTRUÇÃO CIVIL</t>
  </si>
  <si>
    <t>Valor total R$</t>
  </si>
  <si>
    <t>Itens com 'Custo Un. R$' na cor azul são de contrapartida do município, por isso seu custo deve permanecer zero!</t>
  </si>
  <si>
    <t>Itens com 'Custo Un. R$' na cor amarela serão executados pela empresa contratante!</t>
  </si>
  <si>
    <t>% Mês 1</t>
  </si>
  <si>
    <t>R$ Mês 1</t>
  </si>
  <si>
    <t>% Mês 2</t>
  </si>
  <si>
    <t>R$ Mês 2</t>
  </si>
  <si>
    <t>% Mês 3</t>
  </si>
  <si>
    <t>R$ Mês 3</t>
  </si>
  <si>
    <t>% Mês 4</t>
  </si>
  <si>
    <t>R$ Mês 4</t>
  </si>
  <si>
    <t>% Mês 5</t>
  </si>
  <si>
    <t>R$ Mês 5</t>
  </si>
  <si>
    <t>% Mês 6</t>
  </si>
  <si>
    <t>R$ Mês 6</t>
  </si>
  <si>
    <t>% Mês 7</t>
  </si>
  <si>
    <t>R$ Mês 7</t>
  </si>
  <si>
    <t>% Mês 8</t>
  </si>
  <si>
    <t>R$ Mês 8</t>
  </si>
  <si>
    <t>% Mês 9</t>
  </si>
  <si>
    <t>R$ Mês 9</t>
  </si>
  <si>
    <t>% Mês 10</t>
  </si>
  <si>
    <t>R$ Mês 10</t>
  </si>
  <si>
    <t>% Mês 11</t>
  </si>
  <si>
    <t>R$ Mês 11</t>
  </si>
  <si>
    <t>% Mês 12</t>
  </si>
  <si>
    <t>R$ Mês 12</t>
  </si>
  <si>
    <t>% Mês 13</t>
  </si>
  <si>
    <t>R$ Mês 13</t>
  </si>
  <si>
    <t>% Mês 14</t>
  </si>
  <si>
    <t>R$ Mês 14</t>
  </si>
  <si>
    <t>% Mês 15</t>
  </si>
  <si>
    <t>R$ Mês 15</t>
  </si>
  <si>
    <t>% Mês 16</t>
  </si>
  <si>
    <t>R$ Mês 16</t>
  </si>
  <si>
    <t>% Mês 17</t>
  </si>
  <si>
    <t>R$ Mês 17</t>
  </si>
  <si>
    <t>% Mês 18</t>
  </si>
  <si>
    <t>R$ Mês 18</t>
  </si>
  <si>
    <t>% Mês 19</t>
  </si>
  <si>
    <t>R$ Mês 19</t>
  </si>
  <si>
    <t>% Mês 20</t>
  </si>
  <si>
    <t>R$ Mês 20</t>
  </si>
  <si>
    <t>% Mês 21</t>
  </si>
  <si>
    <t>R$ Mês 21</t>
  </si>
  <si>
    <t>% Mês 22</t>
  </si>
  <si>
    <t>R$ Mês 22</t>
  </si>
  <si>
    <t>% Mês 23</t>
  </si>
  <si>
    <t>R$ Mês 23</t>
  </si>
  <si>
    <t>% Mês 24</t>
  </si>
  <si>
    <t>R$ Mês 24</t>
  </si>
  <si>
    <t>% Mês 25</t>
  </si>
  <si>
    <t>R$ Mês 25</t>
  </si>
  <si>
    <t>% Mês 26</t>
  </si>
  <si>
    <t>R$ Mês 26</t>
  </si>
  <si>
    <t>% Mês 27</t>
  </si>
  <si>
    <t>R$ Mês 27</t>
  </si>
  <si>
    <t>% Mês 28</t>
  </si>
  <si>
    <t>R$ Mês 28</t>
  </si>
  <si>
    <t>% Mês 29</t>
  </si>
  <si>
    <t>R$ Mês 29</t>
  </si>
  <si>
    <t>% Mês 30</t>
  </si>
  <si>
    <t>R$ Mês 30</t>
  </si>
  <si>
    <t>% Mês 31</t>
  </si>
  <si>
    <t>R$ Mês 31</t>
  </si>
  <si>
    <t>% Mês 32</t>
  </si>
  <si>
    <t>R$ Mês 32</t>
  </si>
  <si>
    <t>% Mês 33</t>
  </si>
  <si>
    <t>R$ Mês 33</t>
  </si>
  <si>
    <t>% Mês 34</t>
  </si>
  <si>
    <t>R$ Mês 34</t>
  </si>
  <si>
    <t>% Mês 35</t>
  </si>
  <si>
    <t>R$ Mês 35</t>
  </si>
  <si>
    <t>% Mês 36</t>
  </si>
  <si>
    <t>R$ Mês 36</t>
  </si>
  <si>
    <t>% Mês 37</t>
  </si>
  <si>
    <t>R$ Mês 37</t>
  </si>
  <si>
    <t>% Mês 38</t>
  </si>
  <si>
    <t>R$ Mês 38</t>
  </si>
  <si>
    <t>% Mês 39</t>
  </si>
  <si>
    <t>R$ Mês 39</t>
  </si>
  <si>
    <t>% Mês 40</t>
  </si>
  <si>
    <t>R$ Mês 40</t>
  </si>
  <si>
    <t>% Mês 41</t>
  </si>
  <si>
    <t>R$ Mês 41</t>
  </si>
  <si>
    <t>% Mês 42</t>
  </si>
  <si>
    <t>R$ Mês 42</t>
  </si>
  <si>
    <t>% Mês 43</t>
  </si>
  <si>
    <t>R$ Mês 43</t>
  </si>
  <si>
    <t>% Mês 44</t>
  </si>
  <si>
    <t>R$ Mês 44</t>
  </si>
  <si>
    <t>% Mês 45</t>
  </si>
  <si>
    <t>R$ Mês 45</t>
  </si>
  <si>
    <t>% Mês 46</t>
  </si>
  <si>
    <t>R$ Mês 46</t>
  </si>
  <si>
    <t>% Mês 47</t>
  </si>
  <si>
    <t>R$ Mês 47</t>
  </si>
  <si>
    <t>% Mês 48</t>
  </si>
  <si>
    <t>R$ Mês 48</t>
  </si>
  <si>
    <t>% Mês 49</t>
  </si>
  <si>
    <t>R$ Mês 49</t>
  </si>
  <si>
    <t>% Mês 50</t>
  </si>
  <si>
    <t>R$ Mês 50</t>
  </si>
  <si>
    <t>% Mês 51</t>
  </si>
  <si>
    <t>R$ Mês 51</t>
  </si>
  <si>
    <t>% Mês 52</t>
  </si>
  <si>
    <t>R$ Mês 52</t>
  </si>
  <si>
    <t>% Mês 53</t>
  </si>
  <si>
    <t>R$ Mês 53</t>
  </si>
  <si>
    <t>% Mês 54</t>
  </si>
  <si>
    <t>R$ Mês 54</t>
  </si>
  <si>
    <t>% Mês 55</t>
  </si>
  <si>
    <t>R$ Mês 55</t>
  </si>
  <si>
    <t>% Mês 56</t>
  </si>
  <si>
    <t>R$ Mês 56</t>
  </si>
  <si>
    <t>% Mês 57</t>
  </si>
  <si>
    <t>R$ Mês 57</t>
  </si>
  <si>
    <t>% Mês 58</t>
  </si>
  <si>
    <t>R$ Mês 58</t>
  </si>
  <si>
    <t>% Mês 59</t>
  </si>
  <si>
    <t>R$ Mês 59</t>
  </si>
  <si>
    <t>% Mês 60</t>
  </si>
  <si>
    <t>R$ Mês 60</t>
  </si>
  <si>
    <t>% Total</t>
  </si>
  <si>
    <t>R$ Total</t>
  </si>
  <si>
    <t>Totais cronograma</t>
  </si>
  <si>
    <t>1º quartil</t>
  </si>
  <si>
    <t>3º quartil</t>
  </si>
  <si>
    <t>Proposto</t>
  </si>
  <si>
    <t>Identificação</t>
  </si>
  <si>
    <t>AC</t>
  </si>
  <si>
    <t>Administração Central</t>
  </si>
  <si>
    <t>S+G</t>
  </si>
  <si>
    <t>Seguro e Garantia</t>
  </si>
  <si>
    <t>R</t>
  </si>
  <si>
    <t>Risco</t>
  </si>
  <si>
    <t>DF</t>
  </si>
  <si>
    <t>Despesas Financeiras</t>
  </si>
  <si>
    <t>L</t>
  </si>
  <si>
    <t>Lucro</t>
  </si>
  <si>
    <t>I*</t>
  </si>
  <si>
    <t>Tributos *</t>
  </si>
  <si>
    <t>Total</t>
  </si>
  <si>
    <t>PIS e COFINS</t>
  </si>
  <si>
    <t>Alíquota ISS</t>
  </si>
  <si>
    <t>Base de cálculo</t>
  </si>
  <si>
    <t>ISS Aplicável</t>
  </si>
  <si>
    <t>Cont. Prev. s/Rec.Bruta</t>
  </si>
  <si>
    <t>K1=</t>
  </si>
  <si>
    <t>Encargos sociais incidentes sobre a mão de obra</t>
  </si>
  <si>
    <t>k2=</t>
  </si>
  <si>
    <t>Administração central (overhead)</t>
  </si>
  <si>
    <t>k3=</t>
  </si>
  <si>
    <t>Margem bruta</t>
  </si>
  <si>
    <t>k4=</t>
  </si>
  <si>
    <t>Impostos (PIS + COFINS + ISS)</t>
  </si>
  <si>
    <t>K</t>
  </si>
  <si>
    <t>{[(1+k1+k2)(1+k3)]/(1-k4)}</t>
  </si>
  <si>
    <t>TRDE</t>
  </si>
  <si>
    <t>[(1+k3)/(1-k4)]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</si>
</sst>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00\ 000\ 000\ 0000\ 00"/>
    <numFmt numFmtId="165" formatCode="00\ 000\ 0000\ 00"/>
    <numFmt numFmtId="166" formatCode="\(##\)\ ####\-####"/>
    <numFmt numFmtId="167" formatCode="\(000\)\ 0000\-0000"/>
    <numFmt numFmtId="168" formatCode="#,##0.0000"/>
    <numFmt numFmtId="169" formatCode="###,##0.00"/>
    <numFmt numFmtId="170" formatCode="###,##0.0000"/>
    <numFmt numFmtId="171" formatCode="#,##0.00##"/>
  </numFmts>
  <fonts count="7016" x14ac:knownFonts="1">
    <font>
      <sz val="11"/>
      <color indexed="8"/>
      <name val="Calibri"/>
      <family val="2"/>
      <scheme val="minor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color indexed="8"/>
      <name val="Calibri"/>
    </font>
  </fonts>
  <fills count="7">
    <fill>
      <patternFill patternType="none"/>
    </fill>
    <fill>
      <patternFill patternType="gray125"/>
    </fill>
    <fill>
      <patternFill patternType="solid">
        <fgColor rgb="FFFFFF64"/>
      </patternFill>
    </fill>
    <fill>
      <patternFill patternType="solid">
        <fgColor rgb="FFC0C0C0"/>
      </patternFill>
    </fill>
    <fill>
      <patternFill patternType="solid">
        <fgColor rgb="FFC0C0C0"/>
        <bgColor indexed="22"/>
      </patternFill>
    </fill>
    <fill>
      <patternFill patternType="solid">
        <fgColor rgb="FFB0E0E6"/>
      </patternFill>
    </fill>
    <fill>
      <patternFill patternType="solid">
        <fgColor indexed="22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7024">
    <xf numFmtId="0" fontId="0" fillId="0" borderId="0" xfId="0"/>
    <xf numFmtId="0" fontId="7" fillId="0" borderId="0" xfId="0" applyFont="1" applyAlignment="1">
      <alignment horizontal="left" vertical="top"/>
    </xf>
    <xf numFmtId="14" fontId="0" fillId="0" borderId="0" xfId="0" applyNumberFormat="1"/>
    <xf numFmtId="0" fontId="10" fillId="3" borderId="0" xfId="0" applyFont="1" applyFill="1" applyAlignment="1">
      <alignment horizontal="left"/>
    </xf>
    <xf numFmtId="0" fontId="11" fillId="3" borderId="1" xfId="0" applyFont="1" applyFill="1" applyBorder="1" applyAlignment="1">
      <alignment horizontal="left"/>
    </xf>
    <xf numFmtId="4" fontId="23" fillId="3" borderId="1" xfId="0" applyNumberFormat="1" applyFont="1" applyFill="1" applyBorder="1" applyAlignment="1">
      <alignment horizontal="right"/>
    </xf>
    <xf numFmtId="4" fontId="24" fillId="3" borderId="1" xfId="0" applyNumberFormat="1" applyFont="1" applyFill="1" applyBorder="1" applyAlignment="1">
      <alignment horizontal="right"/>
    </xf>
    <xf numFmtId="0" fontId="25" fillId="0" borderId="0" xfId="0" applyFont="1"/>
    <xf numFmtId="0" fontId="26" fillId="3" borderId="1" xfId="0" applyFont="1" applyFill="1" applyBorder="1" applyAlignment="1">
      <alignment horizontal="left"/>
    </xf>
    <xf numFmtId="4" fontId="38" fillId="3" borderId="1" xfId="0" applyNumberFormat="1" applyFont="1" applyFill="1" applyBorder="1" applyAlignment="1">
      <alignment horizontal="right"/>
    </xf>
    <xf numFmtId="4" fontId="39" fillId="3" borderId="1" xfId="0" applyNumberFormat="1" applyFont="1" applyFill="1" applyBorder="1" applyAlignment="1">
      <alignment horizontal="right"/>
    </xf>
    <xf numFmtId="4" fontId="40" fillId="3" borderId="1" xfId="0" applyNumberFormat="1" applyFont="1" applyFill="1" applyBorder="1" applyAlignment="1">
      <alignment horizontal="right"/>
    </xf>
    <xf numFmtId="0" fontId="41" fillId="0" borderId="0" xfId="0" applyFont="1"/>
    <xf numFmtId="0" fontId="42" fillId="0" borderId="1" xfId="0" applyFont="1" applyBorder="1" applyAlignment="1">
      <alignment horizontal="left" vertical="top"/>
    </xf>
    <xf numFmtId="0" fontId="43" fillId="0" borderId="1" xfId="0" applyFont="1" applyBorder="1" applyAlignment="1">
      <alignment horizontal="left" vertical="top" wrapText="1"/>
    </xf>
    <xf numFmtId="0" fontId="44" fillId="0" borderId="1" xfId="0" applyFont="1" applyBorder="1" applyAlignment="1">
      <alignment horizontal="center" vertical="top"/>
    </xf>
    <xf numFmtId="168" fontId="45" fillId="0" borderId="1" xfId="0" applyNumberFormat="1" applyFont="1" applyBorder="1" applyAlignment="1">
      <alignment horizontal="right" vertical="top"/>
    </xf>
    <xf numFmtId="169" fontId="46" fillId="0" borderId="1" xfId="0" applyNumberFormat="1" applyFont="1" applyBorder="1" applyAlignment="1">
      <alignment horizontal="right" vertical="top"/>
    </xf>
    <xf numFmtId="169" fontId="47" fillId="0" borderId="1" xfId="0" applyNumberFormat="1" applyFont="1" applyBorder="1" applyAlignment="1">
      <alignment horizontal="right" vertical="top"/>
    </xf>
    <xf numFmtId="169" fontId="48" fillId="0" borderId="1" xfId="0" applyNumberFormat="1" applyFont="1" applyBorder="1" applyAlignment="1">
      <alignment horizontal="right" vertical="top"/>
    </xf>
    <xf numFmtId="170" fontId="49" fillId="2" borderId="1" xfId="0" applyNumberFormat="1" applyFont="1" applyFill="1" applyBorder="1" applyAlignment="1" applyProtection="1">
      <alignment horizontal="right" vertical="top"/>
      <protection locked="0"/>
    </xf>
    <xf numFmtId="171" fontId="50" fillId="0" borderId="1" xfId="0" applyNumberFormat="1" applyFont="1" applyBorder="1" applyAlignment="1">
      <alignment horizontal="right" vertical="top"/>
    </xf>
    <xf numFmtId="4" fontId="51" fillId="0" borderId="1" xfId="0" applyNumberFormat="1" applyFont="1" applyBorder="1" applyAlignment="1">
      <alignment horizontal="right" vertical="top"/>
    </xf>
    <xf numFmtId="170" fontId="52" fillId="2" borderId="1" xfId="0" applyNumberFormat="1" applyFont="1" applyFill="1" applyBorder="1" applyAlignment="1" applyProtection="1">
      <alignment horizontal="right" vertical="top"/>
      <protection locked="0"/>
    </xf>
    <xf numFmtId="169" fontId="53" fillId="0" borderId="1" xfId="0" applyNumberFormat="1" applyFont="1" applyBorder="1" applyAlignment="1">
      <alignment horizontal="right" vertical="top"/>
    </xf>
    <xf numFmtId="169" fontId="54" fillId="0" borderId="1" xfId="0" applyNumberFormat="1" applyFont="1" applyBorder="1" applyAlignment="1">
      <alignment horizontal="right" vertical="top"/>
    </xf>
    <xf numFmtId="169" fontId="55" fillId="0" borderId="1" xfId="0" applyNumberFormat="1" applyFont="1" applyBorder="1" applyAlignment="1">
      <alignment horizontal="right" vertical="top"/>
    </xf>
    <xf numFmtId="4" fontId="56" fillId="0" borderId="1" xfId="0" applyNumberFormat="1" applyFont="1" applyBorder="1" applyAlignment="1">
      <alignment horizontal="right" vertical="top"/>
    </xf>
    <xf numFmtId="0" fontId="57" fillId="0" borderId="0" xfId="0" applyFont="1"/>
    <xf numFmtId="0" fontId="58" fillId="0" borderId="1" xfId="0" applyFont="1" applyBorder="1" applyAlignment="1">
      <alignment horizontal="left" vertical="top"/>
    </xf>
    <xf numFmtId="0" fontId="59" fillId="0" borderId="1" xfId="0" applyFont="1" applyBorder="1" applyAlignment="1">
      <alignment horizontal="left" vertical="top" wrapText="1"/>
    </xf>
    <xf numFmtId="0" fontId="60" fillId="0" borderId="1" xfId="0" applyFont="1" applyBorder="1" applyAlignment="1">
      <alignment horizontal="center" vertical="top"/>
    </xf>
    <xf numFmtId="168" fontId="61" fillId="0" borderId="1" xfId="0" applyNumberFormat="1" applyFont="1" applyBorder="1" applyAlignment="1">
      <alignment horizontal="right" vertical="top"/>
    </xf>
    <xf numFmtId="169" fontId="62" fillId="0" borderId="1" xfId="0" applyNumberFormat="1" applyFont="1" applyBorder="1" applyAlignment="1">
      <alignment horizontal="right" vertical="top"/>
    </xf>
    <xf numFmtId="169" fontId="63" fillId="0" borderId="1" xfId="0" applyNumberFormat="1" applyFont="1" applyBorder="1" applyAlignment="1">
      <alignment horizontal="right" vertical="top"/>
    </xf>
    <xf numFmtId="169" fontId="64" fillId="0" borderId="1" xfId="0" applyNumberFormat="1" applyFont="1" applyBorder="1" applyAlignment="1">
      <alignment horizontal="right" vertical="top"/>
    </xf>
    <xf numFmtId="170" fontId="65" fillId="2" borderId="1" xfId="0" applyNumberFormat="1" applyFont="1" applyFill="1" applyBorder="1" applyAlignment="1" applyProtection="1">
      <alignment horizontal="right" vertical="top"/>
      <protection locked="0"/>
    </xf>
    <xf numFmtId="171" fontId="66" fillId="0" borderId="1" xfId="0" applyNumberFormat="1" applyFont="1" applyBorder="1" applyAlignment="1">
      <alignment horizontal="right" vertical="top"/>
    </xf>
    <xf numFmtId="4" fontId="67" fillId="0" borderId="1" xfId="0" applyNumberFormat="1" applyFont="1" applyBorder="1" applyAlignment="1">
      <alignment horizontal="right" vertical="top"/>
    </xf>
    <xf numFmtId="170" fontId="68" fillId="2" borderId="1" xfId="0" applyNumberFormat="1" applyFont="1" applyFill="1" applyBorder="1" applyAlignment="1" applyProtection="1">
      <alignment horizontal="right" vertical="top"/>
      <protection locked="0"/>
    </xf>
    <xf numFmtId="169" fontId="69" fillId="0" borderId="1" xfId="0" applyNumberFormat="1" applyFont="1" applyBorder="1" applyAlignment="1">
      <alignment horizontal="right" vertical="top"/>
    </xf>
    <xf numFmtId="169" fontId="70" fillId="0" borderId="1" xfId="0" applyNumberFormat="1" applyFont="1" applyBorder="1" applyAlignment="1">
      <alignment horizontal="right" vertical="top"/>
    </xf>
    <xf numFmtId="169" fontId="71" fillId="0" borderId="1" xfId="0" applyNumberFormat="1" applyFont="1" applyBorder="1" applyAlignment="1">
      <alignment horizontal="right" vertical="top"/>
    </xf>
    <xf numFmtId="4" fontId="72" fillId="0" borderId="1" xfId="0" applyNumberFormat="1" applyFont="1" applyBorder="1" applyAlignment="1">
      <alignment horizontal="right" vertical="top"/>
    </xf>
    <xf numFmtId="0" fontId="73" fillId="0" borderId="0" xfId="0" applyFont="1"/>
    <xf numFmtId="0" fontId="74" fillId="0" borderId="1" xfId="0" applyFont="1" applyBorder="1" applyAlignment="1">
      <alignment horizontal="left" vertical="top"/>
    </xf>
    <xf numFmtId="0" fontId="75" fillId="0" borderId="1" xfId="0" applyFont="1" applyBorder="1" applyAlignment="1">
      <alignment horizontal="left" vertical="top" wrapText="1"/>
    </xf>
    <xf numFmtId="0" fontId="76" fillId="0" borderId="1" xfId="0" applyFont="1" applyBorder="1" applyAlignment="1">
      <alignment horizontal="center" vertical="top"/>
    </xf>
    <xf numFmtId="168" fontId="77" fillId="0" borderId="1" xfId="0" applyNumberFormat="1" applyFont="1" applyBorder="1" applyAlignment="1">
      <alignment horizontal="right" vertical="top"/>
    </xf>
    <xf numFmtId="169" fontId="78" fillId="0" borderId="1" xfId="0" applyNumberFormat="1" applyFont="1" applyBorder="1" applyAlignment="1">
      <alignment horizontal="right" vertical="top"/>
    </xf>
    <xf numFmtId="169" fontId="79" fillId="0" borderId="1" xfId="0" applyNumberFormat="1" applyFont="1" applyBorder="1" applyAlignment="1">
      <alignment horizontal="right" vertical="top"/>
    </xf>
    <xf numFmtId="169" fontId="80" fillId="0" borderId="1" xfId="0" applyNumberFormat="1" applyFont="1" applyBorder="1" applyAlignment="1">
      <alignment horizontal="right" vertical="top"/>
    </xf>
    <xf numFmtId="170" fontId="81" fillId="2" borderId="1" xfId="0" applyNumberFormat="1" applyFont="1" applyFill="1" applyBorder="1" applyAlignment="1" applyProtection="1">
      <alignment horizontal="right" vertical="top"/>
      <protection locked="0"/>
    </xf>
    <xf numFmtId="171" fontId="82" fillId="0" borderId="1" xfId="0" applyNumberFormat="1" applyFont="1" applyBorder="1" applyAlignment="1">
      <alignment horizontal="right" vertical="top"/>
    </xf>
    <xf numFmtId="4" fontId="83" fillId="0" borderId="1" xfId="0" applyNumberFormat="1" applyFont="1" applyBorder="1" applyAlignment="1">
      <alignment horizontal="right" vertical="top"/>
    </xf>
    <xf numFmtId="170" fontId="84" fillId="2" borderId="1" xfId="0" applyNumberFormat="1" applyFont="1" applyFill="1" applyBorder="1" applyAlignment="1" applyProtection="1">
      <alignment horizontal="right" vertical="top"/>
      <protection locked="0"/>
    </xf>
    <xf numFmtId="169" fontId="85" fillId="0" borderId="1" xfId="0" applyNumberFormat="1" applyFont="1" applyBorder="1" applyAlignment="1">
      <alignment horizontal="right" vertical="top"/>
    </xf>
    <xf numFmtId="169" fontId="86" fillId="0" borderId="1" xfId="0" applyNumberFormat="1" applyFont="1" applyBorder="1" applyAlignment="1">
      <alignment horizontal="right" vertical="top"/>
    </xf>
    <xf numFmtId="169" fontId="87" fillId="0" borderId="1" xfId="0" applyNumberFormat="1" applyFont="1" applyBorder="1" applyAlignment="1">
      <alignment horizontal="right" vertical="top"/>
    </xf>
    <xf numFmtId="4" fontId="88" fillId="0" borderId="1" xfId="0" applyNumberFormat="1" applyFont="1" applyBorder="1" applyAlignment="1">
      <alignment horizontal="right" vertical="top"/>
    </xf>
    <xf numFmtId="0" fontId="89" fillId="0" borderId="0" xfId="0" applyFont="1"/>
    <xf numFmtId="0" fontId="90" fillId="0" borderId="1" xfId="0" applyFont="1" applyBorder="1" applyAlignment="1">
      <alignment horizontal="left" vertical="top"/>
    </xf>
    <xf numFmtId="0" fontId="91" fillId="0" borderId="1" xfId="0" applyFont="1" applyBorder="1" applyAlignment="1">
      <alignment horizontal="left" vertical="top" wrapText="1"/>
    </xf>
    <xf numFmtId="0" fontId="92" fillId="0" borderId="1" xfId="0" applyFont="1" applyBorder="1" applyAlignment="1">
      <alignment horizontal="center" vertical="top"/>
    </xf>
    <xf numFmtId="168" fontId="93" fillId="0" borderId="1" xfId="0" applyNumberFormat="1" applyFont="1" applyBorder="1" applyAlignment="1">
      <alignment horizontal="right" vertical="top"/>
    </xf>
    <xf numFmtId="169" fontId="94" fillId="0" borderId="1" xfId="0" applyNumberFormat="1" applyFont="1" applyBorder="1" applyAlignment="1">
      <alignment horizontal="right" vertical="top"/>
    </xf>
    <xf numFmtId="169" fontId="95" fillId="0" borderId="1" xfId="0" applyNumberFormat="1" applyFont="1" applyBorder="1" applyAlignment="1">
      <alignment horizontal="right" vertical="top"/>
    </xf>
    <xf numFmtId="169" fontId="96" fillId="0" borderId="1" xfId="0" applyNumberFormat="1" applyFont="1" applyBorder="1" applyAlignment="1">
      <alignment horizontal="right" vertical="top"/>
    </xf>
    <xf numFmtId="170" fontId="97" fillId="2" borderId="1" xfId="0" applyNumberFormat="1" applyFont="1" applyFill="1" applyBorder="1" applyAlignment="1" applyProtection="1">
      <alignment horizontal="right" vertical="top"/>
      <protection locked="0"/>
    </xf>
    <xf numFmtId="171" fontId="98" fillId="0" borderId="1" xfId="0" applyNumberFormat="1" applyFont="1" applyBorder="1" applyAlignment="1">
      <alignment horizontal="right" vertical="top"/>
    </xf>
    <xf numFmtId="4" fontId="99" fillId="0" borderId="1" xfId="0" applyNumberFormat="1" applyFont="1" applyBorder="1" applyAlignment="1">
      <alignment horizontal="right" vertical="top"/>
    </xf>
    <xf numFmtId="170" fontId="100" fillId="2" borderId="1" xfId="0" applyNumberFormat="1" applyFont="1" applyFill="1" applyBorder="1" applyAlignment="1" applyProtection="1">
      <alignment horizontal="right" vertical="top"/>
      <protection locked="0"/>
    </xf>
    <xf numFmtId="169" fontId="101" fillId="0" borderId="1" xfId="0" applyNumberFormat="1" applyFont="1" applyBorder="1" applyAlignment="1">
      <alignment horizontal="right" vertical="top"/>
    </xf>
    <xf numFmtId="169" fontId="102" fillId="0" borderId="1" xfId="0" applyNumberFormat="1" applyFont="1" applyBorder="1" applyAlignment="1">
      <alignment horizontal="right" vertical="top"/>
    </xf>
    <xf numFmtId="169" fontId="103" fillId="0" borderId="1" xfId="0" applyNumberFormat="1" applyFont="1" applyBorder="1" applyAlignment="1">
      <alignment horizontal="right" vertical="top"/>
    </xf>
    <xf numFmtId="4" fontId="104" fillId="0" borderId="1" xfId="0" applyNumberFormat="1" applyFont="1" applyBorder="1" applyAlignment="1">
      <alignment horizontal="right" vertical="top"/>
    </xf>
    <xf numFmtId="0" fontId="105" fillId="0" borderId="0" xfId="0" applyFont="1"/>
    <xf numFmtId="0" fontId="106" fillId="0" borderId="1" xfId="0" applyFont="1" applyBorder="1" applyAlignment="1">
      <alignment horizontal="left" vertical="top"/>
    </xf>
    <xf numFmtId="0" fontId="107" fillId="0" borderId="1" xfId="0" applyFont="1" applyBorder="1" applyAlignment="1">
      <alignment horizontal="left" vertical="top" wrapText="1"/>
    </xf>
    <xf numFmtId="0" fontId="108" fillId="0" borderId="1" xfId="0" applyFont="1" applyBorder="1" applyAlignment="1">
      <alignment horizontal="center" vertical="top"/>
    </xf>
    <xf numFmtId="168" fontId="109" fillId="0" borderId="1" xfId="0" applyNumberFormat="1" applyFont="1" applyBorder="1" applyAlignment="1">
      <alignment horizontal="right" vertical="top"/>
    </xf>
    <xf numFmtId="169" fontId="110" fillId="0" borderId="1" xfId="0" applyNumberFormat="1" applyFont="1" applyBorder="1" applyAlignment="1">
      <alignment horizontal="right" vertical="top"/>
    </xf>
    <xf numFmtId="169" fontId="111" fillId="0" borderId="1" xfId="0" applyNumberFormat="1" applyFont="1" applyBorder="1" applyAlignment="1">
      <alignment horizontal="right" vertical="top"/>
    </xf>
    <xf numFmtId="169" fontId="112" fillId="0" borderId="1" xfId="0" applyNumberFormat="1" applyFont="1" applyBorder="1" applyAlignment="1">
      <alignment horizontal="right" vertical="top"/>
    </xf>
    <xf numFmtId="170" fontId="113" fillId="2" borderId="1" xfId="0" applyNumberFormat="1" applyFont="1" applyFill="1" applyBorder="1" applyAlignment="1" applyProtection="1">
      <alignment horizontal="right" vertical="top"/>
      <protection locked="0"/>
    </xf>
    <xf numFmtId="171" fontId="114" fillId="0" borderId="1" xfId="0" applyNumberFormat="1" applyFont="1" applyBorder="1" applyAlignment="1">
      <alignment horizontal="right" vertical="top"/>
    </xf>
    <xf numFmtId="4" fontId="115" fillId="0" borderId="1" xfId="0" applyNumberFormat="1" applyFont="1" applyBorder="1" applyAlignment="1">
      <alignment horizontal="right" vertical="top"/>
    </xf>
    <xf numFmtId="170" fontId="116" fillId="2" borderId="1" xfId="0" applyNumberFormat="1" applyFont="1" applyFill="1" applyBorder="1" applyAlignment="1" applyProtection="1">
      <alignment horizontal="right" vertical="top"/>
      <protection locked="0"/>
    </xf>
    <xf numFmtId="169" fontId="117" fillId="0" borderId="1" xfId="0" applyNumberFormat="1" applyFont="1" applyBorder="1" applyAlignment="1">
      <alignment horizontal="right" vertical="top"/>
    </xf>
    <xf numFmtId="169" fontId="118" fillId="0" borderId="1" xfId="0" applyNumberFormat="1" applyFont="1" applyBorder="1" applyAlignment="1">
      <alignment horizontal="right" vertical="top"/>
    </xf>
    <xf numFmtId="169" fontId="119" fillId="0" borderId="1" xfId="0" applyNumberFormat="1" applyFont="1" applyBorder="1" applyAlignment="1">
      <alignment horizontal="right" vertical="top"/>
    </xf>
    <xf numFmtId="4" fontId="120" fillId="0" borderId="1" xfId="0" applyNumberFormat="1" applyFont="1" applyBorder="1" applyAlignment="1">
      <alignment horizontal="right" vertical="top"/>
    </xf>
    <xf numFmtId="0" fontId="121" fillId="0" borderId="0" xfId="0" applyFont="1"/>
    <xf numFmtId="0" fontId="122" fillId="0" borderId="1" xfId="0" applyFont="1" applyBorder="1" applyAlignment="1">
      <alignment horizontal="left" vertical="top"/>
    </xf>
    <xf numFmtId="0" fontId="123" fillId="0" borderId="1" xfId="0" applyFont="1" applyBorder="1" applyAlignment="1">
      <alignment horizontal="left" vertical="top" wrapText="1"/>
    </xf>
    <xf numFmtId="0" fontId="124" fillId="0" borderId="1" xfId="0" applyFont="1" applyBorder="1" applyAlignment="1">
      <alignment horizontal="center" vertical="top"/>
    </xf>
    <xf numFmtId="168" fontId="125" fillId="0" borderId="1" xfId="0" applyNumberFormat="1" applyFont="1" applyBorder="1" applyAlignment="1">
      <alignment horizontal="right" vertical="top"/>
    </xf>
    <xf numFmtId="169" fontId="126" fillId="0" borderId="1" xfId="0" applyNumberFormat="1" applyFont="1" applyBorder="1" applyAlignment="1">
      <alignment horizontal="right" vertical="top"/>
    </xf>
    <xf numFmtId="169" fontId="127" fillId="0" borderId="1" xfId="0" applyNumberFormat="1" applyFont="1" applyBorder="1" applyAlignment="1">
      <alignment horizontal="right" vertical="top"/>
    </xf>
    <xf numFmtId="169" fontId="128" fillId="0" borderId="1" xfId="0" applyNumberFormat="1" applyFont="1" applyBorder="1" applyAlignment="1">
      <alignment horizontal="right" vertical="top"/>
    </xf>
    <xf numFmtId="170" fontId="129" fillId="2" borderId="1" xfId="0" applyNumberFormat="1" applyFont="1" applyFill="1" applyBorder="1" applyAlignment="1" applyProtection="1">
      <alignment horizontal="right" vertical="top"/>
      <protection locked="0"/>
    </xf>
    <xf numFmtId="171" fontId="130" fillId="0" borderId="1" xfId="0" applyNumberFormat="1" applyFont="1" applyBorder="1" applyAlignment="1">
      <alignment horizontal="right" vertical="top"/>
    </xf>
    <xf numFmtId="4" fontId="131" fillId="0" borderId="1" xfId="0" applyNumberFormat="1" applyFont="1" applyBorder="1" applyAlignment="1">
      <alignment horizontal="right" vertical="top"/>
    </xf>
    <xf numFmtId="170" fontId="132" fillId="2" borderId="1" xfId="0" applyNumberFormat="1" applyFont="1" applyFill="1" applyBorder="1" applyAlignment="1" applyProtection="1">
      <alignment horizontal="right" vertical="top"/>
      <protection locked="0"/>
    </xf>
    <xf numFmtId="169" fontId="133" fillId="0" borderId="1" xfId="0" applyNumberFormat="1" applyFont="1" applyBorder="1" applyAlignment="1">
      <alignment horizontal="right" vertical="top"/>
    </xf>
    <xf numFmtId="169" fontId="134" fillId="0" borderId="1" xfId="0" applyNumberFormat="1" applyFont="1" applyBorder="1" applyAlignment="1">
      <alignment horizontal="right" vertical="top"/>
    </xf>
    <xf numFmtId="169" fontId="135" fillId="0" borderId="1" xfId="0" applyNumberFormat="1" applyFont="1" applyBorder="1" applyAlignment="1">
      <alignment horizontal="right" vertical="top"/>
    </xf>
    <xf numFmtId="4" fontId="136" fillId="0" borderId="1" xfId="0" applyNumberFormat="1" applyFont="1" applyBorder="1" applyAlignment="1">
      <alignment horizontal="right" vertical="top"/>
    </xf>
    <xf numFmtId="0" fontId="137" fillId="0" borderId="0" xfId="0" applyFont="1"/>
    <xf numFmtId="0" fontId="138" fillId="3" borderId="1" xfId="0" applyFont="1" applyFill="1" applyBorder="1" applyAlignment="1">
      <alignment horizontal="left"/>
    </xf>
    <xf numFmtId="4" fontId="150" fillId="3" borderId="1" xfId="0" applyNumberFormat="1" applyFont="1" applyFill="1" applyBorder="1" applyAlignment="1">
      <alignment horizontal="right"/>
    </xf>
    <xf numFmtId="4" fontId="151" fillId="3" borderId="1" xfId="0" applyNumberFormat="1" applyFont="1" applyFill="1" applyBorder="1" applyAlignment="1">
      <alignment horizontal="right"/>
    </xf>
    <xf numFmtId="0" fontId="152" fillId="0" borderId="0" xfId="0" applyFont="1"/>
    <xf numFmtId="0" fontId="153" fillId="3" borderId="1" xfId="0" applyFont="1" applyFill="1" applyBorder="1" applyAlignment="1">
      <alignment horizontal="left"/>
    </xf>
    <xf numFmtId="4" fontId="165" fillId="3" borderId="1" xfId="0" applyNumberFormat="1" applyFont="1" applyFill="1" applyBorder="1" applyAlignment="1">
      <alignment horizontal="right"/>
    </xf>
    <xf numFmtId="4" fontId="166" fillId="3" borderId="1" xfId="0" applyNumberFormat="1" applyFont="1" applyFill="1" applyBorder="1" applyAlignment="1">
      <alignment horizontal="right"/>
    </xf>
    <xf numFmtId="4" fontId="167" fillId="3" borderId="1" xfId="0" applyNumberFormat="1" applyFont="1" applyFill="1" applyBorder="1" applyAlignment="1">
      <alignment horizontal="right"/>
    </xf>
    <xf numFmtId="0" fontId="168" fillId="0" borderId="0" xfId="0" applyFont="1"/>
    <xf numFmtId="0" fontId="169" fillId="0" borderId="1" xfId="0" applyFont="1" applyBorder="1" applyAlignment="1">
      <alignment horizontal="left" vertical="top"/>
    </xf>
    <xf numFmtId="0" fontId="170" fillId="0" borderId="1" xfId="0" applyFont="1" applyBorder="1" applyAlignment="1">
      <alignment horizontal="left" vertical="top" wrapText="1"/>
    </xf>
    <xf numFmtId="0" fontId="171" fillId="0" borderId="1" xfId="0" applyFont="1" applyBorder="1" applyAlignment="1">
      <alignment horizontal="center" vertical="top"/>
    </xf>
    <xf numFmtId="168" fontId="172" fillId="0" borderId="1" xfId="0" applyNumberFormat="1" applyFont="1" applyBorder="1" applyAlignment="1">
      <alignment horizontal="right" vertical="top"/>
    </xf>
    <xf numFmtId="169" fontId="173" fillId="0" borderId="1" xfId="0" applyNumberFormat="1" applyFont="1" applyBorder="1" applyAlignment="1">
      <alignment horizontal="right" vertical="top"/>
    </xf>
    <xf numFmtId="169" fontId="174" fillId="0" borderId="1" xfId="0" applyNumberFormat="1" applyFont="1" applyBorder="1" applyAlignment="1">
      <alignment horizontal="right" vertical="top"/>
    </xf>
    <xf numFmtId="169" fontId="175" fillId="0" borderId="1" xfId="0" applyNumberFormat="1" applyFont="1" applyBorder="1" applyAlignment="1">
      <alignment horizontal="right" vertical="top"/>
    </xf>
    <xf numFmtId="170" fontId="176" fillId="2" borderId="1" xfId="0" applyNumberFormat="1" applyFont="1" applyFill="1" applyBorder="1" applyAlignment="1" applyProtection="1">
      <alignment horizontal="right" vertical="top"/>
      <protection locked="0"/>
    </xf>
    <xf numFmtId="171" fontId="177" fillId="0" borderId="1" xfId="0" applyNumberFormat="1" applyFont="1" applyBorder="1" applyAlignment="1">
      <alignment horizontal="right" vertical="top"/>
    </xf>
    <xf numFmtId="4" fontId="178" fillId="0" borderId="1" xfId="0" applyNumberFormat="1" applyFont="1" applyBorder="1" applyAlignment="1">
      <alignment horizontal="right" vertical="top"/>
    </xf>
    <xf numFmtId="170" fontId="179" fillId="2" borderId="1" xfId="0" applyNumberFormat="1" applyFont="1" applyFill="1" applyBorder="1" applyAlignment="1" applyProtection="1">
      <alignment horizontal="right" vertical="top"/>
      <protection locked="0"/>
    </xf>
    <xf numFmtId="169" fontId="180" fillId="0" borderId="1" xfId="0" applyNumberFormat="1" applyFont="1" applyBorder="1" applyAlignment="1">
      <alignment horizontal="right" vertical="top"/>
    </xf>
    <xf numFmtId="169" fontId="181" fillId="0" borderId="1" xfId="0" applyNumberFormat="1" applyFont="1" applyBorder="1" applyAlignment="1">
      <alignment horizontal="right" vertical="top"/>
    </xf>
    <xf numFmtId="169" fontId="182" fillId="0" borderId="1" xfId="0" applyNumberFormat="1" applyFont="1" applyBorder="1" applyAlignment="1">
      <alignment horizontal="right" vertical="top"/>
    </xf>
    <xf numFmtId="4" fontId="183" fillId="0" borderId="1" xfId="0" applyNumberFormat="1" applyFont="1" applyBorder="1" applyAlignment="1">
      <alignment horizontal="right" vertical="top"/>
    </xf>
    <xf numFmtId="0" fontId="184" fillId="0" borderId="0" xfId="0" applyFont="1"/>
    <xf numFmtId="0" fontId="185" fillId="0" borderId="1" xfId="0" applyFont="1" applyBorder="1" applyAlignment="1">
      <alignment horizontal="left" vertical="top"/>
    </xf>
    <xf numFmtId="0" fontId="186" fillId="0" borderId="1" xfId="0" applyFont="1" applyBorder="1" applyAlignment="1">
      <alignment horizontal="left" vertical="top" wrapText="1"/>
    </xf>
    <xf numFmtId="0" fontId="187" fillId="0" borderId="1" xfId="0" applyFont="1" applyBorder="1" applyAlignment="1">
      <alignment horizontal="center" vertical="top"/>
    </xf>
    <xf numFmtId="168" fontId="188" fillId="0" borderId="1" xfId="0" applyNumberFormat="1" applyFont="1" applyBorder="1" applyAlignment="1">
      <alignment horizontal="right" vertical="top"/>
    </xf>
    <xf numFmtId="169" fontId="189" fillId="0" borderId="1" xfId="0" applyNumberFormat="1" applyFont="1" applyBorder="1" applyAlignment="1">
      <alignment horizontal="right" vertical="top"/>
    </xf>
    <xf numFmtId="169" fontId="190" fillId="0" borderId="1" xfId="0" applyNumberFormat="1" applyFont="1" applyBorder="1" applyAlignment="1">
      <alignment horizontal="right" vertical="top"/>
    </xf>
    <xf numFmtId="169" fontId="191" fillId="0" borderId="1" xfId="0" applyNumberFormat="1" applyFont="1" applyBorder="1" applyAlignment="1">
      <alignment horizontal="right" vertical="top"/>
    </xf>
    <xf numFmtId="170" fontId="192" fillId="2" borderId="1" xfId="0" applyNumberFormat="1" applyFont="1" applyFill="1" applyBorder="1" applyAlignment="1" applyProtection="1">
      <alignment horizontal="right" vertical="top"/>
      <protection locked="0"/>
    </xf>
    <xf numFmtId="171" fontId="193" fillId="0" borderId="1" xfId="0" applyNumberFormat="1" applyFont="1" applyBorder="1" applyAlignment="1">
      <alignment horizontal="right" vertical="top"/>
    </xf>
    <xf numFmtId="4" fontId="194" fillId="0" borderId="1" xfId="0" applyNumberFormat="1" applyFont="1" applyBorder="1" applyAlignment="1">
      <alignment horizontal="right" vertical="top"/>
    </xf>
    <xf numFmtId="170" fontId="195" fillId="2" borderId="1" xfId="0" applyNumberFormat="1" applyFont="1" applyFill="1" applyBorder="1" applyAlignment="1" applyProtection="1">
      <alignment horizontal="right" vertical="top"/>
      <protection locked="0"/>
    </xf>
    <xf numFmtId="169" fontId="196" fillId="0" borderId="1" xfId="0" applyNumberFormat="1" applyFont="1" applyBorder="1" applyAlignment="1">
      <alignment horizontal="right" vertical="top"/>
    </xf>
    <xf numFmtId="169" fontId="197" fillId="0" borderId="1" xfId="0" applyNumberFormat="1" applyFont="1" applyBorder="1" applyAlignment="1">
      <alignment horizontal="right" vertical="top"/>
    </xf>
    <xf numFmtId="169" fontId="198" fillId="0" borderId="1" xfId="0" applyNumberFormat="1" applyFont="1" applyBorder="1" applyAlignment="1">
      <alignment horizontal="right" vertical="top"/>
    </xf>
    <xf numFmtId="4" fontId="199" fillId="0" borderId="1" xfId="0" applyNumberFormat="1" applyFont="1" applyBorder="1" applyAlignment="1">
      <alignment horizontal="right" vertical="top"/>
    </xf>
    <xf numFmtId="0" fontId="200" fillId="0" borderId="0" xfId="0" applyFont="1"/>
    <xf numFmtId="0" fontId="201" fillId="0" borderId="1" xfId="0" applyFont="1" applyBorder="1" applyAlignment="1">
      <alignment horizontal="left" vertical="top"/>
    </xf>
    <xf numFmtId="0" fontId="202" fillId="0" borderId="1" xfId="0" applyFont="1" applyBorder="1" applyAlignment="1">
      <alignment horizontal="left" vertical="top" wrapText="1"/>
    </xf>
    <xf numFmtId="0" fontId="203" fillId="0" borderId="1" xfId="0" applyFont="1" applyBorder="1" applyAlignment="1">
      <alignment horizontal="center" vertical="top"/>
    </xf>
    <xf numFmtId="168" fontId="204" fillId="0" borderId="1" xfId="0" applyNumberFormat="1" applyFont="1" applyBorder="1" applyAlignment="1">
      <alignment horizontal="right" vertical="top"/>
    </xf>
    <xf numFmtId="169" fontId="205" fillId="0" borderId="1" xfId="0" applyNumberFormat="1" applyFont="1" applyBorder="1" applyAlignment="1">
      <alignment horizontal="right" vertical="top"/>
    </xf>
    <xf numFmtId="169" fontId="206" fillId="0" borderId="1" xfId="0" applyNumberFormat="1" applyFont="1" applyBorder="1" applyAlignment="1">
      <alignment horizontal="right" vertical="top"/>
    </xf>
    <xf numFmtId="169" fontId="207" fillId="0" borderId="1" xfId="0" applyNumberFormat="1" applyFont="1" applyBorder="1" applyAlignment="1">
      <alignment horizontal="right" vertical="top"/>
    </xf>
    <xf numFmtId="170" fontId="208" fillId="2" borderId="1" xfId="0" applyNumberFormat="1" applyFont="1" applyFill="1" applyBorder="1" applyAlignment="1" applyProtection="1">
      <alignment horizontal="right" vertical="top"/>
      <protection locked="0"/>
    </xf>
    <xf numFmtId="171" fontId="209" fillId="0" borderId="1" xfId="0" applyNumberFormat="1" applyFont="1" applyBorder="1" applyAlignment="1">
      <alignment horizontal="right" vertical="top"/>
    </xf>
    <xf numFmtId="4" fontId="210" fillId="0" borderId="1" xfId="0" applyNumberFormat="1" applyFont="1" applyBorder="1" applyAlignment="1">
      <alignment horizontal="right" vertical="top"/>
    </xf>
    <xf numFmtId="170" fontId="211" fillId="2" borderId="1" xfId="0" applyNumberFormat="1" applyFont="1" applyFill="1" applyBorder="1" applyAlignment="1" applyProtection="1">
      <alignment horizontal="right" vertical="top"/>
      <protection locked="0"/>
    </xf>
    <xf numFmtId="169" fontId="212" fillId="0" borderId="1" xfId="0" applyNumberFormat="1" applyFont="1" applyBorder="1" applyAlignment="1">
      <alignment horizontal="right" vertical="top"/>
    </xf>
    <xf numFmtId="169" fontId="213" fillId="0" borderId="1" xfId="0" applyNumberFormat="1" applyFont="1" applyBorder="1" applyAlignment="1">
      <alignment horizontal="right" vertical="top"/>
    </xf>
    <xf numFmtId="169" fontId="214" fillId="0" borderId="1" xfId="0" applyNumberFormat="1" applyFont="1" applyBorder="1" applyAlignment="1">
      <alignment horizontal="right" vertical="top"/>
    </xf>
    <xf numFmtId="4" fontId="215" fillId="0" borderId="1" xfId="0" applyNumberFormat="1" applyFont="1" applyBorder="1" applyAlignment="1">
      <alignment horizontal="right" vertical="top"/>
    </xf>
    <xf numFmtId="0" fontId="216" fillId="0" borderId="0" xfId="0" applyFont="1"/>
    <xf numFmtId="0" fontId="217" fillId="0" borderId="1" xfId="0" applyFont="1" applyBorder="1" applyAlignment="1">
      <alignment horizontal="left" vertical="top"/>
    </xf>
    <xf numFmtId="0" fontId="218" fillId="0" borderId="1" xfId="0" applyFont="1" applyBorder="1" applyAlignment="1">
      <alignment horizontal="left" vertical="top" wrapText="1"/>
    </xf>
    <xf numFmtId="0" fontId="219" fillId="0" borderId="1" xfId="0" applyFont="1" applyBorder="1" applyAlignment="1">
      <alignment horizontal="center" vertical="top"/>
    </xf>
    <xf numFmtId="168" fontId="220" fillId="0" borderId="1" xfId="0" applyNumberFormat="1" applyFont="1" applyBorder="1" applyAlignment="1">
      <alignment horizontal="right" vertical="top"/>
    </xf>
    <xf numFmtId="169" fontId="221" fillId="0" borderId="1" xfId="0" applyNumberFormat="1" applyFont="1" applyBorder="1" applyAlignment="1">
      <alignment horizontal="right" vertical="top"/>
    </xf>
    <xf numFmtId="169" fontId="222" fillId="0" borderId="1" xfId="0" applyNumberFormat="1" applyFont="1" applyBorder="1" applyAlignment="1">
      <alignment horizontal="right" vertical="top"/>
    </xf>
    <xf numFmtId="169" fontId="223" fillId="0" borderId="1" xfId="0" applyNumberFormat="1" applyFont="1" applyBorder="1" applyAlignment="1">
      <alignment horizontal="right" vertical="top"/>
    </xf>
    <xf numFmtId="170" fontId="224" fillId="2" borderId="1" xfId="0" applyNumberFormat="1" applyFont="1" applyFill="1" applyBorder="1" applyAlignment="1" applyProtection="1">
      <alignment horizontal="right" vertical="top"/>
      <protection locked="0"/>
    </xf>
    <xf numFmtId="171" fontId="225" fillId="0" borderId="1" xfId="0" applyNumberFormat="1" applyFont="1" applyBorder="1" applyAlignment="1">
      <alignment horizontal="right" vertical="top"/>
    </xf>
    <xf numFmtId="4" fontId="226" fillId="0" borderId="1" xfId="0" applyNumberFormat="1" applyFont="1" applyBorder="1" applyAlignment="1">
      <alignment horizontal="right" vertical="top"/>
    </xf>
    <xf numFmtId="170" fontId="227" fillId="2" borderId="1" xfId="0" applyNumberFormat="1" applyFont="1" applyFill="1" applyBorder="1" applyAlignment="1" applyProtection="1">
      <alignment horizontal="right" vertical="top"/>
      <protection locked="0"/>
    </xf>
    <xf numFmtId="169" fontId="228" fillId="0" borderId="1" xfId="0" applyNumberFormat="1" applyFont="1" applyBorder="1" applyAlignment="1">
      <alignment horizontal="right" vertical="top"/>
    </xf>
    <xf numFmtId="169" fontId="229" fillId="0" borderId="1" xfId="0" applyNumberFormat="1" applyFont="1" applyBorder="1" applyAlignment="1">
      <alignment horizontal="right" vertical="top"/>
    </xf>
    <xf numFmtId="169" fontId="230" fillId="0" borderId="1" xfId="0" applyNumberFormat="1" applyFont="1" applyBorder="1" applyAlignment="1">
      <alignment horizontal="right" vertical="top"/>
    </xf>
    <xf numFmtId="4" fontId="231" fillId="0" borderId="1" xfId="0" applyNumberFormat="1" applyFont="1" applyBorder="1" applyAlignment="1">
      <alignment horizontal="right" vertical="top"/>
    </xf>
    <xf numFmtId="0" fontId="232" fillId="0" borderId="0" xfId="0" applyFont="1"/>
    <xf numFmtId="0" fontId="233" fillId="0" borderId="1" xfId="0" applyFont="1" applyBorder="1" applyAlignment="1">
      <alignment horizontal="left" vertical="top"/>
    </xf>
    <xf numFmtId="0" fontId="234" fillId="0" borderId="1" xfId="0" applyFont="1" applyBorder="1" applyAlignment="1">
      <alignment horizontal="left" vertical="top" wrapText="1"/>
    </xf>
    <xf numFmtId="0" fontId="235" fillId="0" borderId="1" xfId="0" applyFont="1" applyBorder="1" applyAlignment="1">
      <alignment horizontal="center" vertical="top"/>
    </xf>
    <xf numFmtId="168" fontId="236" fillId="0" borderId="1" xfId="0" applyNumberFormat="1" applyFont="1" applyBorder="1" applyAlignment="1">
      <alignment horizontal="right" vertical="top"/>
    </xf>
    <xf numFmtId="169" fontId="237" fillId="0" borderId="1" xfId="0" applyNumberFormat="1" applyFont="1" applyBorder="1" applyAlignment="1">
      <alignment horizontal="right" vertical="top"/>
    </xf>
    <xf numFmtId="169" fontId="238" fillId="0" borderId="1" xfId="0" applyNumberFormat="1" applyFont="1" applyBorder="1" applyAlignment="1">
      <alignment horizontal="right" vertical="top"/>
    </xf>
    <xf numFmtId="169" fontId="239" fillId="0" borderId="1" xfId="0" applyNumberFormat="1" applyFont="1" applyBorder="1" applyAlignment="1">
      <alignment horizontal="right" vertical="top"/>
    </xf>
    <xf numFmtId="170" fontId="240" fillId="2" borderId="1" xfId="0" applyNumberFormat="1" applyFont="1" applyFill="1" applyBorder="1" applyAlignment="1" applyProtection="1">
      <alignment horizontal="right" vertical="top"/>
      <protection locked="0"/>
    </xf>
    <xf numFmtId="171" fontId="241" fillId="0" borderId="1" xfId="0" applyNumberFormat="1" applyFont="1" applyBorder="1" applyAlignment="1">
      <alignment horizontal="right" vertical="top"/>
    </xf>
    <xf numFmtId="4" fontId="242" fillId="0" borderId="1" xfId="0" applyNumberFormat="1" applyFont="1" applyBorder="1" applyAlignment="1">
      <alignment horizontal="right" vertical="top"/>
    </xf>
    <xf numFmtId="170" fontId="243" fillId="2" borderId="1" xfId="0" applyNumberFormat="1" applyFont="1" applyFill="1" applyBorder="1" applyAlignment="1" applyProtection="1">
      <alignment horizontal="right" vertical="top"/>
      <protection locked="0"/>
    </xf>
    <xf numFmtId="169" fontId="244" fillId="0" borderId="1" xfId="0" applyNumberFormat="1" applyFont="1" applyBorder="1" applyAlignment="1">
      <alignment horizontal="right" vertical="top"/>
    </xf>
    <xf numFmtId="169" fontId="245" fillId="0" borderId="1" xfId="0" applyNumberFormat="1" applyFont="1" applyBorder="1" applyAlignment="1">
      <alignment horizontal="right" vertical="top"/>
    </xf>
    <xf numFmtId="169" fontId="246" fillId="0" borderId="1" xfId="0" applyNumberFormat="1" applyFont="1" applyBorder="1" applyAlignment="1">
      <alignment horizontal="right" vertical="top"/>
    </xf>
    <xf numFmtId="4" fontId="247" fillId="0" borderId="1" xfId="0" applyNumberFormat="1" applyFont="1" applyBorder="1" applyAlignment="1">
      <alignment horizontal="right" vertical="top"/>
    </xf>
    <xf numFmtId="0" fontId="248" fillId="0" borderId="0" xfId="0" applyFont="1"/>
    <xf numFmtId="0" fontId="249" fillId="0" borderId="1" xfId="0" applyFont="1" applyBorder="1" applyAlignment="1">
      <alignment horizontal="left" vertical="top"/>
    </xf>
    <xf numFmtId="0" fontId="250" fillId="0" borderId="1" xfId="0" applyFont="1" applyBorder="1" applyAlignment="1">
      <alignment horizontal="left" vertical="top" wrapText="1"/>
    </xf>
    <xf numFmtId="0" fontId="251" fillId="0" borderId="1" xfId="0" applyFont="1" applyBorder="1" applyAlignment="1">
      <alignment horizontal="center" vertical="top"/>
    </xf>
    <xf numFmtId="168" fontId="252" fillId="0" borderId="1" xfId="0" applyNumberFormat="1" applyFont="1" applyBorder="1" applyAlignment="1">
      <alignment horizontal="right" vertical="top"/>
    </xf>
    <xf numFmtId="169" fontId="253" fillId="0" borderId="1" xfId="0" applyNumberFormat="1" applyFont="1" applyBorder="1" applyAlignment="1">
      <alignment horizontal="right" vertical="top"/>
    </xf>
    <xf numFmtId="169" fontId="254" fillId="0" borderId="1" xfId="0" applyNumberFormat="1" applyFont="1" applyBorder="1" applyAlignment="1">
      <alignment horizontal="right" vertical="top"/>
    </xf>
    <xf numFmtId="169" fontId="255" fillId="0" borderId="1" xfId="0" applyNumberFormat="1" applyFont="1" applyBorder="1" applyAlignment="1">
      <alignment horizontal="right" vertical="top"/>
    </xf>
    <xf numFmtId="170" fontId="256" fillId="2" borderId="1" xfId="0" applyNumberFormat="1" applyFont="1" applyFill="1" applyBorder="1" applyAlignment="1" applyProtection="1">
      <alignment horizontal="right" vertical="top"/>
      <protection locked="0"/>
    </xf>
    <xf numFmtId="171" fontId="257" fillId="0" borderId="1" xfId="0" applyNumberFormat="1" applyFont="1" applyBorder="1" applyAlignment="1">
      <alignment horizontal="right" vertical="top"/>
    </xf>
    <xf numFmtId="4" fontId="258" fillId="0" borderId="1" xfId="0" applyNumberFormat="1" applyFont="1" applyBorder="1" applyAlignment="1">
      <alignment horizontal="right" vertical="top"/>
    </xf>
    <xf numFmtId="170" fontId="259" fillId="2" borderId="1" xfId="0" applyNumberFormat="1" applyFont="1" applyFill="1" applyBorder="1" applyAlignment="1" applyProtection="1">
      <alignment horizontal="right" vertical="top"/>
      <protection locked="0"/>
    </xf>
    <xf numFmtId="169" fontId="260" fillId="0" borderId="1" xfId="0" applyNumberFormat="1" applyFont="1" applyBorder="1" applyAlignment="1">
      <alignment horizontal="right" vertical="top"/>
    </xf>
    <xf numFmtId="169" fontId="261" fillId="0" borderId="1" xfId="0" applyNumberFormat="1" applyFont="1" applyBorder="1" applyAlignment="1">
      <alignment horizontal="right" vertical="top"/>
    </xf>
    <xf numFmtId="169" fontId="262" fillId="0" borderId="1" xfId="0" applyNumberFormat="1" applyFont="1" applyBorder="1" applyAlignment="1">
      <alignment horizontal="right" vertical="top"/>
    </xf>
    <xf numFmtId="4" fontId="263" fillId="0" borderId="1" xfId="0" applyNumberFormat="1" applyFont="1" applyBorder="1" applyAlignment="1">
      <alignment horizontal="right" vertical="top"/>
    </xf>
    <xf numFmtId="0" fontId="264" fillId="0" borderId="0" xfId="0" applyFont="1"/>
    <xf numFmtId="0" fontId="265" fillId="0" borderId="1" xfId="0" applyFont="1" applyBorder="1" applyAlignment="1">
      <alignment horizontal="left" vertical="top"/>
    </xf>
    <xf numFmtId="0" fontId="266" fillId="0" borderId="1" xfId="0" applyFont="1" applyBorder="1" applyAlignment="1">
      <alignment horizontal="left" vertical="top" wrapText="1"/>
    </xf>
    <xf numFmtId="0" fontId="267" fillId="0" borderId="1" xfId="0" applyFont="1" applyBorder="1" applyAlignment="1">
      <alignment horizontal="center" vertical="top"/>
    </xf>
    <xf numFmtId="168" fontId="268" fillId="0" borderId="1" xfId="0" applyNumberFormat="1" applyFont="1" applyBorder="1" applyAlignment="1">
      <alignment horizontal="right" vertical="top"/>
    </xf>
    <xf numFmtId="169" fontId="269" fillId="0" borderId="1" xfId="0" applyNumberFormat="1" applyFont="1" applyBorder="1" applyAlignment="1">
      <alignment horizontal="right" vertical="top"/>
    </xf>
    <xf numFmtId="169" fontId="270" fillId="0" borderId="1" xfId="0" applyNumberFormat="1" applyFont="1" applyBorder="1" applyAlignment="1">
      <alignment horizontal="right" vertical="top"/>
    </xf>
    <xf numFmtId="169" fontId="271" fillId="0" borderId="1" xfId="0" applyNumberFormat="1" applyFont="1" applyBorder="1" applyAlignment="1">
      <alignment horizontal="right" vertical="top"/>
    </xf>
    <xf numFmtId="170" fontId="272" fillId="2" borderId="1" xfId="0" applyNumberFormat="1" applyFont="1" applyFill="1" applyBorder="1" applyAlignment="1" applyProtection="1">
      <alignment horizontal="right" vertical="top"/>
      <protection locked="0"/>
    </xf>
    <xf numFmtId="171" fontId="273" fillId="0" borderId="1" xfId="0" applyNumberFormat="1" applyFont="1" applyBorder="1" applyAlignment="1">
      <alignment horizontal="right" vertical="top"/>
    </xf>
    <xf numFmtId="4" fontId="274" fillId="0" borderId="1" xfId="0" applyNumberFormat="1" applyFont="1" applyBorder="1" applyAlignment="1">
      <alignment horizontal="right" vertical="top"/>
    </xf>
    <xf numFmtId="170" fontId="275" fillId="2" borderId="1" xfId="0" applyNumberFormat="1" applyFont="1" applyFill="1" applyBorder="1" applyAlignment="1" applyProtection="1">
      <alignment horizontal="right" vertical="top"/>
      <protection locked="0"/>
    </xf>
    <xf numFmtId="169" fontId="276" fillId="0" borderId="1" xfId="0" applyNumberFormat="1" applyFont="1" applyBorder="1" applyAlignment="1">
      <alignment horizontal="right" vertical="top"/>
    </xf>
    <xf numFmtId="169" fontId="277" fillId="0" borderId="1" xfId="0" applyNumberFormat="1" applyFont="1" applyBorder="1" applyAlignment="1">
      <alignment horizontal="right" vertical="top"/>
    </xf>
    <xf numFmtId="169" fontId="278" fillId="0" borderId="1" xfId="0" applyNumberFormat="1" applyFont="1" applyBorder="1" applyAlignment="1">
      <alignment horizontal="right" vertical="top"/>
    </xf>
    <xf numFmtId="4" fontId="279" fillId="0" borderId="1" xfId="0" applyNumberFormat="1" applyFont="1" applyBorder="1" applyAlignment="1">
      <alignment horizontal="right" vertical="top"/>
    </xf>
    <xf numFmtId="0" fontId="280" fillId="0" borderId="0" xfId="0" applyFont="1"/>
    <xf numFmtId="0" fontId="281" fillId="0" borderId="1" xfId="0" applyFont="1" applyBorder="1" applyAlignment="1">
      <alignment horizontal="left" vertical="top"/>
    </xf>
    <xf numFmtId="0" fontId="282" fillId="0" borderId="1" xfId="0" applyFont="1" applyBorder="1" applyAlignment="1">
      <alignment horizontal="left" vertical="top" wrapText="1"/>
    </xf>
    <xf numFmtId="0" fontId="283" fillId="0" borderId="1" xfId="0" applyFont="1" applyBorder="1" applyAlignment="1">
      <alignment horizontal="center" vertical="top"/>
    </xf>
    <xf numFmtId="168" fontId="284" fillId="0" borderId="1" xfId="0" applyNumberFormat="1" applyFont="1" applyBorder="1" applyAlignment="1">
      <alignment horizontal="right" vertical="top"/>
    </xf>
    <xf numFmtId="169" fontId="285" fillId="0" borderId="1" xfId="0" applyNumberFormat="1" applyFont="1" applyBorder="1" applyAlignment="1">
      <alignment horizontal="right" vertical="top"/>
    </xf>
    <xf numFmtId="169" fontId="286" fillId="0" borderId="1" xfId="0" applyNumberFormat="1" applyFont="1" applyBorder="1" applyAlignment="1">
      <alignment horizontal="right" vertical="top"/>
    </xf>
    <xf numFmtId="169" fontId="287" fillId="0" borderId="1" xfId="0" applyNumberFormat="1" applyFont="1" applyBorder="1" applyAlignment="1">
      <alignment horizontal="right" vertical="top"/>
    </xf>
    <xf numFmtId="170" fontId="288" fillId="2" borderId="1" xfId="0" applyNumberFormat="1" applyFont="1" applyFill="1" applyBorder="1" applyAlignment="1" applyProtection="1">
      <alignment horizontal="right" vertical="top"/>
      <protection locked="0"/>
    </xf>
    <xf numFmtId="171" fontId="289" fillId="0" borderId="1" xfId="0" applyNumberFormat="1" applyFont="1" applyBorder="1" applyAlignment="1">
      <alignment horizontal="right" vertical="top"/>
    </xf>
    <xf numFmtId="4" fontId="290" fillId="0" borderId="1" xfId="0" applyNumberFormat="1" applyFont="1" applyBorder="1" applyAlignment="1">
      <alignment horizontal="right" vertical="top"/>
    </xf>
    <xf numFmtId="170" fontId="291" fillId="2" borderId="1" xfId="0" applyNumberFormat="1" applyFont="1" applyFill="1" applyBorder="1" applyAlignment="1" applyProtection="1">
      <alignment horizontal="right" vertical="top"/>
      <protection locked="0"/>
    </xf>
    <xf numFmtId="169" fontId="292" fillId="0" borderId="1" xfId="0" applyNumberFormat="1" applyFont="1" applyBorder="1" applyAlignment="1">
      <alignment horizontal="right" vertical="top"/>
    </xf>
    <xf numFmtId="169" fontId="293" fillId="0" borderId="1" xfId="0" applyNumberFormat="1" applyFont="1" applyBorder="1" applyAlignment="1">
      <alignment horizontal="right" vertical="top"/>
    </xf>
    <xf numFmtId="169" fontId="294" fillId="0" borderId="1" xfId="0" applyNumberFormat="1" applyFont="1" applyBorder="1" applyAlignment="1">
      <alignment horizontal="right" vertical="top"/>
    </xf>
    <xf numFmtId="4" fontId="295" fillId="0" borderId="1" xfId="0" applyNumberFormat="1" applyFont="1" applyBorder="1" applyAlignment="1">
      <alignment horizontal="right" vertical="top"/>
    </xf>
    <xf numFmtId="0" fontId="296" fillId="0" borderId="0" xfId="0" applyFont="1"/>
    <xf numFmtId="0" fontId="297" fillId="0" borderId="1" xfId="0" applyFont="1" applyBorder="1" applyAlignment="1">
      <alignment horizontal="left" vertical="top"/>
    </xf>
    <xf numFmtId="0" fontId="298" fillId="0" borderId="1" xfId="0" applyFont="1" applyBorder="1" applyAlignment="1">
      <alignment horizontal="left" vertical="top" wrapText="1"/>
    </xf>
    <xf numFmtId="0" fontId="299" fillId="0" borderId="1" xfId="0" applyFont="1" applyBorder="1" applyAlignment="1">
      <alignment horizontal="center" vertical="top"/>
    </xf>
    <xf numFmtId="168" fontId="300" fillId="0" borderId="1" xfId="0" applyNumberFormat="1" applyFont="1" applyBorder="1" applyAlignment="1">
      <alignment horizontal="right" vertical="top"/>
    </xf>
    <xf numFmtId="169" fontId="301" fillId="0" borderId="1" xfId="0" applyNumberFormat="1" applyFont="1" applyBorder="1" applyAlignment="1">
      <alignment horizontal="right" vertical="top"/>
    </xf>
    <xf numFmtId="169" fontId="302" fillId="0" borderId="1" xfId="0" applyNumberFormat="1" applyFont="1" applyBorder="1" applyAlignment="1">
      <alignment horizontal="right" vertical="top"/>
    </xf>
    <xf numFmtId="169" fontId="303" fillId="0" borderId="1" xfId="0" applyNumberFormat="1" applyFont="1" applyBorder="1" applyAlignment="1">
      <alignment horizontal="right" vertical="top"/>
    </xf>
    <xf numFmtId="170" fontId="304" fillId="2" borderId="1" xfId="0" applyNumberFormat="1" applyFont="1" applyFill="1" applyBorder="1" applyAlignment="1" applyProtection="1">
      <alignment horizontal="right" vertical="top"/>
      <protection locked="0"/>
    </xf>
    <xf numFmtId="171" fontId="305" fillId="0" borderId="1" xfId="0" applyNumberFormat="1" applyFont="1" applyBorder="1" applyAlignment="1">
      <alignment horizontal="right" vertical="top"/>
    </xf>
    <xf numFmtId="4" fontId="306" fillId="0" borderId="1" xfId="0" applyNumberFormat="1" applyFont="1" applyBorder="1" applyAlignment="1">
      <alignment horizontal="right" vertical="top"/>
    </xf>
    <xf numFmtId="170" fontId="307" fillId="2" borderId="1" xfId="0" applyNumberFormat="1" applyFont="1" applyFill="1" applyBorder="1" applyAlignment="1" applyProtection="1">
      <alignment horizontal="right" vertical="top"/>
      <protection locked="0"/>
    </xf>
    <xf numFmtId="169" fontId="308" fillId="0" borderId="1" xfId="0" applyNumberFormat="1" applyFont="1" applyBorder="1" applyAlignment="1">
      <alignment horizontal="right" vertical="top"/>
    </xf>
    <xf numFmtId="169" fontId="309" fillId="0" borderId="1" xfId="0" applyNumberFormat="1" applyFont="1" applyBorder="1" applyAlignment="1">
      <alignment horizontal="right" vertical="top"/>
    </xf>
    <xf numFmtId="169" fontId="310" fillId="0" borderId="1" xfId="0" applyNumberFormat="1" applyFont="1" applyBorder="1" applyAlignment="1">
      <alignment horizontal="right" vertical="top"/>
    </xf>
    <xf numFmtId="4" fontId="311" fillId="0" borderId="1" xfId="0" applyNumberFormat="1" applyFont="1" applyBorder="1" applyAlignment="1">
      <alignment horizontal="right" vertical="top"/>
    </xf>
    <xf numFmtId="0" fontId="312" fillId="0" borderId="0" xfId="0" applyFont="1"/>
    <xf numFmtId="0" fontId="313" fillId="0" borderId="1" xfId="0" applyFont="1" applyBorder="1" applyAlignment="1">
      <alignment horizontal="left" vertical="top"/>
    </xf>
    <xf numFmtId="0" fontId="314" fillId="0" borderId="1" xfId="0" applyFont="1" applyBorder="1" applyAlignment="1">
      <alignment horizontal="left" vertical="top" wrapText="1"/>
    </xf>
    <xf numFmtId="0" fontId="315" fillId="0" borderId="1" xfId="0" applyFont="1" applyBorder="1" applyAlignment="1">
      <alignment horizontal="center" vertical="top"/>
    </xf>
    <xf numFmtId="168" fontId="316" fillId="0" borderId="1" xfId="0" applyNumberFormat="1" applyFont="1" applyBorder="1" applyAlignment="1">
      <alignment horizontal="right" vertical="top"/>
    </xf>
    <xf numFmtId="169" fontId="317" fillId="0" borderId="1" xfId="0" applyNumberFormat="1" applyFont="1" applyBorder="1" applyAlignment="1">
      <alignment horizontal="right" vertical="top"/>
    </xf>
    <xf numFmtId="169" fontId="318" fillId="0" borderId="1" xfId="0" applyNumberFormat="1" applyFont="1" applyBorder="1" applyAlignment="1">
      <alignment horizontal="right" vertical="top"/>
    </xf>
    <xf numFmtId="169" fontId="319" fillId="0" borderId="1" xfId="0" applyNumberFormat="1" applyFont="1" applyBorder="1" applyAlignment="1">
      <alignment horizontal="right" vertical="top"/>
    </xf>
    <xf numFmtId="170" fontId="320" fillId="2" borderId="1" xfId="0" applyNumberFormat="1" applyFont="1" applyFill="1" applyBorder="1" applyAlignment="1" applyProtection="1">
      <alignment horizontal="right" vertical="top"/>
      <protection locked="0"/>
    </xf>
    <xf numFmtId="171" fontId="321" fillId="0" borderId="1" xfId="0" applyNumberFormat="1" applyFont="1" applyBorder="1" applyAlignment="1">
      <alignment horizontal="right" vertical="top"/>
    </xf>
    <xf numFmtId="4" fontId="322" fillId="0" borderId="1" xfId="0" applyNumberFormat="1" applyFont="1" applyBorder="1" applyAlignment="1">
      <alignment horizontal="right" vertical="top"/>
    </xf>
    <xf numFmtId="170" fontId="323" fillId="2" borderId="1" xfId="0" applyNumberFormat="1" applyFont="1" applyFill="1" applyBorder="1" applyAlignment="1" applyProtection="1">
      <alignment horizontal="right" vertical="top"/>
      <protection locked="0"/>
    </xf>
    <xf numFmtId="169" fontId="324" fillId="0" borderId="1" xfId="0" applyNumberFormat="1" applyFont="1" applyBorder="1" applyAlignment="1">
      <alignment horizontal="right" vertical="top"/>
    </xf>
    <xf numFmtId="169" fontId="325" fillId="0" borderId="1" xfId="0" applyNumberFormat="1" applyFont="1" applyBorder="1" applyAlignment="1">
      <alignment horizontal="right" vertical="top"/>
    </xf>
    <xf numFmtId="169" fontId="326" fillId="0" borderId="1" xfId="0" applyNumberFormat="1" applyFont="1" applyBorder="1" applyAlignment="1">
      <alignment horizontal="right" vertical="top"/>
    </xf>
    <xf numFmtId="4" fontId="327" fillId="0" borderId="1" xfId="0" applyNumberFormat="1" applyFont="1" applyBorder="1" applyAlignment="1">
      <alignment horizontal="right" vertical="top"/>
    </xf>
    <xf numFmtId="0" fontId="328" fillId="0" borderId="0" xfId="0" applyFont="1"/>
    <xf numFmtId="0" fontId="329" fillId="0" borderId="1" xfId="0" applyFont="1" applyBorder="1" applyAlignment="1">
      <alignment horizontal="left" vertical="top"/>
    </xf>
    <xf numFmtId="0" fontId="330" fillId="0" borderId="1" xfId="0" applyFont="1" applyBorder="1" applyAlignment="1">
      <alignment horizontal="left" vertical="top" wrapText="1"/>
    </xf>
    <xf numFmtId="0" fontId="331" fillId="0" borderId="1" xfId="0" applyFont="1" applyBorder="1" applyAlignment="1">
      <alignment horizontal="center" vertical="top"/>
    </xf>
    <xf numFmtId="168" fontId="332" fillId="0" borderId="1" xfId="0" applyNumberFormat="1" applyFont="1" applyBorder="1" applyAlignment="1">
      <alignment horizontal="right" vertical="top"/>
    </xf>
    <xf numFmtId="169" fontId="333" fillId="0" borderId="1" xfId="0" applyNumberFormat="1" applyFont="1" applyBorder="1" applyAlignment="1">
      <alignment horizontal="right" vertical="top"/>
    </xf>
    <xf numFmtId="169" fontId="334" fillId="0" borderId="1" xfId="0" applyNumberFormat="1" applyFont="1" applyBorder="1" applyAlignment="1">
      <alignment horizontal="right" vertical="top"/>
    </xf>
    <xf numFmtId="169" fontId="335" fillId="0" borderId="1" xfId="0" applyNumberFormat="1" applyFont="1" applyBorder="1" applyAlignment="1">
      <alignment horizontal="right" vertical="top"/>
    </xf>
    <xf numFmtId="170" fontId="336" fillId="2" borderId="1" xfId="0" applyNumberFormat="1" applyFont="1" applyFill="1" applyBorder="1" applyAlignment="1" applyProtection="1">
      <alignment horizontal="right" vertical="top"/>
      <protection locked="0"/>
    </xf>
    <xf numFmtId="171" fontId="337" fillId="0" borderId="1" xfId="0" applyNumberFormat="1" applyFont="1" applyBorder="1" applyAlignment="1">
      <alignment horizontal="right" vertical="top"/>
    </xf>
    <xf numFmtId="4" fontId="338" fillId="0" borderId="1" xfId="0" applyNumberFormat="1" applyFont="1" applyBorder="1" applyAlignment="1">
      <alignment horizontal="right" vertical="top"/>
    </xf>
    <xf numFmtId="170" fontId="339" fillId="2" borderId="1" xfId="0" applyNumberFormat="1" applyFont="1" applyFill="1" applyBorder="1" applyAlignment="1" applyProtection="1">
      <alignment horizontal="right" vertical="top"/>
      <protection locked="0"/>
    </xf>
    <xf numFmtId="169" fontId="340" fillId="0" borderId="1" xfId="0" applyNumberFormat="1" applyFont="1" applyBorder="1" applyAlignment="1">
      <alignment horizontal="right" vertical="top"/>
    </xf>
    <xf numFmtId="169" fontId="341" fillId="0" borderId="1" xfId="0" applyNumberFormat="1" applyFont="1" applyBorder="1" applyAlignment="1">
      <alignment horizontal="right" vertical="top"/>
    </xf>
    <xf numFmtId="169" fontId="342" fillId="0" borderId="1" xfId="0" applyNumberFormat="1" applyFont="1" applyBorder="1" applyAlignment="1">
      <alignment horizontal="right" vertical="top"/>
    </xf>
    <xf numFmtId="4" fontId="343" fillId="0" borderId="1" xfId="0" applyNumberFormat="1" applyFont="1" applyBorder="1" applyAlignment="1">
      <alignment horizontal="right" vertical="top"/>
    </xf>
    <xf numFmtId="0" fontId="344" fillId="0" borderId="0" xfId="0" applyFont="1"/>
    <xf numFmtId="0" fontId="345" fillId="0" borderId="1" xfId="0" applyFont="1" applyBorder="1" applyAlignment="1">
      <alignment horizontal="left" vertical="top"/>
    </xf>
    <xf numFmtId="0" fontId="346" fillId="0" borderId="1" xfId="0" applyFont="1" applyBorder="1" applyAlignment="1">
      <alignment horizontal="left" vertical="top" wrapText="1"/>
    </xf>
    <xf numFmtId="0" fontId="347" fillId="0" borderId="1" xfId="0" applyFont="1" applyBorder="1" applyAlignment="1">
      <alignment horizontal="center" vertical="top"/>
    </xf>
    <xf numFmtId="168" fontId="348" fillId="0" borderId="1" xfId="0" applyNumberFormat="1" applyFont="1" applyBorder="1" applyAlignment="1">
      <alignment horizontal="right" vertical="top"/>
    </xf>
    <xf numFmtId="169" fontId="349" fillId="0" borderId="1" xfId="0" applyNumberFormat="1" applyFont="1" applyBorder="1" applyAlignment="1">
      <alignment horizontal="right" vertical="top"/>
    </xf>
    <xf numFmtId="169" fontId="350" fillId="0" borderId="1" xfId="0" applyNumberFormat="1" applyFont="1" applyBorder="1" applyAlignment="1">
      <alignment horizontal="right" vertical="top"/>
    </xf>
    <xf numFmtId="169" fontId="351" fillId="0" borderId="1" xfId="0" applyNumberFormat="1" applyFont="1" applyBorder="1" applyAlignment="1">
      <alignment horizontal="right" vertical="top"/>
    </xf>
    <xf numFmtId="170" fontId="352" fillId="2" borderId="1" xfId="0" applyNumberFormat="1" applyFont="1" applyFill="1" applyBorder="1" applyAlignment="1" applyProtection="1">
      <alignment horizontal="right" vertical="top"/>
      <protection locked="0"/>
    </xf>
    <xf numFmtId="171" fontId="353" fillId="0" borderId="1" xfId="0" applyNumberFormat="1" applyFont="1" applyBorder="1" applyAlignment="1">
      <alignment horizontal="right" vertical="top"/>
    </xf>
    <xf numFmtId="4" fontId="354" fillId="0" borderId="1" xfId="0" applyNumberFormat="1" applyFont="1" applyBorder="1" applyAlignment="1">
      <alignment horizontal="right" vertical="top"/>
    </xf>
    <xf numFmtId="170" fontId="355" fillId="2" borderId="1" xfId="0" applyNumberFormat="1" applyFont="1" applyFill="1" applyBorder="1" applyAlignment="1" applyProtection="1">
      <alignment horizontal="right" vertical="top"/>
      <protection locked="0"/>
    </xf>
    <xf numFmtId="169" fontId="356" fillId="0" borderId="1" xfId="0" applyNumberFormat="1" applyFont="1" applyBorder="1" applyAlignment="1">
      <alignment horizontal="right" vertical="top"/>
    </xf>
    <xf numFmtId="169" fontId="357" fillId="0" borderId="1" xfId="0" applyNumberFormat="1" applyFont="1" applyBorder="1" applyAlignment="1">
      <alignment horizontal="right" vertical="top"/>
    </xf>
    <xf numFmtId="169" fontId="358" fillId="0" borderId="1" xfId="0" applyNumberFormat="1" applyFont="1" applyBorder="1" applyAlignment="1">
      <alignment horizontal="right" vertical="top"/>
    </xf>
    <xf numFmtId="4" fontId="359" fillId="0" borderId="1" xfId="0" applyNumberFormat="1" applyFont="1" applyBorder="1" applyAlignment="1">
      <alignment horizontal="right" vertical="top"/>
    </xf>
    <xf numFmtId="0" fontId="360" fillId="0" borderId="0" xfId="0" applyFont="1"/>
    <xf numFmtId="0" fontId="361" fillId="0" borderId="1" xfId="0" applyFont="1" applyBorder="1" applyAlignment="1">
      <alignment horizontal="left" vertical="top"/>
    </xf>
    <xf numFmtId="0" fontId="362" fillId="0" borderId="1" xfId="0" applyFont="1" applyBorder="1" applyAlignment="1">
      <alignment horizontal="left" vertical="top" wrapText="1"/>
    </xf>
    <xf numFmtId="0" fontId="363" fillId="0" borderId="1" xfId="0" applyFont="1" applyBorder="1" applyAlignment="1">
      <alignment horizontal="center" vertical="top"/>
    </xf>
    <xf numFmtId="168" fontId="364" fillId="0" borderId="1" xfId="0" applyNumberFormat="1" applyFont="1" applyBorder="1" applyAlignment="1">
      <alignment horizontal="right" vertical="top"/>
    </xf>
    <xf numFmtId="169" fontId="365" fillId="0" borderId="1" xfId="0" applyNumberFormat="1" applyFont="1" applyBorder="1" applyAlignment="1">
      <alignment horizontal="right" vertical="top"/>
    </xf>
    <xf numFmtId="169" fontId="366" fillId="0" borderId="1" xfId="0" applyNumberFormat="1" applyFont="1" applyBorder="1" applyAlignment="1">
      <alignment horizontal="right" vertical="top"/>
    </xf>
    <xf numFmtId="169" fontId="367" fillId="0" borderId="1" xfId="0" applyNumberFormat="1" applyFont="1" applyBorder="1" applyAlignment="1">
      <alignment horizontal="right" vertical="top"/>
    </xf>
    <xf numFmtId="170" fontId="368" fillId="2" borderId="1" xfId="0" applyNumberFormat="1" applyFont="1" applyFill="1" applyBorder="1" applyAlignment="1" applyProtection="1">
      <alignment horizontal="right" vertical="top"/>
      <protection locked="0"/>
    </xf>
    <xf numFmtId="171" fontId="369" fillId="0" borderId="1" xfId="0" applyNumberFormat="1" applyFont="1" applyBorder="1" applyAlignment="1">
      <alignment horizontal="right" vertical="top"/>
    </xf>
    <xf numFmtId="4" fontId="370" fillId="0" borderId="1" xfId="0" applyNumberFormat="1" applyFont="1" applyBorder="1" applyAlignment="1">
      <alignment horizontal="right" vertical="top"/>
    </xf>
    <xf numFmtId="170" fontId="371" fillId="2" borderId="1" xfId="0" applyNumberFormat="1" applyFont="1" applyFill="1" applyBorder="1" applyAlignment="1" applyProtection="1">
      <alignment horizontal="right" vertical="top"/>
      <protection locked="0"/>
    </xf>
    <xf numFmtId="169" fontId="372" fillId="0" borderId="1" xfId="0" applyNumberFormat="1" applyFont="1" applyBorder="1" applyAlignment="1">
      <alignment horizontal="right" vertical="top"/>
    </xf>
    <xf numFmtId="169" fontId="373" fillId="0" borderId="1" xfId="0" applyNumberFormat="1" applyFont="1" applyBorder="1" applyAlignment="1">
      <alignment horizontal="right" vertical="top"/>
    </xf>
    <xf numFmtId="169" fontId="374" fillId="0" borderId="1" xfId="0" applyNumberFormat="1" applyFont="1" applyBorder="1" applyAlignment="1">
      <alignment horizontal="right" vertical="top"/>
    </xf>
    <xf numFmtId="4" fontId="375" fillId="0" borderId="1" xfId="0" applyNumberFormat="1" applyFont="1" applyBorder="1" applyAlignment="1">
      <alignment horizontal="right" vertical="top"/>
    </xf>
    <xf numFmtId="0" fontId="376" fillId="0" borderId="0" xfId="0" applyFont="1"/>
    <xf numFmtId="0" fontId="377" fillId="3" borderId="1" xfId="0" applyFont="1" applyFill="1" applyBorder="1" applyAlignment="1">
      <alignment horizontal="left"/>
    </xf>
    <xf numFmtId="4" fontId="389" fillId="3" borderId="1" xfId="0" applyNumberFormat="1" applyFont="1" applyFill="1" applyBorder="1" applyAlignment="1">
      <alignment horizontal="right"/>
    </xf>
    <xf numFmtId="4" fontId="390" fillId="3" borderId="1" xfId="0" applyNumberFormat="1" applyFont="1" applyFill="1" applyBorder="1" applyAlignment="1">
      <alignment horizontal="right"/>
    </xf>
    <xf numFmtId="4" fontId="391" fillId="3" borderId="1" xfId="0" applyNumberFormat="1" applyFont="1" applyFill="1" applyBorder="1" applyAlignment="1">
      <alignment horizontal="right"/>
    </xf>
    <xf numFmtId="0" fontId="392" fillId="0" borderId="0" xfId="0" applyFont="1"/>
    <xf numFmtId="0" fontId="393" fillId="0" borderId="1" xfId="0" applyFont="1" applyBorder="1" applyAlignment="1">
      <alignment horizontal="left" vertical="top"/>
    </xf>
    <xf numFmtId="0" fontId="394" fillId="0" borderId="1" xfId="0" applyFont="1" applyBorder="1" applyAlignment="1">
      <alignment horizontal="left" vertical="top" wrapText="1"/>
    </xf>
    <xf numFmtId="0" fontId="395" fillId="0" borderId="1" xfId="0" applyFont="1" applyBorder="1" applyAlignment="1">
      <alignment horizontal="center" vertical="top"/>
    </xf>
    <xf numFmtId="168" fontId="396" fillId="0" borderId="1" xfId="0" applyNumberFormat="1" applyFont="1" applyBorder="1" applyAlignment="1">
      <alignment horizontal="right" vertical="top"/>
    </xf>
    <xf numFmtId="169" fontId="397" fillId="0" borderId="1" xfId="0" applyNumberFormat="1" applyFont="1" applyBorder="1" applyAlignment="1">
      <alignment horizontal="right" vertical="top"/>
    </xf>
    <xf numFmtId="169" fontId="398" fillId="0" borderId="1" xfId="0" applyNumberFormat="1" applyFont="1" applyBorder="1" applyAlignment="1">
      <alignment horizontal="right" vertical="top"/>
    </xf>
    <xf numFmtId="169" fontId="399" fillId="0" borderId="1" xfId="0" applyNumberFormat="1" applyFont="1" applyBorder="1" applyAlignment="1">
      <alignment horizontal="right" vertical="top"/>
    </xf>
    <xf numFmtId="170" fontId="400" fillId="2" borderId="1" xfId="0" applyNumberFormat="1" applyFont="1" applyFill="1" applyBorder="1" applyAlignment="1" applyProtection="1">
      <alignment horizontal="right" vertical="top"/>
      <protection locked="0"/>
    </xf>
    <xf numFmtId="171" fontId="401" fillId="0" borderId="1" xfId="0" applyNumberFormat="1" applyFont="1" applyBorder="1" applyAlignment="1">
      <alignment horizontal="right" vertical="top"/>
    </xf>
    <xf numFmtId="4" fontId="402" fillId="0" borderId="1" xfId="0" applyNumberFormat="1" applyFont="1" applyBorder="1" applyAlignment="1">
      <alignment horizontal="right" vertical="top"/>
    </xf>
    <xf numFmtId="170" fontId="403" fillId="2" borderId="1" xfId="0" applyNumberFormat="1" applyFont="1" applyFill="1" applyBorder="1" applyAlignment="1" applyProtection="1">
      <alignment horizontal="right" vertical="top"/>
      <protection locked="0"/>
    </xf>
    <xf numFmtId="169" fontId="404" fillId="0" borderId="1" xfId="0" applyNumberFormat="1" applyFont="1" applyBorder="1" applyAlignment="1">
      <alignment horizontal="right" vertical="top"/>
    </xf>
    <xf numFmtId="169" fontId="405" fillId="0" borderId="1" xfId="0" applyNumberFormat="1" applyFont="1" applyBorder="1" applyAlignment="1">
      <alignment horizontal="right" vertical="top"/>
    </xf>
    <xf numFmtId="169" fontId="406" fillId="0" borderId="1" xfId="0" applyNumberFormat="1" applyFont="1" applyBorder="1" applyAlignment="1">
      <alignment horizontal="right" vertical="top"/>
    </xf>
    <xf numFmtId="4" fontId="407" fillId="0" borderId="1" xfId="0" applyNumberFormat="1" applyFont="1" applyBorder="1" applyAlignment="1">
      <alignment horizontal="right" vertical="top"/>
    </xf>
    <xf numFmtId="0" fontId="408" fillId="0" borderId="0" xfId="0" applyFont="1"/>
    <xf numFmtId="0" fontId="409" fillId="0" borderId="1" xfId="0" applyFont="1" applyBorder="1" applyAlignment="1">
      <alignment horizontal="left" vertical="top"/>
    </xf>
    <xf numFmtId="0" fontId="410" fillId="0" borderId="1" xfId="0" applyFont="1" applyBorder="1" applyAlignment="1">
      <alignment horizontal="left" vertical="top" wrapText="1"/>
    </xf>
    <xf numFmtId="0" fontId="411" fillId="0" borderId="1" xfId="0" applyFont="1" applyBorder="1" applyAlignment="1">
      <alignment horizontal="center" vertical="top"/>
    </xf>
    <xf numFmtId="168" fontId="412" fillId="0" borderId="1" xfId="0" applyNumberFormat="1" applyFont="1" applyBorder="1" applyAlignment="1">
      <alignment horizontal="right" vertical="top"/>
    </xf>
    <xf numFmtId="169" fontId="413" fillId="0" borderId="1" xfId="0" applyNumberFormat="1" applyFont="1" applyBorder="1" applyAlignment="1">
      <alignment horizontal="right" vertical="top"/>
    </xf>
    <xf numFmtId="169" fontId="414" fillId="0" borderId="1" xfId="0" applyNumberFormat="1" applyFont="1" applyBorder="1" applyAlignment="1">
      <alignment horizontal="right" vertical="top"/>
    </xf>
    <xf numFmtId="169" fontId="415" fillId="0" borderId="1" xfId="0" applyNumberFormat="1" applyFont="1" applyBorder="1" applyAlignment="1">
      <alignment horizontal="right" vertical="top"/>
    </xf>
    <xf numFmtId="170" fontId="416" fillId="2" borderId="1" xfId="0" applyNumberFormat="1" applyFont="1" applyFill="1" applyBorder="1" applyAlignment="1" applyProtection="1">
      <alignment horizontal="right" vertical="top"/>
      <protection locked="0"/>
    </xf>
    <xf numFmtId="171" fontId="417" fillId="0" borderId="1" xfId="0" applyNumberFormat="1" applyFont="1" applyBorder="1" applyAlignment="1">
      <alignment horizontal="right" vertical="top"/>
    </xf>
    <xf numFmtId="4" fontId="418" fillId="0" borderId="1" xfId="0" applyNumberFormat="1" applyFont="1" applyBorder="1" applyAlignment="1">
      <alignment horizontal="right" vertical="top"/>
    </xf>
    <xf numFmtId="170" fontId="419" fillId="2" borderId="1" xfId="0" applyNumberFormat="1" applyFont="1" applyFill="1" applyBorder="1" applyAlignment="1" applyProtection="1">
      <alignment horizontal="right" vertical="top"/>
      <protection locked="0"/>
    </xf>
    <xf numFmtId="169" fontId="420" fillId="0" borderId="1" xfId="0" applyNumberFormat="1" applyFont="1" applyBorder="1" applyAlignment="1">
      <alignment horizontal="right" vertical="top"/>
    </xf>
    <xf numFmtId="169" fontId="421" fillId="0" borderId="1" xfId="0" applyNumberFormat="1" applyFont="1" applyBorder="1" applyAlignment="1">
      <alignment horizontal="right" vertical="top"/>
    </xf>
    <xf numFmtId="169" fontId="422" fillId="0" borderId="1" xfId="0" applyNumberFormat="1" applyFont="1" applyBorder="1" applyAlignment="1">
      <alignment horizontal="right" vertical="top"/>
    </xf>
    <xf numFmtId="4" fontId="423" fillId="0" borderId="1" xfId="0" applyNumberFormat="1" applyFont="1" applyBorder="1" applyAlignment="1">
      <alignment horizontal="right" vertical="top"/>
    </xf>
    <xf numFmtId="0" fontId="424" fillId="0" borderId="0" xfId="0" applyFont="1"/>
    <xf numFmtId="0" fontId="425" fillId="0" borderId="1" xfId="0" applyFont="1" applyBorder="1" applyAlignment="1">
      <alignment horizontal="left" vertical="top"/>
    </xf>
    <xf numFmtId="0" fontId="426" fillId="0" borderId="1" xfId="0" applyFont="1" applyBorder="1" applyAlignment="1">
      <alignment horizontal="left" vertical="top" wrapText="1"/>
    </xf>
    <xf numFmtId="0" fontId="427" fillId="0" borderId="1" xfId="0" applyFont="1" applyBorder="1" applyAlignment="1">
      <alignment horizontal="center" vertical="top"/>
    </xf>
    <xf numFmtId="168" fontId="428" fillId="0" borderId="1" xfId="0" applyNumberFormat="1" applyFont="1" applyBorder="1" applyAlignment="1">
      <alignment horizontal="right" vertical="top"/>
    </xf>
    <xf numFmtId="169" fontId="429" fillId="0" borderId="1" xfId="0" applyNumberFormat="1" applyFont="1" applyBorder="1" applyAlignment="1">
      <alignment horizontal="right" vertical="top"/>
    </xf>
    <xf numFmtId="169" fontId="430" fillId="0" borderId="1" xfId="0" applyNumberFormat="1" applyFont="1" applyBorder="1" applyAlignment="1">
      <alignment horizontal="right" vertical="top"/>
    </xf>
    <xf numFmtId="169" fontId="431" fillId="0" borderId="1" xfId="0" applyNumberFormat="1" applyFont="1" applyBorder="1" applyAlignment="1">
      <alignment horizontal="right" vertical="top"/>
    </xf>
    <xf numFmtId="170" fontId="432" fillId="2" borderId="1" xfId="0" applyNumberFormat="1" applyFont="1" applyFill="1" applyBorder="1" applyAlignment="1" applyProtection="1">
      <alignment horizontal="right" vertical="top"/>
      <protection locked="0"/>
    </xf>
    <xf numFmtId="171" fontId="433" fillId="0" borderId="1" xfId="0" applyNumberFormat="1" applyFont="1" applyBorder="1" applyAlignment="1">
      <alignment horizontal="right" vertical="top"/>
    </xf>
    <xf numFmtId="4" fontId="434" fillId="0" borderId="1" xfId="0" applyNumberFormat="1" applyFont="1" applyBorder="1" applyAlignment="1">
      <alignment horizontal="right" vertical="top"/>
    </xf>
    <xf numFmtId="170" fontId="435" fillId="2" borderId="1" xfId="0" applyNumberFormat="1" applyFont="1" applyFill="1" applyBorder="1" applyAlignment="1" applyProtection="1">
      <alignment horizontal="right" vertical="top"/>
      <protection locked="0"/>
    </xf>
    <xf numFmtId="169" fontId="436" fillId="0" borderId="1" xfId="0" applyNumberFormat="1" applyFont="1" applyBorder="1" applyAlignment="1">
      <alignment horizontal="right" vertical="top"/>
    </xf>
    <xf numFmtId="169" fontId="437" fillId="0" borderId="1" xfId="0" applyNumberFormat="1" applyFont="1" applyBorder="1" applyAlignment="1">
      <alignment horizontal="right" vertical="top"/>
    </xf>
    <xf numFmtId="169" fontId="438" fillId="0" borderId="1" xfId="0" applyNumberFormat="1" applyFont="1" applyBorder="1" applyAlignment="1">
      <alignment horizontal="right" vertical="top"/>
    </xf>
    <xf numFmtId="4" fontId="439" fillId="0" borderId="1" xfId="0" applyNumberFormat="1" applyFont="1" applyBorder="1" applyAlignment="1">
      <alignment horizontal="right" vertical="top"/>
    </xf>
    <xf numFmtId="0" fontId="440" fillId="0" borderId="0" xfId="0" applyFont="1"/>
    <xf numFmtId="0" fontId="441" fillId="0" borderId="1" xfId="0" applyFont="1" applyBorder="1" applyAlignment="1">
      <alignment horizontal="left" vertical="top"/>
    </xf>
    <xf numFmtId="0" fontId="442" fillId="0" borderId="1" xfId="0" applyFont="1" applyBorder="1" applyAlignment="1">
      <alignment horizontal="left" vertical="top" wrapText="1"/>
    </xf>
    <xf numFmtId="0" fontId="443" fillId="0" borderId="1" xfId="0" applyFont="1" applyBorder="1" applyAlignment="1">
      <alignment horizontal="center" vertical="top"/>
    </xf>
    <xf numFmtId="168" fontId="444" fillId="0" borderId="1" xfId="0" applyNumberFormat="1" applyFont="1" applyBorder="1" applyAlignment="1">
      <alignment horizontal="right" vertical="top"/>
    </xf>
    <xf numFmtId="169" fontId="445" fillId="0" borderId="1" xfId="0" applyNumberFormat="1" applyFont="1" applyBorder="1" applyAlignment="1">
      <alignment horizontal="right" vertical="top"/>
    </xf>
    <xf numFmtId="169" fontId="446" fillId="0" borderId="1" xfId="0" applyNumberFormat="1" applyFont="1" applyBorder="1" applyAlignment="1">
      <alignment horizontal="right" vertical="top"/>
    </xf>
    <xf numFmtId="169" fontId="447" fillId="0" borderId="1" xfId="0" applyNumberFormat="1" applyFont="1" applyBorder="1" applyAlignment="1">
      <alignment horizontal="right" vertical="top"/>
    </xf>
    <xf numFmtId="170" fontId="448" fillId="2" borderId="1" xfId="0" applyNumberFormat="1" applyFont="1" applyFill="1" applyBorder="1" applyAlignment="1" applyProtection="1">
      <alignment horizontal="right" vertical="top"/>
      <protection locked="0"/>
    </xf>
    <xf numFmtId="171" fontId="449" fillId="0" borderId="1" xfId="0" applyNumberFormat="1" applyFont="1" applyBorder="1" applyAlignment="1">
      <alignment horizontal="right" vertical="top"/>
    </xf>
    <xf numFmtId="4" fontId="450" fillId="0" borderId="1" xfId="0" applyNumberFormat="1" applyFont="1" applyBorder="1" applyAlignment="1">
      <alignment horizontal="right" vertical="top"/>
    </xf>
    <xf numFmtId="170" fontId="451" fillId="2" borderId="1" xfId="0" applyNumberFormat="1" applyFont="1" applyFill="1" applyBorder="1" applyAlignment="1" applyProtection="1">
      <alignment horizontal="right" vertical="top"/>
      <protection locked="0"/>
    </xf>
    <xf numFmtId="169" fontId="452" fillId="0" borderId="1" xfId="0" applyNumberFormat="1" applyFont="1" applyBorder="1" applyAlignment="1">
      <alignment horizontal="right" vertical="top"/>
    </xf>
    <xf numFmtId="169" fontId="453" fillId="0" borderId="1" xfId="0" applyNumberFormat="1" applyFont="1" applyBorder="1" applyAlignment="1">
      <alignment horizontal="right" vertical="top"/>
    </xf>
    <xf numFmtId="169" fontId="454" fillId="0" borderId="1" xfId="0" applyNumberFormat="1" applyFont="1" applyBorder="1" applyAlignment="1">
      <alignment horizontal="right" vertical="top"/>
    </xf>
    <xf numFmtId="4" fontId="455" fillId="0" borderId="1" xfId="0" applyNumberFormat="1" applyFont="1" applyBorder="1" applyAlignment="1">
      <alignment horizontal="right" vertical="top"/>
    </xf>
    <xf numFmtId="0" fontId="456" fillId="0" borderId="0" xfId="0" applyFont="1"/>
    <xf numFmtId="0" fontId="457" fillId="0" borderId="1" xfId="0" applyFont="1" applyBorder="1" applyAlignment="1">
      <alignment horizontal="left" vertical="top"/>
    </xf>
    <xf numFmtId="0" fontId="458" fillId="0" borderId="1" xfId="0" applyFont="1" applyBorder="1" applyAlignment="1">
      <alignment horizontal="left" vertical="top" wrapText="1"/>
    </xf>
    <xf numFmtId="0" fontId="459" fillId="0" borderId="1" xfId="0" applyFont="1" applyBorder="1" applyAlignment="1">
      <alignment horizontal="center" vertical="top"/>
    </xf>
    <xf numFmtId="168" fontId="460" fillId="0" borderId="1" xfId="0" applyNumberFormat="1" applyFont="1" applyBorder="1" applyAlignment="1">
      <alignment horizontal="right" vertical="top"/>
    </xf>
    <xf numFmtId="169" fontId="461" fillId="0" borderId="1" xfId="0" applyNumberFormat="1" applyFont="1" applyBorder="1" applyAlignment="1">
      <alignment horizontal="right" vertical="top"/>
    </xf>
    <xf numFmtId="169" fontId="462" fillId="0" borderId="1" xfId="0" applyNumberFormat="1" applyFont="1" applyBorder="1" applyAlignment="1">
      <alignment horizontal="right" vertical="top"/>
    </xf>
    <xf numFmtId="169" fontId="463" fillId="0" borderId="1" xfId="0" applyNumberFormat="1" applyFont="1" applyBorder="1" applyAlignment="1">
      <alignment horizontal="right" vertical="top"/>
    </xf>
    <xf numFmtId="170" fontId="464" fillId="2" borderId="1" xfId="0" applyNumberFormat="1" applyFont="1" applyFill="1" applyBorder="1" applyAlignment="1" applyProtection="1">
      <alignment horizontal="right" vertical="top"/>
      <protection locked="0"/>
    </xf>
    <xf numFmtId="171" fontId="465" fillId="0" borderId="1" xfId="0" applyNumberFormat="1" applyFont="1" applyBorder="1" applyAlignment="1">
      <alignment horizontal="right" vertical="top"/>
    </xf>
    <xf numFmtId="4" fontId="466" fillId="0" borderId="1" xfId="0" applyNumberFormat="1" applyFont="1" applyBorder="1" applyAlignment="1">
      <alignment horizontal="right" vertical="top"/>
    </xf>
    <xf numFmtId="170" fontId="467" fillId="2" borderId="1" xfId="0" applyNumberFormat="1" applyFont="1" applyFill="1" applyBorder="1" applyAlignment="1" applyProtection="1">
      <alignment horizontal="right" vertical="top"/>
      <protection locked="0"/>
    </xf>
    <xf numFmtId="169" fontId="468" fillId="0" borderId="1" xfId="0" applyNumberFormat="1" applyFont="1" applyBorder="1" applyAlignment="1">
      <alignment horizontal="right" vertical="top"/>
    </xf>
    <xf numFmtId="169" fontId="469" fillId="0" borderId="1" xfId="0" applyNumberFormat="1" applyFont="1" applyBorder="1" applyAlignment="1">
      <alignment horizontal="right" vertical="top"/>
    </xf>
    <xf numFmtId="169" fontId="470" fillId="0" borderId="1" xfId="0" applyNumberFormat="1" applyFont="1" applyBorder="1" applyAlignment="1">
      <alignment horizontal="right" vertical="top"/>
    </xf>
    <xf numFmtId="4" fontId="471" fillId="0" borderId="1" xfId="0" applyNumberFormat="1" applyFont="1" applyBorder="1" applyAlignment="1">
      <alignment horizontal="right" vertical="top"/>
    </xf>
    <xf numFmtId="0" fontId="472" fillId="0" borderId="0" xfId="0" applyFont="1"/>
    <xf numFmtId="0" fontId="473" fillId="0" borderId="1" xfId="0" applyFont="1" applyBorder="1" applyAlignment="1">
      <alignment horizontal="left" vertical="top"/>
    </xf>
    <xf numFmtId="0" fontId="474" fillId="0" borderId="1" xfId="0" applyFont="1" applyBorder="1" applyAlignment="1">
      <alignment horizontal="left" vertical="top" wrapText="1"/>
    </xf>
    <xf numFmtId="0" fontId="475" fillId="0" borderId="1" xfId="0" applyFont="1" applyBorder="1" applyAlignment="1">
      <alignment horizontal="center" vertical="top"/>
    </xf>
    <xf numFmtId="168" fontId="476" fillId="0" borderId="1" xfId="0" applyNumberFormat="1" applyFont="1" applyBorder="1" applyAlignment="1">
      <alignment horizontal="right" vertical="top"/>
    </xf>
    <xf numFmtId="169" fontId="477" fillId="0" borderId="1" xfId="0" applyNumberFormat="1" applyFont="1" applyBorder="1" applyAlignment="1">
      <alignment horizontal="right" vertical="top"/>
    </xf>
    <xf numFmtId="169" fontId="478" fillId="0" borderId="1" xfId="0" applyNumberFormat="1" applyFont="1" applyBorder="1" applyAlignment="1">
      <alignment horizontal="right" vertical="top"/>
    </xf>
    <xf numFmtId="169" fontId="479" fillId="0" borderId="1" xfId="0" applyNumberFormat="1" applyFont="1" applyBorder="1" applyAlignment="1">
      <alignment horizontal="right" vertical="top"/>
    </xf>
    <xf numFmtId="170" fontId="480" fillId="2" borderId="1" xfId="0" applyNumberFormat="1" applyFont="1" applyFill="1" applyBorder="1" applyAlignment="1" applyProtection="1">
      <alignment horizontal="right" vertical="top"/>
      <protection locked="0"/>
    </xf>
    <xf numFmtId="171" fontId="481" fillId="0" borderId="1" xfId="0" applyNumberFormat="1" applyFont="1" applyBorder="1" applyAlignment="1">
      <alignment horizontal="right" vertical="top"/>
    </xf>
    <xf numFmtId="4" fontId="482" fillId="0" borderId="1" xfId="0" applyNumberFormat="1" applyFont="1" applyBorder="1" applyAlignment="1">
      <alignment horizontal="right" vertical="top"/>
    </xf>
    <xf numFmtId="170" fontId="483" fillId="2" borderId="1" xfId="0" applyNumberFormat="1" applyFont="1" applyFill="1" applyBorder="1" applyAlignment="1" applyProtection="1">
      <alignment horizontal="right" vertical="top"/>
      <protection locked="0"/>
    </xf>
    <xf numFmtId="169" fontId="484" fillId="0" borderId="1" xfId="0" applyNumberFormat="1" applyFont="1" applyBorder="1" applyAlignment="1">
      <alignment horizontal="right" vertical="top"/>
    </xf>
    <xf numFmtId="169" fontId="485" fillId="0" borderId="1" xfId="0" applyNumberFormat="1" applyFont="1" applyBorder="1" applyAlignment="1">
      <alignment horizontal="right" vertical="top"/>
    </xf>
    <xf numFmtId="169" fontId="486" fillId="0" borderId="1" xfId="0" applyNumberFormat="1" applyFont="1" applyBorder="1" applyAlignment="1">
      <alignment horizontal="right" vertical="top"/>
    </xf>
    <xf numFmtId="4" fontId="487" fillId="0" borderId="1" xfId="0" applyNumberFormat="1" applyFont="1" applyBorder="1" applyAlignment="1">
      <alignment horizontal="right" vertical="top"/>
    </xf>
    <xf numFmtId="0" fontId="488" fillId="0" borderId="0" xfId="0" applyFont="1"/>
    <xf numFmtId="0" fontId="489" fillId="0" borderId="1" xfId="0" applyFont="1" applyBorder="1" applyAlignment="1">
      <alignment horizontal="left" vertical="top"/>
    </xf>
    <xf numFmtId="0" fontId="490" fillId="0" borderId="1" xfId="0" applyFont="1" applyBorder="1" applyAlignment="1">
      <alignment horizontal="left" vertical="top" wrapText="1"/>
    </xf>
    <xf numFmtId="0" fontId="491" fillId="0" borderId="1" xfId="0" applyFont="1" applyBorder="1" applyAlignment="1">
      <alignment horizontal="center" vertical="top"/>
    </xf>
    <xf numFmtId="168" fontId="492" fillId="0" borderId="1" xfId="0" applyNumberFormat="1" applyFont="1" applyBorder="1" applyAlignment="1">
      <alignment horizontal="right" vertical="top"/>
    </xf>
    <xf numFmtId="169" fontId="493" fillId="0" borderId="1" xfId="0" applyNumberFormat="1" applyFont="1" applyBorder="1" applyAlignment="1">
      <alignment horizontal="right" vertical="top"/>
    </xf>
    <xf numFmtId="169" fontId="494" fillId="0" borderId="1" xfId="0" applyNumberFormat="1" applyFont="1" applyBorder="1" applyAlignment="1">
      <alignment horizontal="right" vertical="top"/>
    </xf>
    <xf numFmtId="169" fontId="495" fillId="0" borderId="1" xfId="0" applyNumberFormat="1" applyFont="1" applyBorder="1" applyAlignment="1">
      <alignment horizontal="right" vertical="top"/>
    </xf>
    <xf numFmtId="170" fontId="496" fillId="2" borderId="1" xfId="0" applyNumberFormat="1" applyFont="1" applyFill="1" applyBorder="1" applyAlignment="1" applyProtection="1">
      <alignment horizontal="right" vertical="top"/>
      <protection locked="0"/>
    </xf>
    <xf numFmtId="171" fontId="497" fillId="0" borderId="1" xfId="0" applyNumberFormat="1" applyFont="1" applyBorder="1" applyAlignment="1">
      <alignment horizontal="right" vertical="top"/>
    </xf>
    <xf numFmtId="4" fontId="498" fillId="0" borderId="1" xfId="0" applyNumberFormat="1" applyFont="1" applyBorder="1" applyAlignment="1">
      <alignment horizontal="right" vertical="top"/>
    </xf>
    <xf numFmtId="170" fontId="499" fillId="2" borderId="1" xfId="0" applyNumberFormat="1" applyFont="1" applyFill="1" applyBorder="1" applyAlignment="1" applyProtection="1">
      <alignment horizontal="right" vertical="top"/>
      <protection locked="0"/>
    </xf>
    <xf numFmtId="169" fontId="500" fillId="0" borderId="1" xfId="0" applyNumberFormat="1" applyFont="1" applyBorder="1" applyAlignment="1">
      <alignment horizontal="right" vertical="top"/>
    </xf>
    <xf numFmtId="169" fontId="501" fillId="0" borderId="1" xfId="0" applyNumberFormat="1" applyFont="1" applyBorder="1" applyAlignment="1">
      <alignment horizontal="right" vertical="top"/>
    </xf>
    <xf numFmtId="169" fontId="502" fillId="0" borderId="1" xfId="0" applyNumberFormat="1" applyFont="1" applyBorder="1" applyAlignment="1">
      <alignment horizontal="right" vertical="top"/>
    </xf>
    <xf numFmtId="4" fontId="503" fillId="0" borderId="1" xfId="0" applyNumberFormat="1" applyFont="1" applyBorder="1" applyAlignment="1">
      <alignment horizontal="right" vertical="top"/>
    </xf>
    <xf numFmtId="0" fontId="504" fillId="0" borderId="0" xfId="0" applyFont="1"/>
    <xf numFmtId="0" fontId="505" fillId="0" borderId="1" xfId="0" applyFont="1" applyBorder="1" applyAlignment="1">
      <alignment horizontal="left" vertical="top"/>
    </xf>
    <xf numFmtId="0" fontId="506" fillId="0" borderId="1" xfId="0" applyFont="1" applyBorder="1" applyAlignment="1">
      <alignment horizontal="left" vertical="top" wrapText="1"/>
    </xf>
    <xf numFmtId="0" fontId="507" fillId="0" borderId="1" xfId="0" applyFont="1" applyBorder="1" applyAlignment="1">
      <alignment horizontal="center" vertical="top"/>
    </xf>
    <xf numFmtId="168" fontId="508" fillId="0" borderId="1" xfId="0" applyNumberFormat="1" applyFont="1" applyBorder="1" applyAlignment="1">
      <alignment horizontal="right" vertical="top"/>
    </xf>
    <xf numFmtId="169" fontId="509" fillId="0" borderId="1" xfId="0" applyNumberFormat="1" applyFont="1" applyBorder="1" applyAlignment="1">
      <alignment horizontal="right" vertical="top"/>
    </xf>
    <xf numFmtId="169" fontId="510" fillId="0" borderId="1" xfId="0" applyNumberFormat="1" applyFont="1" applyBorder="1" applyAlignment="1">
      <alignment horizontal="right" vertical="top"/>
    </xf>
    <xf numFmtId="169" fontId="511" fillId="0" borderId="1" xfId="0" applyNumberFormat="1" applyFont="1" applyBorder="1" applyAlignment="1">
      <alignment horizontal="right" vertical="top"/>
    </xf>
    <xf numFmtId="170" fontId="512" fillId="2" borderId="1" xfId="0" applyNumberFormat="1" applyFont="1" applyFill="1" applyBorder="1" applyAlignment="1" applyProtection="1">
      <alignment horizontal="right" vertical="top"/>
      <protection locked="0"/>
    </xf>
    <xf numFmtId="171" fontId="513" fillId="0" borderId="1" xfId="0" applyNumberFormat="1" applyFont="1" applyBorder="1" applyAlignment="1">
      <alignment horizontal="right" vertical="top"/>
    </xf>
    <xf numFmtId="4" fontId="514" fillId="0" borderId="1" xfId="0" applyNumberFormat="1" applyFont="1" applyBorder="1" applyAlignment="1">
      <alignment horizontal="right" vertical="top"/>
    </xf>
    <xf numFmtId="170" fontId="515" fillId="2" borderId="1" xfId="0" applyNumberFormat="1" applyFont="1" applyFill="1" applyBorder="1" applyAlignment="1" applyProtection="1">
      <alignment horizontal="right" vertical="top"/>
      <protection locked="0"/>
    </xf>
    <xf numFmtId="169" fontId="516" fillId="0" borderId="1" xfId="0" applyNumberFormat="1" applyFont="1" applyBorder="1" applyAlignment="1">
      <alignment horizontal="right" vertical="top"/>
    </xf>
    <xf numFmtId="169" fontId="517" fillId="0" borderId="1" xfId="0" applyNumberFormat="1" applyFont="1" applyBorder="1" applyAlignment="1">
      <alignment horizontal="right" vertical="top"/>
    </xf>
    <xf numFmtId="169" fontId="518" fillId="0" borderId="1" xfId="0" applyNumberFormat="1" applyFont="1" applyBorder="1" applyAlignment="1">
      <alignment horizontal="right" vertical="top"/>
    </xf>
    <xf numFmtId="4" fontId="519" fillId="0" borderId="1" xfId="0" applyNumberFormat="1" applyFont="1" applyBorder="1" applyAlignment="1">
      <alignment horizontal="right" vertical="top"/>
    </xf>
    <xf numFmtId="0" fontId="520" fillId="0" borderId="0" xfId="0" applyFont="1"/>
    <xf numFmtId="0" fontId="521" fillId="0" borderId="1" xfId="0" applyFont="1" applyBorder="1" applyAlignment="1">
      <alignment horizontal="left" vertical="top"/>
    </xf>
    <xf numFmtId="0" fontId="522" fillId="0" borderId="1" xfId="0" applyFont="1" applyBorder="1" applyAlignment="1">
      <alignment horizontal="left" vertical="top" wrapText="1"/>
    </xf>
    <xf numFmtId="0" fontId="523" fillId="0" borderId="1" xfId="0" applyFont="1" applyBorder="1" applyAlignment="1">
      <alignment horizontal="center" vertical="top"/>
    </xf>
    <xf numFmtId="168" fontId="524" fillId="0" borderId="1" xfId="0" applyNumberFormat="1" applyFont="1" applyBorder="1" applyAlignment="1">
      <alignment horizontal="right" vertical="top"/>
    </xf>
    <xf numFmtId="169" fontId="525" fillId="0" borderId="1" xfId="0" applyNumberFormat="1" applyFont="1" applyBorder="1" applyAlignment="1">
      <alignment horizontal="right" vertical="top"/>
    </xf>
    <xf numFmtId="169" fontId="526" fillId="0" borderId="1" xfId="0" applyNumberFormat="1" applyFont="1" applyBorder="1" applyAlignment="1">
      <alignment horizontal="right" vertical="top"/>
    </xf>
    <xf numFmtId="169" fontId="527" fillId="0" borderId="1" xfId="0" applyNumberFormat="1" applyFont="1" applyBorder="1" applyAlignment="1">
      <alignment horizontal="right" vertical="top"/>
    </xf>
    <xf numFmtId="170" fontId="528" fillId="2" borderId="1" xfId="0" applyNumberFormat="1" applyFont="1" applyFill="1" applyBorder="1" applyAlignment="1" applyProtection="1">
      <alignment horizontal="right" vertical="top"/>
      <protection locked="0"/>
    </xf>
    <xf numFmtId="171" fontId="529" fillId="0" borderId="1" xfId="0" applyNumberFormat="1" applyFont="1" applyBorder="1" applyAlignment="1">
      <alignment horizontal="right" vertical="top"/>
    </xf>
    <xf numFmtId="4" fontId="530" fillId="0" borderId="1" xfId="0" applyNumberFormat="1" applyFont="1" applyBorder="1" applyAlignment="1">
      <alignment horizontal="right" vertical="top"/>
    </xf>
    <xf numFmtId="170" fontId="531" fillId="2" borderId="1" xfId="0" applyNumberFormat="1" applyFont="1" applyFill="1" applyBorder="1" applyAlignment="1" applyProtection="1">
      <alignment horizontal="right" vertical="top"/>
      <protection locked="0"/>
    </xf>
    <xf numFmtId="169" fontId="532" fillId="0" borderId="1" xfId="0" applyNumberFormat="1" applyFont="1" applyBorder="1" applyAlignment="1">
      <alignment horizontal="right" vertical="top"/>
    </xf>
    <xf numFmtId="169" fontId="533" fillId="0" borderId="1" xfId="0" applyNumberFormat="1" applyFont="1" applyBorder="1" applyAlignment="1">
      <alignment horizontal="right" vertical="top"/>
    </xf>
    <xf numFmtId="169" fontId="534" fillId="0" borderId="1" xfId="0" applyNumberFormat="1" applyFont="1" applyBorder="1" applyAlignment="1">
      <alignment horizontal="right" vertical="top"/>
    </xf>
    <xf numFmtId="4" fontId="535" fillId="0" borderId="1" xfId="0" applyNumberFormat="1" applyFont="1" applyBorder="1" applyAlignment="1">
      <alignment horizontal="right" vertical="top"/>
    </xf>
    <xf numFmtId="0" fontId="536" fillId="0" borderId="0" xfId="0" applyFont="1"/>
    <xf numFmtId="0" fontId="537" fillId="3" borderId="1" xfId="0" applyFont="1" applyFill="1" applyBorder="1" applyAlignment="1">
      <alignment horizontal="left"/>
    </xf>
    <xf numFmtId="4" fontId="549" fillId="3" borderId="1" xfId="0" applyNumberFormat="1" applyFont="1" applyFill="1" applyBorder="1" applyAlignment="1">
      <alignment horizontal="right"/>
    </xf>
    <xf numFmtId="4" fontId="550" fillId="3" borderId="1" xfId="0" applyNumberFormat="1" applyFont="1" applyFill="1" applyBorder="1" applyAlignment="1">
      <alignment horizontal="right"/>
    </xf>
    <xf numFmtId="4" fontId="551" fillId="3" borderId="1" xfId="0" applyNumberFormat="1" applyFont="1" applyFill="1" applyBorder="1" applyAlignment="1">
      <alignment horizontal="right"/>
    </xf>
    <xf numFmtId="0" fontId="552" fillId="0" borderId="0" xfId="0" applyFont="1"/>
    <xf numFmtId="0" fontId="553" fillId="0" borderId="1" xfId="0" applyFont="1" applyBorder="1" applyAlignment="1">
      <alignment horizontal="left" vertical="top"/>
    </xf>
    <xf numFmtId="0" fontId="554" fillId="0" borderId="1" xfId="0" applyFont="1" applyBorder="1" applyAlignment="1">
      <alignment horizontal="left" vertical="top" wrapText="1"/>
    </xf>
    <xf numFmtId="0" fontId="555" fillId="0" borderId="1" xfId="0" applyFont="1" applyBorder="1" applyAlignment="1">
      <alignment horizontal="center" vertical="top"/>
    </xf>
    <xf numFmtId="168" fontId="556" fillId="0" borderId="1" xfId="0" applyNumberFormat="1" applyFont="1" applyBorder="1" applyAlignment="1">
      <alignment horizontal="right" vertical="top"/>
    </xf>
    <xf numFmtId="169" fontId="557" fillId="0" borderId="1" xfId="0" applyNumberFormat="1" applyFont="1" applyBorder="1" applyAlignment="1">
      <alignment horizontal="right" vertical="top"/>
    </xf>
    <xf numFmtId="169" fontId="558" fillId="0" borderId="1" xfId="0" applyNumberFormat="1" applyFont="1" applyBorder="1" applyAlignment="1">
      <alignment horizontal="right" vertical="top"/>
    </xf>
    <xf numFmtId="169" fontId="559" fillId="0" borderId="1" xfId="0" applyNumberFormat="1" applyFont="1" applyBorder="1" applyAlignment="1">
      <alignment horizontal="right" vertical="top"/>
    </xf>
    <xf numFmtId="170" fontId="560" fillId="2" borderId="1" xfId="0" applyNumberFormat="1" applyFont="1" applyFill="1" applyBorder="1" applyAlignment="1" applyProtection="1">
      <alignment horizontal="right" vertical="top"/>
      <protection locked="0"/>
    </xf>
    <xf numFmtId="171" fontId="561" fillId="0" borderId="1" xfId="0" applyNumberFormat="1" applyFont="1" applyBorder="1" applyAlignment="1">
      <alignment horizontal="right" vertical="top"/>
    </xf>
    <xf numFmtId="4" fontId="562" fillId="0" borderId="1" xfId="0" applyNumberFormat="1" applyFont="1" applyBorder="1" applyAlignment="1">
      <alignment horizontal="right" vertical="top"/>
    </xf>
    <xf numFmtId="170" fontId="563" fillId="2" borderId="1" xfId="0" applyNumberFormat="1" applyFont="1" applyFill="1" applyBorder="1" applyAlignment="1" applyProtection="1">
      <alignment horizontal="right" vertical="top"/>
      <protection locked="0"/>
    </xf>
    <xf numFmtId="169" fontId="564" fillId="0" borderId="1" xfId="0" applyNumberFormat="1" applyFont="1" applyBorder="1" applyAlignment="1">
      <alignment horizontal="right" vertical="top"/>
    </xf>
    <xf numFmtId="169" fontId="565" fillId="0" borderId="1" xfId="0" applyNumberFormat="1" applyFont="1" applyBorder="1" applyAlignment="1">
      <alignment horizontal="right" vertical="top"/>
    </xf>
    <xf numFmtId="169" fontId="566" fillId="0" borderId="1" xfId="0" applyNumberFormat="1" applyFont="1" applyBorder="1" applyAlignment="1">
      <alignment horizontal="right" vertical="top"/>
    </xf>
    <xf numFmtId="4" fontId="567" fillId="0" borderId="1" xfId="0" applyNumberFormat="1" applyFont="1" applyBorder="1" applyAlignment="1">
      <alignment horizontal="right" vertical="top"/>
    </xf>
    <xf numFmtId="0" fontId="568" fillId="0" borderId="0" xfId="0" applyFont="1"/>
    <xf numFmtId="0" fontId="569" fillId="0" borderId="1" xfId="0" applyFont="1" applyBorder="1" applyAlignment="1">
      <alignment horizontal="left" vertical="top"/>
    </xf>
    <xf numFmtId="0" fontId="570" fillId="0" borderId="1" xfId="0" applyFont="1" applyBorder="1" applyAlignment="1">
      <alignment horizontal="left" vertical="top" wrapText="1"/>
    </xf>
    <xf numFmtId="0" fontId="571" fillId="0" borderId="1" xfId="0" applyFont="1" applyBorder="1" applyAlignment="1">
      <alignment horizontal="center" vertical="top"/>
    </xf>
    <xf numFmtId="168" fontId="572" fillId="0" borderId="1" xfId="0" applyNumberFormat="1" applyFont="1" applyBorder="1" applyAlignment="1">
      <alignment horizontal="right" vertical="top"/>
    </xf>
    <xf numFmtId="169" fontId="573" fillId="0" borderId="1" xfId="0" applyNumberFormat="1" applyFont="1" applyBorder="1" applyAlignment="1">
      <alignment horizontal="right" vertical="top"/>
    </xf>
    <xf numFmtId="169" fontId="574" fillId="0" borderId="1" xfId="0" applyNumberFormat="1" applyFont="1" applyBorder="1" applyAlignment="1">
      <alignment horizontal="right" vertical="top"/>
    </xf>
    <xf numFmtId="169" fontId="575" fillId="0" borderId="1" xfId="0" applyNumberFormat="1" applyFont="1" applyBorder="1" applyAlignment="1">
      <alignment horizontal="right" vertical="top"/>
    </xf>
    <xf numFmtId="170" fontId="576" fillId="2" borderId="1" xfId="0" applyNumberFormat="1" applyFont="1" applyFill="1" applyBorder="1" applyAlignment="1" applyProtection="1">
      <alignment horizontal="right" vertical="top"/>
      <protection locked="0"/>
    </xf>
    <xf numFmtId="171" fontId="577" fillId="0" borderId="1" xfId="0" applyNumberFormat="1" applyFont="1" applyBorder="1" applyAlignment="1">
      <alignment horizontal="right" vertical="top"/>
    </xf>
    <xf numFmtId="4" fontId="578" fillId="0" borderId="1" xfId="0" applyNumberFormat="1" applyFont="1" applyBorder="1" applyAlignment="1">
      <alignment horizontal="right" vertical="top"/>
    </xf>
    <xf numFmtId="170" fontId="579" fillId="2" borderId="1" xfId="0" applyNumberFormat="1" applyFont="1" applyFill="1" applyBorder="1" applyAlignment="1" applyProtection="1">
      <alignment horizontal="right" vertical="top"/>
      <protection locked="0"/>
    </xf>
    <xf numFmtId="169" fontId="580" fillId="0" borderId="1" xfId="0" applyNumberFormat="1" applyFont="1" applyBorder="1" applyAlignment="1">
      <alignment horizontal="right" vertical="top"/>
    </xf>
    <xf numFmtId="169" fontId="581" fillId="0" borderId="1" xfId="0" applyNumberFormat="1" applyFont="1" applyBorder="1" applyAlignment="1">
      <alignment horizontal="right" vertical="top"/>
    </xf>
    <xf numFmtId="169" fontId="582" fillId="0" borderId="1" xfId="0" applyNumberFormat="1" applyFont="1" applyBorder="1" applyAlignment="1">
      <alignment horizontal="right" vertical="top"/>
    </xf>
    <xf numFmtId="4" fontId="583" fillId="0" borderId="1" xfId="0" applyNumberFormat="1" applyFont="1" applyBorder="1" applyAlignment="1">
      <alignment horizontal="right" vertical="top"/>
    </xf>
    <xf numFmtId="0" fontId="584" fillId="0" borderId="0" xfId="0" applyFont="1"/>
    <xf numFmtId="0" fontId="585" fillId="0" borderId="1" xfId="0" applyFont="1" applyBorder="1" applyAlignment="1">
      <alignment horizontal="left" vertical="top"/>
    </xf>
    <xf numFmtId="0" fontId="586" fillId="0" borderId="1" xfId="0" applyFont="1" applyBorder="1" applyAlignment="1">
      <alignment horizontal="left" vertical="top" wrapText="1"/>
    </xf>
    <xf numFmtId="0" fontId="587" fillId="0" borderId="1" xfId="0" applyFont="1" applyBorder="1" applyAlignment="1">
      <alignment horizontal="center" vertical="top"/>
    </xf>
    <xf numFmtId="168" fontId="588" fillId="0" borderId="1" xfId="0" applyNumberFormat="1" applyFont="1" applyBorder="1" applyAlignment="1">
      <alignment horizontal="right" vertical="top"/>
    </xf>
    <xf numFmtId="169" fontId="589" fillId="0" borderId="1" xfId="0" applyNumberFormat="1" applyFont="1" applyBorder="1" applyAlignment="1">
      <alignment horizontal="right" vertical="top"/>
    </xf>
    <xf numFmtId="169" fontId="590" fillId="0" borderId="1" xfId="0" applyNumberFormat="1" applyFont="1" applyBorder="1" applyAlignment="1">
      <alignment horizontal="right" vertical="top"/>
    </xf>
    <xf numFmtId="169" fontId="591" fillId="0" borderId="1" xfId="0" applyNumberFormat="1" applyFont="1" applyBorder="1" applyAlignment="1">
      <alignment horizontal="right" vertical="top"/>
    </xf>
    <xf numFmtId="170" fontId="592" fillId="2" borderId="1" xfId="0" applyNumberFormat="1" applyFont="1" applyFill="1" applyBorder="1" applyAlignment="1" applyProtection="1">
      <alignment horizontal="right" vertical="top"/>
      <protection locked="0"/>
    </xf>
    <xf numFmtId="171" fontId="593" fillId="0" borderId="1" xfId="0" applyNumberFormat="1" applyFont="1" applyBorder="1" applyAlignment="1">
      <alignment horizontal="right" vertical="top"/>
    </xf>
    <xf numFmtId="4" fontId="594" fillId="0" borderId="1" xfId="0" applyNumberFormat="1" applyFont="1" applyBorder="1" applyAlignment="1">
      <alignment horizontal="right" vertical="top"/>
    </xf>
    <xf numFmtId="170" fontId="595" fillId="2" borderId="1" xfId="0" applyNumberFormat="1" applyFont="1" applyFill="1" applyBorder="1" applyAlignment="1" applyProtection="1">
      <alignment horizontal="right" vertical="top"/>
      <protection locked="0"/>
    </xf>
    <xf numFmtId="169" fontId="596" fillId="0" borderId="1" xfId="0" applyNumberFormat="1" applyFont="1" applyBorder="1" applyAlignment="1">
      <alignment horizontal="right" vertical="top"/>
    </xf>
    <xf numFmtId="169" fontId="597" fillId="0" borderId="1" xfId="0" applyNumberFormat="1" applyFont="1" applyBorder="1" applyAlignment="1">
      <alignment horizontal="right" vertical="top"/>
    </xf>
    <xf numFmtId="169" fontId="598" fillId="0" borderId="1" xfId="0" applyNumberFormat="1" applyFont="1" applyBorder="1" applyAlignment="1">
      <alignment horizontal="right" vertical="top"/>
    </xf>
    <xf numFmtId="4" fontId="599" fillId="0" borderId="1" xfId="0" applyNumberFormat="1" applyFont="1" applyBorder="1" applyAlignment="1">
      <alignment horizontal="right" vertical="top"/>
    </xf>
    <xf numFmtId="0" fontId="600" fillId="0" borderId="0" xfId="0" applyFont="1"/>
    <xf numFmtId="0" fontId="601" fillId="0" borderId="1" xfId="0" applyFont="1" applyBorder="1" applyAlignment="1">
      <alignment horizontal="left" vertical="top"/>
    </xf>
    <xf numFmtId="0" fontId="602" fillId="0" borderId="1" xfId="0" applyFont="1" applyBorder="1" applyAlignment="1">
      <alignment horizontal="left" vertical="top" wrapText="1"/>
    </xf>
    <xf numFmtId="0" fontId="603" fillId="0" borderId="1" xfId="0" applyFont="1" applyBorder="1" applyAlignment="1">
      <alignment horizontal="center" vertical="top"/>
    </xf>
    <xf numFmtId="168" fontId="604" fillId="0" borderId="1" xfId="0" applyNumberFormat="1" applyFont="1" applyBorder="1" applyAlignment="1">
      <alignment horizontal="right" vertical="top"/>
    </xf>
    <xf numFmtId="169" fontId="605" fillId="0" borderId="1" xfId="0" applyNumberFormat="1" applyFont="1" applyBorder="1" applyAlignment="1">
      <alignment horizontal="right" vertical="top"/>
    </xf>
    <xf numFmtId="169" fontId="606" fillId="0" borderId="1" xfId="0" applyNumberFormat="1" applyFont="1" applyBorder="1" applyAlignment="1">
      <alignment horizontal="right" vertical="top"/>
    </xf>
    <xf numFmtId="169" fontId="607" fillId="0" borderId="1" xfId="0" applyNumberFormat="1" applyFont="1" applyBorder="1" applyAlignment="1">
      <alignment horizontal="right" vertical="top"/>
    </xf>
    <xf numFmtId="170" fontId="608" fillId="2" borderId="1" xfId="0" applyNumberFormat="1" applyFont="1" applyFill="1" applyBorder="1" applyAlignment="1" applyProtection="1">
      <alignment horizontal="right" vertical="top"/>
      <protection locked="0"/>
    </xf>
    <xf numFmtId="171" fontId="609" fillId="0" borderId="1" xfId="0" applyNumberFormat="1" applyFont="1" applyBorder="1" applyAlignment="1">
      <alignment horizontal="right" vertical="top"/>
    </xf>
    <xf numFmtId="4" fontId="610" fillId="0" borderId="1" xfId="0" applyNumberFormat="1" applyFont="1" applyBorder="1" applyAlignment="1">
      <alignment horizontal="right" vertical="top"/>
    </xf>
    <xf numFmtId="170" fontId="611" fillId="2" borderId="1" xfId="0" applyNumberFormat="1" applyFont="1" applyFill="1" applyBorder="1" applyAlignment="1" applyProtection="1">
      <alignment horizontal="right" vertical="top"/>
      <protection locked="0"/>
    </xf>
    <xf numFmtId="169" fontId="612" fillId="0" borderId="1" xfId="0" applyNumberFormat="1" applyFont="1" applyBorder="1" applyAlignment="1">
      <alignment horizontal="right" vertical="top"/>
    </xf>
    <xf numFmtId="169" fontId="613" fillId="0" borderId="1" xfId="0" applyNumberFormat="1" applyFont="1" applyBorder="1" applyAlignment="1">
      <alignment horizontal="right" vertical="top"/>
    </xf>
    <xf numFmtId="169" fontId="614" fillId="0" borderId="1" xfId="0" applyNumberFormat="1" applyFont="1" applyBorder="1" applyAlignment="1">
      <alignment horizontal="right" vertical="top"/>
    </xf>
    <xf numFmtId="4" fontId="615" fillId="0" borderId="1" xfId="0" applyNumberFormat="1" applyFont="1" applyBorder="1" applyAlignment="1">
      <alignment horizontal="right" vertical="top"/>
    </xf>
    <xf numFmtId="0" fontId="616" fillId="0" borderId="0" xfId="0" applyFont="1"/>
    <xf numFmtId="0" fontId="617" fillId="0" borderId="1" xfId="0" applyFont="1" applyBorder="1" applyAlignment="1">
      <alignment horizontal="left" vertical="top"/>
    </xf>
    <xf numFmtId="0" fontId="618" fillId="0" borderId="1" xfId="0" applyFont="1" applyBorder="1" applyAlignment="1">
      <alignment horizontal="left" vertical="top" wrapText="1"/>
    </xf>
    <xf numFmtId="0" fontId="619" fillId="0" borderId="1" xfId="0" applyFont="1" applyBorder="1" applyAlignment="1">
      <alignment horizontal="center" vertical="top"/>
    </xf>
    <xf numFmtId="168" fontId="620" fillId="0" borderId="1" xfId="0" applyNumberFormat="1" applyFont="1" applyBorder="1" applyAlignment="1">
      <alignment horizontal="right" vertical="top"/>
    </xf>
    <xf numFmtId="169" fontId="621" fillId="0" borderId="1" xfId="0" applyNumberFormat="1" applyFont="1" applyBorder="1" applyAlignment="1">
      <alignment horizontal="right" vertical="top"/>
    </xf>
    <xf numFmtId="169" fontId="622" fillId="0" borderId="1" xfId="0" applyNumberFormat="1" applyFont="1" applyBorder="1" applyAlignment="1">
      <alignment horizontal="right" vertical="top"/>
    </xf>
    <xf numFmtId="169" fontId="623" fillId="0" borderId="1" xfId="0" applyNumberFormat="1" applyFont="1" applyBorder="1" applyAlignment="1">
      <alignment horizontal="right" vertical="top"/>
    </xf>
    <xf numFmtId="170" fontId="624" fillId="2" borderId="1" xfId="0" applyNumberFormat="1" applyFont="1" applyFill="1" applyBorder="1" applyAlignment="1" applyProtection="1">
      <alignment horizontal="right" vertical="top"/>
      <protection locked="0"/>
    </xf>
    <xf numFmtId="171" fontId="625" fillId="0" borderId="1" xfId="0" applyNumberFormat="1" applyFont="1" applyBorder="1" applyAlignment="1">
      <alignment horizontal="right" vertical="top"/>
    </xf>
    <xf numFmtId="4" fontId="626" fillId="0" borderId="1" xfId="0" applyNumberFormat="1" applyFont="1" applyBorder="1" applyAlignment="1">
      <alignment horizontal="right" vertical="top"/>
    </xf>
    <xf numFmtId="170" fontId="627" fillId="2" borderId="1" xfId="0" applyNumberFormat="1" applyFont="1" applyFill="1" applyBorder="1" applyAlignment="1" applyProtection="1">
      <alignment horizontal="right" vertical="top"/>
      <protection locked="0"/>
    </xf>
    <xf numFmtId="169" fontId="628" fillId="0" borderId="1" xfId="0" applyNumberFormat="1" applyFont="1" applyBorder="1" applyAlignment="1">
      <alignment horizontal="right" vertical="top"/>
    </xf>
    <xf numFmtId="169" fontId="629" fillId="0" borderId="1" xfId="0" applyNumberFormat="1" applyFont="1" applyBorder="1" applyAlignment="1">
      <alignment horizontal="right" vertical="top"/>
    </xf>
    <xf numFmtId="169" fontId="630" fillId="0" borderId="1" xfId="0" applyNumberFormat="1" applyFont="1" applyBorder="1" applyAlignment="1">
      <alignment horizontal="right" vertical="top"/>
    </xf>
    <xf numFmtId="4" fontId="631" fillId="0" borderId="1" xfId="0" applyNumberFormat="1" applyFont="1" applyBorder="1" applyAlignment="1">
      <alignment horizontal="right" vertical="top"/>
    </xf>
    <xf numFmtId="0" fontId="632" fillId="0" borderId="0" xfId="0" applyFont="1"/>
    <xf numFmtId="0" fontId="633" fillId="3" borderId="1" xfId="0" applyFont="1" applyFill="1" applyBorder="1" applyAlignment="1">
      <alignment horizontal="left"/>
    </xf>
    <xf numFmtId="4" fontId="645" fillId="3" borderId="1" xfId="0" applyNumberFormat="1" applyFont="1" applyFill="1" applyBorder="1" applyAlignment="1">
      <alignment horizontal="right"/>
    </xf>
    <xf numFmtId="4" fontId="646" fillId="3" borderId="1" xfId="0" applyNumberFormat="1" applyFont="1" applyFill="1" applyBorder="1" applyAlignment="1">
      <alignment horizontal="right"/>
    </xf>
    <xf numFmtId="4" fontId="647" fillId="3" borderId="1" xfId="0" applyNumberFormat="1" applyFont="1" applyFill="1" applyBorder="1" applyAlignment="1">
      <alignment horizontal="right"/>
    </xf>
    <xf numFmtId="0" fontId="648" fillId="0" borderId="0" xfId="0" applyFont="1"/>
    <xf numFmtId="0" fontId="649" fillId="0" borderId="1" xfId="0" applyFont="1" applyBorder="1" applyAlignment="1">
      <alignment horizontal="left" vertical="top"/>
    </xf>
    <xf numFmtId="0" fontId="650" fillId="0" borderId="1" xfId="0" applyFont="1" applyBorder="1" applyAlignment="1">
      <alignment horizontal="left" vertical="top" wrapText="1"/>
    </xf>
    <xf numFmtId="0" fontId="651" fillId="0" borderId="1" xfId="0" applyFont="1" applyBorder="1" applyAlignment="1">
      <alignment horizontal="center" vertical="top"/>
    </xf>
    <xf numFmtId="168" fontId="652" fillId="0" borderId="1" xfId="0" applyNumberFormat="1" applyFont="1" applyBorder="1" applyAlignment="1">
      <alignment horizontal="right" vertical="top"/>
    </xf>
    <xf numFmtId="169" fontId="653" fillId="0" borderId="1" xfId="0" applyNumberFormat="1" applyFont="1" applyBorder="1" applyAlignment="1">
      <alignment horizontal="right" vertical="top"/>
    </xf>
    <xf numFmtId="169" fontId="654" fillId="0" borderId="1" xfId="0" applyNumberFormat="1" applyFont="1" applyBorder="1" applyAlignment="1">
      <alignment horizontal="right" vertical="top"/>
    </xf>
    <xf numFmtId="169" fontId="655" fillId="0" borderId="1" xfId="0" applyNumberFormat="1" applyFont="1" applyBorder="1" applyAlignment="1">
      <alignment horizontal="right" vertical="top"/>
    </xf>
    <xf numFmtId="170" fontId="656" fillId="2" borderId="1" xfId="0" applyNumberFormat="1" applyFont="1" applyFill="1" applyBorder="1" applyAlignment="1" applyProtection="1">
      <alignment horizontal="right" vertical="top"/>
      <protection locked="0"/>
    </xf>
    <xf numFmtId="171" fontId="657" fillId="0" borderId="1" xfId="0" applyNumberFormat="1" applyFont="1" applyBorder="1" applyAlignment="1">
      <alignment horizontal="right" vertical="top"/>
    </xf>
    <xf numFmtId="4" fontId="658" fillId="0" borderId="1" xfId="0" applyNumberFormat="1" applyFont="1" applyBorder="1" applyAlignment="1">
      <alignment horizontal="right" vertical="top"/>
    </xf>
    <xf numFmtId="170" fontId="659" fillId="2" borderId="1" xfId="0" applyNumberFormat="1" applyFont="1" applyFill="1" applyBorder="1" applyAlignment="1" applyProtection="1">
      <alignment horizontal="right" vertical="top"/>
      <protection locked="0"/>
    </xf>
    <xf numFmtId="169" fontId="660" fillId="0" borderId="1" xfId="0" applyNumberFormat="1" applyFont="1" applyBorder="1" applyAlignment="1">
      <alignment horizontal="right" vertical="top"/>
    </xf>
    <xf numFmtId="169" fontId="661" fillId="0" borderId="1" xfId="0" applyNumberFormat="1" applyFont="1" applyBorder="1" applyAlignment="1">
      <alignment horizontal="right" vertical="top"/>
    </xf>
    <xf numFmtId="169" fontId="662" fillId="0" borderId="1" xfId="0" applyNumberFormat="1" applyFont="1" applyBorder="1" applyAlignment="1">
      <alignment horizontal="right" vertical="top"/>
    </xf>
    <xf numFmtId="4" fontId="663" fillId="0" borderId="1" xfId="0" applyNumberFormat="1" applyFont="1" applyBorder="1" applyAlignment="1">
      <alignment horizontal="right" vertical="top"/>
    </xf>
    <xf numFmtId="0" fontId="664" fillId="0" borderId="0" xfId="0" applyFont="1"/>
    <xf numFmtId="0" fontId="665" fillId="3" borderId="1" xfId="0" applyFont="1" applyFill="1" applyBorder="1" applyAlignment="1">
      <alignment horizontal="left"/>
    </xf>
    <xf numFmtId="4" fontId="677" fillId="3" borderId="1" xfId="0" applyNumberFormat="1" applyFont="1" applyFill="1" applyBorder="1" applyAlignment="1">
      <alignment horizontal="right"/>
    </xf>
    <xf numFmtId="4" fontId="678" fillId="3" borderId="1" xfId="0" applyNumberFormat="1" applyFont="1" applyFill="1" applyBorder="1" applyAlignment="1">
      <alignment horizontal="right"/>
    </xf>
    <xf numFmtId="0" fontId="679" fillId="0" borderId="0" xfId="0" applyFont="1"/>
    <xf numFmtId="0" fontId="680" fillId="3" borderId="1" xfId="0" applyFont="1" applyFill="1" applyBorder="1" applyAlignment="1">
      <alignment horizontal="left"/>
    </xf>
    <xf numFmtId="4" fontId="692" fillId="3" borderId="1" xfId="0" applyNumberFormat="1" applyFont="1" applyFill="1" applyBorder="1" applyAlignment="1">
      <alignment horizontal="right"/>
    </xf>
    <xf numFmtId="4" fontId="693" fillId="3" borderId="1" xfId="0" applyNumberFormat="1" applyFont="1" applyFill="1" applyBorder="1" applyAlignment="1">
      <alignment horizontal="right"/>
    </xf>
    <xf numFmtId="4" fontId="694" fillId="3" borderId="1" xfId="0" applyNumberFormat="1" applyFont="1" applyFill="1" applyBorder="1" applyAlignment="1">
      <alignment horizontal="right"/>
    </xf>
    <xf numFmtId="0" fontId="695" fillId="0" borderId="0" xfId="0" applyFont="1"/>
    <xf numFmtId="0" fontId="696" fillId="0" borderId="1" xfId="0" applyFont="1" applyBorder="1" applyAlignment="1">
      <alignment horizontal="left" vertical="top"/>
    </xf>
    <xf numFmtId="0" fontId="697" fillId="0" borderId="1" xfId="0" applyFont="1" applyBorder="1" applyAlignment="1">
      <alignment horizontal="left" vertical="top" wrapText="1"/>
    </xf>
    <xf numFmtId="0" fontId="698" fillId="0" borderId="1" xfId="0" applyFont="1" applyBorder="1" applyAlignment="1">
      <alignment horizontal="center" vertical="top"/>
    </xf>
    <xf numFmtId="168" fontId="699" fillId="0" borderId="1" xfId="0" applyNumberFormat="1" applyFont="1" applyBorder="1" applyAlignment="1">
      <alignment horizontal="right" vertical="top"/>
    </xf>
    <xf numFmtId="169" fontId="700" fillId="0" borderId="1" xfId="0" applyNumberFormat="1" applyFont="1" applyBorder="1" applyAlignment="1">
      <alignment horizontal="right" vertical="top"/>
    </xf>
    <xf numFmtId="169" fontId="701" fillId="0" borderId="1" xfId="0" applyNumberFormat="1" applyFont="1" applyBorder="1" applyAlignment="1">
      <alignment horizontal="right" vertical="top"/>
    </xf>
    <xf numFmtId="169" fontId="702" fillId="0" borderId="1" xfId="0" applyNumberFormat="1" applyFont="1" applyBorder="1" applyAlignment="1">
      <alignment horizontal="right" vertical="top"/>
    </xf>
    <xf numFmtId="170" fontId="703" fillId="2" borderId="1" xfId="0" applyNumberFormat="1" applyFont="1" applyFill="1" applyBorder="1" applyAlignment="1" applyProtection="1">
      <alignment horizontal="right" vertical="top"/>
      <protection locked="0"/>
    </xf>
    <xf numFmtId="171" fontId="704" fillId="0" borderId="1" xfId="0" applyNumberFormat="1" applyFont="1" applyBorder="1" applyAlignment="1">
      <alignment horizontal="right" vertical="top"/>
    </xf>
    <xf numFmtId="4" fontId="705" fillId="0" borderId="1" xfId="0" applyNumberFormat="1" applyFont="1" applyBorder="1" applyAlignment="1">
      <alignment horizontal="right" vertical="top"/>
    </xf>
    <xf numFmtId="170" fontId="706" fillId="2" borderId="1" xfId="0" applyNumberFormat="1" applyFont="1" applyFill="1" applyBorder="1" applyAlignment="1" applyProtection="1">
      <alignment horizontal="right" vertical="top"/>
      <protection locked="0"/>
    </xf>
    <xf numFmtId="169" fontId="707" fillId="0" borderId="1" xfId="0" applyNumberFormat="1" applyFont="1" applyBorder="1" applyAlignment="1">
      <alignment horizontal="right" vertical="top"/>
    </xf>
    <xf numFmtId="169" fontId="708" fillId="0" borderId="1" xfId="0" applyNumberFormat="1" applyFont="1" applyBorder="1" applyAlignment="1">
      <alignment horizontal="right" vertical="top"/>
    </xf>
    <xf numFmtId="169" fontId="709" fillId="0" borderId="1" xfId="0" applyNumberFormat="1" applyFont="1" applyBorder="1" applyAlignment="1">
      <alignment horizontal="right" vertical="top"/>
    </xf>
    <xf numFmtId="4" fontId="710" fillId="0" borderId="1" xfId="0" applyNumberFormat="1" applyFont="1" applyBorder="1" applyAlignment="1">
      <alignment horizontal="right" vertical="top"/>
    </xf>
    <xf numFmtId="0" fontId="711" fillId="0" borderId="0" xfId="0" applyFont="1"/>
    <xf numFmtId="0" fontId="712" fillId="0" borderId="1" xfId="0" applyFont="1" applyBorder="1" applyAlignment="1">
      <alignment horizontal="left" vertical="top"/>
    </xf>
    <xf numFmtId="0" fontId="713" fillId="0" borderId="1" xfId="0" applyFont="1" applyBorder="1" applyAlignment="1">
      <alignment horizontal="left" vertical="top" wrapText="1"/>
    </xf>
    <xf numFmtId="0" fontId="714" fillId="0" borderId="1" xfId="0" applyFont="1" applyBorder="1" applyAlignment="1">
      <alignment horizontal="center" vertical="top"/>
    </xf>
    <xf numFmtId="168" fontId="715" fillId="0" borderId="1" xfId="0" applyNumberFormat="1" applyFont="1" applyBorder="1" applyAlignment="1">
      <alignment horizontal="right" vertical="top"/>
    </xf>
    <xf numFmtId="169" fontId="716" fillId="0" borderId="1" xfId="0" applyNumberFormat="1" applyFont="1" applyBorder="1" applyAlignment="1">
      <alignment horizontal="right" vertical="top"/>
    </xf>
    <xf numFmtId="169" fontId="717" fillId="0" borderId="1" xfId="0" applyNumberFormat="1" applyFont="1" applyBorder="1" applyAlignment="1">
      <alignment horizontal="right" vertical="top"/>
    </xf>
    <xf numFmtId="169" fontId="718" fillId="0" borderId="1" xfId="0" applyNumberFormat="1" applyFont="1" applyBorder="1" applyAlignment="1">
      <alignment horizontal="right" vertical="top"/>
    </xf>
    <xf numFmtId="170" fontId="719" fillId="2" borderId="1" xfId="0" applyNumberFormat="1" applyFont="1" applyFill="1" applyBorder="1" applyAlignment="1" applyProtection="1">
      <alignment horizontal="right" vertical="top"/>
      <protection locked="0"/>
    </xf>
    <xf numFmtId="171" fontId="720" fillId="0" borderId="1" xfId="0" applyNumberFormat="1" applyFont="1" applyBorder="1" applyAlignment="1">
      <alignment horizontal="right" vertical="top"/>
    </xf>
    <xf numFmtId="4" fontId="721" fillId="0" borderId="1" xfId="0" applyNumberFormat="1" applyFont="1" applyBorder="1" applyAlignment="1">
      <alignment horizontal="right" vertical="top"/>
    </xf>
    <xf numFmtId="170" fontId="722" fillId="2" borderId="1" xfId="0" applyNumberFormat="1" applyFont="1" applyFill="1" applyBorder="1" applyAlignment="1" applyProtection="1">
      <alignment horizontal="right" vertical="top"/>
      <protection locked="0"/>
    </xf>
    <xf numFmtId="169" fontId="723" fillId="0" borderId="1" xfId="0" applyNumberFormat="1" applyFont="1" applyBorder="1" applyAlignment="1">
      <alignment horizontal="right" vertical="top"/>
    </xf>
    <xf numFmtId="169" fontId="724" fillId="0" borderId="1" xfId="0" applyNumberFormat="1" applyFont="1" applyBorder="1" applyAlignment="1">
      <alignment horizontal="right" vertical="top"/>
    </xf>
    <xf numFmtId="169" fontId="725" fillId="0" borderId="1" xfId="0" applyNumberFormat="1" applyFont="1" applyBorder="1" applyAlignment="1">
      <alignment horizontal="right" vertical="top"/>
    </xf>
    <xf numFmtId="4" fontId="726" fillId="0" borderId="1" xfId="0" applyNumberFormat="1" applyFont="1" applyBorder="1" applyAlignment="1">
      <alignment horizontal="right" vertical="top"/>
    </xf>
    <xf numFmtId="0" fontId="727" fillId="0" borderId="0" xfId="0" applyFont="1"/>
    <xf numFmtId="0" fontId="728" fillId="0" borderId="1" xfId="0" applyFont="1" applyBorder="1" applyAlignment="1">
      <alignment horizontal="left" vertical="top"/>
    </xf>
    <xf numFmtId="0" fontId="729" fillId="0" borderId="1" xfId="0" applyFont="1" applyBorder="1" applyAlignment="1">
      <alignment horizontal="left" vertical="top" wrapText="1"/>
    </xf>
    <xf numFmtId="0" fontId="730" fillId="0" borderId="1" xfId="0" applyFont="1" applyBorder="1" applyAlignment="1">
      <alignment horizontal="center" vertical="top"/>
    </xf>
    <xf numFmtId="168" fontId="731" fillId="0" borderId="1" xfId="0" applyNumberFormat="1" applyFont="1" applyBorder="1" applyAlignment="1">
      <alignment horizontal="right" vertical="top"/>
    </xf>
    <xf numFmtId="169" fontId="732" fillId="0" borderId="1" xfId="0" applyNumberFormat="1" applyFont="1" applyBorder="1" applyAlignment="1">
      <alignment horizontal="right" vertical="top"/>
    </xf>
    <xf numFmtId="169" fontId="733" fillId="0" borderId="1" xfId="0" applyNumberFormat="1" applyFont="1" applyBorder="1" applyAlignment="1">
      <alignment horizontal="right" vertical="top"/>
    </xf>
    <xf numFmtId="169" fontId="734" fillId="0" borderId="1" xfId="0" applyNumberFormat="1" applyFont="1" applyBorder="1" applyAlignment="1">
      <alignment horizontal="right" vertical="top"/>
    </xf>
    <xf numFmtId="170" fontId="735" fillId="2" borderId="1" xfId="0" applyNumberFormat="1" applyFont="1" applyFill="1" applyBorder="1" applyAlignment="1" applyProtection="1">
      <alignment horizontal="right" vertical="top"/>
      <protection locked="0"/>
    </xf>
    <xf numFmtId="171" fontId="736" fillId="0" borderId="1" xfId="0" applyNumberFormat="1" applyFont="1" applyBorder="1" applyAlignment="1">
      <alignment horizontal="right" vertical="top"/>
    </xf>
    <xf numFmtId="4" fontId="737" fillId="0" borderId="1" xfId="0" applyNumberFormat="1" applyFont="1" applyBorder="1" applyAlignment="1">
      <alignment horizontal="right" vertical="top"/>
    </xf>
    <xf numFmtId="170" fontId="738" fillId="2" borderId="1" xfId="0" applyNumberFormat="1" applyFont="1" applyFill="1" applyBorder="1" applyAlignment="1" applyProtection="1">
      <alignment horizontal="right" vertical="top"/>
      <protection locked="0"/>
    </xf>
    <xf numFmtId="169" fontId="739" fillId="0" borderId="1" xfId="0" applyNumberFormat="1" applyFont="1" applyBorder="1" applyAlignment="1">
      <alignment horizontal="right" vertical="top"/>
    </xf>
    <xf numFmtId="169" fontId="740" fillId="0" borderId="1" xfId="0" applyNumberFormat="1" applyFont="1" applyBorder="1" applyAlignment="1">
      <alignment horizontal="right" vertical="top"/>
    </xf>
    <xf numFmtId="169" fontId="741" fillId="0" borderId="1" xfId="0" applyNumberFormat="1" applyFont="1" applyBorder="1" applyAlignment="1">
      <alignment horizontal="right" vertical="top"/>
    </xf>
    <xf numFmtId="4" fontId="742" fillId="0" borderId="1" xfId="0" applyNumberFormat="1" applyFont="1" applyBorder="1" applyAlignment="1">
      <alignment horizontal="right" vertical="top"/>
    </xf>
    <xf numFmtId="0" fontId="743" fillId="0" borderId="0" xfId="0" applyFont="1"/>
    <xf numFmtId="0" fontId="744" fillId="0" borderId="1" xfId="0" applyFont="1" applyBorder="1" applyAlignment="1">
      <alignment horizontal="left" vertical="top"/>
    </xf>
    <xf numFmtId="0" fontId="745" fillId="0" borderId="1" xfId="0" applyFont="1" applyBorder="1" applyAlignment="1">
      <alignment horizontal="left" vertical="top" wrapText="1"/>
    </xf>
    <xf numFmtId="0" fontId="746" fillId="0" borderId="1" xfId="0" applyFont="1" applyBorder="1" applyAlignment="1">
      <alignment horizontal="center" vertical="top"/>
    </xf>
    <xf numFmtId="168" fontId="747" fillId="0" borderId="1" xfId="0" applyNumberFormat="1" applyFont="1" applyBorder="1" applyAlignment="1">
      <alignment horizontal="right" vertical="top"/>
    </xf>
    <xf numFmtId="169" fontId="748" fillId="0" borderId="1" xfId="0" applyNumberFormat="1" applyFont="1" applyBorder="1" applyAlignment="1">
      <alignment horizontal="right" vertical="top"/>
    </xf>
    <xf numFmtId="169" fontId="749" fillId="0" borderId="1" xfId="0" applyNumberFormat="1" applyFont="1" applyBorder="1" applyAlignment="1">
      <alignment horizontal="right" vertical="top"/>
    </xf>
    <xf numFmtId="169" fontId="750" fillId="0" borderId="1" xfId="0" applyNumberFormat="1" applyFont="1" applyBorder="1" applyAlignment="1">
      <alignment horizontal="right" vertical="top"/>
    </xf>
    <xf numFmtId="170" fontId="751" fillId="2" borderId="1" xfId="0" applyNumberFormat="1" applyFont="1" applyFill="1" applyBorder="1" applyAlignment="1" applyProtection="1">
      <alignment horizontal="right" vertical="top"/>
      <protection locked="0"/>
    </xf>
    <xf numFmtId="171" fontId="752" fillId="0" borderId="1" xfId="0" applyNumberFormat="1" applyFont="1" applyBorder="1" applyAlignment="1">
      <alignment horizontal="right" vertical="top"/>
    </xf>
    <xf numFmtId="4" fontId="753" fillId="0" borderId="1" xfId="0" applyNumberFormat="1" applyFont="1" applyBorder="1" applyAlignment="1">
      <alignment horizontal="right" vertical="top"/>
    </xf>
    <xf numFmtId="170" fontId="754" fillId="2" borderId="1" xfId="0" applyNumberFormat="1" applyFont="1" applyFill="1" applyBorder="1" applyAlignment="1" applyProtection="1">
      <alignment horizontal="right" vertical="top"/>
      <protection locked="0"/>
    </xf>
    <xf numFmtId="169" fontId="755" fillId="0" borderId="1" xfId="0" applyNumberFormat="1" applyFont="1" applyBorder="1" applyAlignment="1">
      <alignment horizontal="right" vertical="top"/>
    </xf>
    <xf numFmtId="169" fontId="756" fillId="0" borderId="1" xfId="0" applyNumberFormat="1" applyFont="1" applyBorder="1" applyAlignment="1">
      <alignment horizontal="right" vertical="top"/>
    </xf>
    <xf numFmtId="169" fontId="757" fillId="0" borderId="1" xfId="0" applyNumberFormat="1" applyFont="1" applyBorder="1" applyAlignment="1">
      <alignment horizontal="right" vertical="top"/>
    </xf>
    <xf numFmtId="4" fontId="758" fillId="0" borderId="1" xfId="0" applyNumberFormat="1" applyFont="1" applyBorder="1" applyAlignment="1">
      <alignment horizontal="right" vertical="top"/>
    </xf>
    <xf numFmtId="0" fontId="759" fillId="0" borderId="0" xfId="0" applyFont="1"/>
    <xf numFmtId="0" fontId="760" fillId="0" borderId="1" xfId="0" applyFont="1" applyBorder="1" applyAlignment="1">
      <alignment horizontal="left" vertical="top"/>
    </xf>
    <xf numFmtId="0" fontId="761" fillId="0" borderId="1" xfId="0" applyFont="1" applyBorder="1" applyAlignment="1">
      <alignment horizontal="left" vertical="top" wrapText="1"/>
    </xf>
    <xf numFmtId="0" fontId="762" fillId="0" borderId="1" xfId="0" applyFont="1" applyBorder="1" applyAlignment="1">
      <alignment horizontal="center" vertical="top"/>
    </xf>
    <xf numFmtId="168" fontId="763" fillId="0" borderId="1" xfId="0" applyNumberFormat="1" applyFont="1" applyBorder="1" applyAlignment="1">
      <alignment horizontal="right" vertical="top"/>
    </xf>
    <xf numFmtId="169" fontId="764" fillId="0" borderId="1" xfId="0" applyNumberFormat="1" applyFont="1" applyBorder="1" applyAlignment="1">
      <alignment horizontal="right" vertical="top"/>
    </xf>
    <xf numFmtId="169" fontId="765" fillId="0" borderId="1" xfId="0" applyNumberFormat="1" applyFont="1" applyBorder="1" applyAlignment="1">
      <alignment horizontal="right" vertical="top"/>
    </xf>
    <xf numFmtId="169" fontId="766" fillId="0" borderId="1" xfId="0" applyNumberFormat="1" applyFont="1" applyBorder="1" applyAlignment="1">
      <alignment horizontal="right" vertical="top"/>
    </xf>
    <xf numFmtId="170" fontId="767" fillId="2" borderId="1" xfId="0" applyNumberFormat="1" applyFont="1" applyFill="1" applyBorder="1" applyAlignment="1" applyProtection="1">
      <alignment horizontal="right" vertical="top"/>
      <protection locked="0"/>
    </xf>
    <xf numFmtId="171" fontId="768" fillId="0" borderId="1" xfId="0" applyNumberFormat="1" applyFont="1" applyBorder="1" applyAlignment="1">
      <alignment horizontal="right" vertical="top"/>
    </xf>
    <xf numFmtId="4" fontId="769" fillId="0" borderId="1" xfId="0" applyNumberFormat="1" applyFont="1" applyBorder="1" applyAlignment="1">
      <alignment horizontal="right" vertical="top"/>
    </xf>
    <xf numFmtId="170" fontId="770" fillId="2" borderId="1" xfId="0" applyNumberFormat="1" applyFont="1" applyFill="1" applyBorder="1" applyAlignment="1" applyProtection="1">
      <alignment horizontal="right" vertical="top"/>
      <protection locked="0"/>
    </xf>
    <xf numFmtId="169" fontId="771" fillId="0" borderId="1" xfId="0" applyNumberFormat="1" applyFont="1" applyBorder="1" applyAlignment="1">
      <alignment horizontal="right" vertical="top"/>
    </xf>
    <xf numFmtId="169" fontId="772" fillId="0" borderId="1" xfId="0" applyNumberFormat="1" applyFont="1" applyBorder="1" applyAlignment="1">
      <alignment horizontal="right" vertical="top"/>
    </xf>
    <xf numFmtId="169" fontId="773" fillId="0" borderId="1" xfId="0" applyNumberFormat="1" applyFont="1" applyBorder="1" applyAlignment="1">
      <alignment horizontal="right" vertical="top"/>
    </xf>
    <xf numFmtId="4" fontId="774" fillId="0" borderId="1" xfId="0" applyNumberFormat="1" applyFont="1" applyBorder="1" applyAlignment="1">
      <alignment horizontal="right" vertical="top"/>
    </xf>
    <xf numFmtId="0" fontId="775" fillId="0" borderId="0" xfId="0" applyFont="1"/>
    <xf numFmtId="0" fontId="776" fillId="0" borderId="1" xfId="0" applyFont="1" applyBorder="1" applyAlignment="1">
      <alignment horizontal="left" vertical="top"/>
    </xf>
    <xf numFmtId="0" fontId="777" fillId="0" borderId="1" xfId="0" applyFont="1" applyBorder="1" applyAlignment="1">
      <alignment horizontal="left" vertical="top" wrapText="1"/>
    </xf>
    <xf numFmtId="0" fontId="778" fillId="0" borderId="1" xfId="0" applyFont="1" applyBorder="1" applyAlignment="1">
      <alignment horizontal="center" vertical="top"/>
    </xf>
    <xf numFmtId="168" fontId="779" fillId="0" borderId="1" xfId="0" applyNumberFormat="1" applyFont="1" applyBorder="1" applyAlignment="1">
      <alignment horizontal="right" vertical="top"/>
    </xf>
    <xf numFmtId="169" fontId="780" fillId="0" borderId="1" xfId="0" applyNumberFormat="1" applyFont="1" applyBorder="1" applyAlignment="1">
      <alignment horizontal="right" vertical="top"/>
    </xf>
    <xf numFmtId="169" fontId="781" fillId="0" borderId="1" xfId="0" applyNumberFormat="1" applyFont="1" applyBorder="1" applyAlignment="1">
      <alignment horizontal="right" vertical="top"/>
    </xf>
    <xf numFmtId="169" fontId="782" fillId="0" borderId="1" xfId="0" applyNumberFormat="1" applyFont="1" applyBorder="1" applyAlignment="1">
      <alignment horizontal="right" vertical="top"/>
    </xf>
    <xf numFmtId="170" fontId="783" fillId="2" borderId="1" xfId="0" applyNumberFormat="1" applyFont="1" applyFill="1" applyBorder="1" applyAlignment="1" applyProtection="1">
      <alignment horizontal="right" vertical="top"/>
      <protection locked="0"/>
    </xf>
    <xf numFmtId="171" fontId="784" fillId="0" borderId="1" xfId="0" applyNumberFormat="1" applyFont="1" applyBorder="1" applyAlignment="1">
      <alignment horizontal="right" vertical="top"/>
    </xf>
    <xf numFmtId="4" fontId="785" fillId="0" borderId="1" xfId="0" applyNumberFormat="1" applyFont="1" applyBorder="1" applyAlignment="1">
      <alignment horizontal="right" vertical="top"/>
    </xf>
    <xf numFmtId="170" fontId="786" fillId="2" borderId="1" xfId="0" applyNumberFormat="1" applyFont="1" applyFill="1" applyBorder="1" applyAlignment="1" applyProtection="1">
      <alignment horizontal="right" vertical="top"/>
      <protection locked="0"/>
    </xf>
    <xf numFmtId="169" fontId="787" fillId="0" borderId="1" xfId="0" applyNumberFormat="1" applyFont="1" applyBorder="1" applyAlignment="1">
      <alignment horizontal="right" vertical="top"/>
    </xf>
    <xf numFmtId="169" fontId="788" fillId="0" borderId="1" xfId="0" applyNumberFormat="1" applyFont="1" applyBorder="1" applyAlignment="1">
      <alignment horizontal="right" vertical="top"/>
    </xf>
    <xf numFmtId="169" fontId="789" fillId="0" borderId="1" xfId="0" applyNumberFormat="1" applyFont="1" applyBorder="1" applyAlignment="1">
      <alignment horizontal="right" vertical="top"/>
    </xf>
    <xf numFmtId="4" fontId="790" fillId="0" borderId="1" xfId="0" applyNumberFormat="1" applyFont="1" applyBorder="1" applyAlignment="1">
      <alignment horizontal="right" vertical="top"/>
    </xf>
    <xf numFmtId="0" fontId="791" fillId="0" borderId="0" xfId="0" applyFont="1"/>
    <xf numFmtId="0" fontId="792" fillId="0" borderId="1" xfId="0" applyFont="1" applyBorder="1" applyAlignment="1">
      <alignment horizontal="left" vertical="top"/>
    </xf>
    <xf numFmtId="0" fontId="793" fillId="0" borderId="1" xfId="0" applyFont="1" applyBorder="1" applyAlignment="1">
      <alignment horizontal="left" vertical="top" wrapText="1"/>
    </xf>
    <xf numFmtId="0" fontId="794" fillId="0" borderId="1" xfId="0" applyFont="1" applyBorder="1" applyAlignment="1">
      <alignment horizontal="center" vertical="top"/>
    </xf>
    <xf numFmtId="168" fontId="795" fillId="0" borderId="1" xfId="0" applyNumberFormat="1" applyFont="1" applyBorder="1" applyAlignment="1">
      <alignment horizontal="right" vertical="top"/>
    </xf>
    <xf numFmtId="169" fontId="796" fillId="0" borderId="1" xfId="0" applyNumberFormat="1" applyFont="1" applyBorder="1" applyAlignment="1">
      <alignment horizontal="right" vertical="top"/>
    </xf>
    <xf numFmtId="169" fontId="797" fillId="0" borderId="1" xfId="0" applyNumberFormat="1" applyFont="1" applyBorder="1" applyAlignment="1">
      <alignment horizontal="right" vertical="top"/>
    </xf>
    <xf numFmtId="169" fontId="798" fillId="0" borderId="1" xfId="0" applyNumberFormat="1" applyFont="1" applyBorder="1" applyAlignment="1">
      <alignment horizontal="right" vertical="top"/>
    </xf>
    <xf numFmtId="170" fontId="799" fillId="2" borderId="1" xfId="0" applyNumberFormat="1" applyFont="1" applyFill="1" applyBorder="1" applyAlignment="1" applyProtection="1">
      <alignment horizontal="right" vertical="top"/>
      <protection locked="0"/>
    </xf>
    <xf numFmtId="171" fontId="800" fillId="0" borderId="1" xfId="0" applyNumberFormat="1" applyFont="1" applyBorder="1" applyAlignment="1">
      <alignment horizontal="right" vertical="top"/>
    </xf>
    <xf numFmtId="4" fontId="801" fillId="0" borderId="1" xfId="0" applyNumberFormat="1" applyFont="1" applyBorder="1" applyAlignment="1">
      <alignment horizontal="right" vertical="top"/>
    </xf>
    <xf numFmtId="170" fontId="802" fillId="2" borderId="1" xfId="0" applyNumberFormat="1" applyFont="1" applyFill="1" applyBorder="1" applyAlignment="1" applyProtection="1">
      <alignment horizontal="right" vertical="top"/>
      <protection locked="0"/>
    </xf>
    <xf numFmtId="169" fontId="803" fillId="0" borderId="1" xfId="0" applyNumberFormat="1" applyFont="1" applyBorder="1" applyAlignment="1">
      <alignment horizontal="right" vertical="top"/>
    </xf>
    <xf numFmtId="169" fontId="804" fillId="0" borderId="1" xfId="0" applyNumberFormat="1" applyFont="1" applyBorder="1" applyAlignment="1">
      <alignment horizontal="right" vertical="top"/>
    </xf>
    <xf numFmtId="169" fontId="805" fillId="0" borderId="1" xfId="0" applyNumberFormat="1" applyFont="1" applyBorder="1" applyAlignment="1">
      <alignment horizontal="right" vertical="top"/>
    </xf>
    <xf numFmtId="4" fontId="806" fillId="0" borderId="1" xfId="0" applyNumberFormat="1" applyFont="1" applyBorder="1" applyAlignment="1">
      <alignment horizontal="right" vertical="top"/>
    </xf>
    <xf numFmtId="0" fontId="807" fillId="0" borderId="0" xfId="0" applyFont="1"/>
    <xf numFmtId="0" fontId="808" fillId="0" borderId="1" xfId="0" applyFont="1" applyBorder="1" applyAlignment="1">
      <alignment horizontal="left" vertical="top"/>
    </xf>
    <xf numFmtId="0" fontId="809" fillId="0" borderId="1" xfId="0" applyFont="1" applyBorder="1" applyAlignment="1">
      <alignment horizontal="left" vertical="top" wrapText="1"/>
    </xf>
    <xf numFmtId="0" fontId="810" fillId="0" borderId="1" xfId="0" applyFont="1" applyBorder="1" applyAlignment="1">
      <alignment horizontal="center" vertical="top"/>
    </xf>
    <xf numFmtId="168" fontId="811" fillId="0" borderId="1" xfId="0" applyNumberFormat="1" applyFont="1" applyBorder="1" applyAlignment="1">
      <alignment horizontal="right" vertical="top"/>
    </xf>
    <xf numFmtId="169" fontId="812" fillId="0" borderId="1" xfId="0" applyNumberFormat="1" applyFont="1" applyBorder="1" applyAlignment="1">
      <alignment horizontal="right" vertical="top"/>
    </xf>
    <xf numFmtId="169" fontId="813" fillId="0" borderId="1" xfId="0" applyNumberFormat="1" applyFont="1" applyBorder="1" applyAlignment="1">
      <alignment horizontal="right" vertical="top"/>
    </xf>
    <xf numFmtId="169" fontId="814" fillId="0" borderId="1" xfId="0" applyNumberFormat="1" applyFont="1" applyBorder="1" applyAlignment="1">
      <alignment horizontal="right" vertical="top"/>
    </xf>
    <xf numFmtId="170" fontId="815" fillId="2" borderId="1" xfId="0" applyNumberFormat="1" applyFont="1" applyFill="1" applyBorder="1" applyAlignment="1" applyProtection="1">
      <alignment horizontal="right" vertical="top"/>
      <protection locked="0"/>
    </xf>
    <xf numFmtId="171" fontId="816" fillId="0" borderId="1" xfId="0" applyNumberFormat="1" applyFont="1" applyBorder="1" applyAlignment="1">
      <alignment horizontal="right" vertical="top"/>
    </xf>
    <xf numFmtId="4" fontId="817" fillId="0" borderId="1" xfId="0" applyNumberFormat="1" applyFont="1" applyBorder="1" applyAlignment="1">
      <alignment horizontal="right" vertical="top"/>
    </xf>
    <xf numFmtId="170" fontId="818" fillId="2" borderId="1" xfId="0" applyNumberFormat="1" applyFont="1" applyFill="1" applyBorder="1" applyAlignment="1" applyProtection="1">
      <alignment horizontal="right" vertical="top"/>
      <protection locked="0"/>
    </xf>
    <xf numFmtId="169" fontId="819" fillId="0" borderId="1" xfId="0" applyNumberFormat="1" applyFont="1" applyBorder="1" applyAlignment="1">
      <alignment horizontal="right" vertical="top"/>
    </xf>
    <xf numFmtId="169" fontId="820" fillId="0" borderId="1" xfId="0" applyNumberFormat="1" applyFont="1" applyBorder="1" applyAlignment="1">
      <alignment horizontal="right" vertical="top"/>
    </xf>
    <xf numFmtId="169" fontId="821" fillId="0" borderId="1" xfId="0" applyNumberFormat="1" applyFont="1" applyBorder="1" applyAlignment="1">
      <alignment horizontal="right" vertical="top"/>
    </xf>
    <xf numFmtId="4" fontId="822" fillId="0" borderId="1" xfId="0" applyNumberFormat="1" applyFont="1" applyBorder="1" applyAlignment="1">
      <alignment horizontal="right" vertical="top"/>
    </xf>
    <xf numFmtId="0" fontId="823" fillId="0" borderId="0" xfId="0" applyFont="1"/>
    <xf numFmtId="0" fontId="824" fillId="3" borderId="1" xfId="0" applyFont="1" applyFill="1" applyBorder="1" applyAlignment="1">
      <alignment horizontal="left"/>
    </xf>
    <xf numFmtId="4" fontId="836" fillId="3" borderId="1" xfId="0" applyNumberFormat="1" applyFont="1" applyFill="1" applyBorder="1" applyAlignment="1">
      <alignment horizontal="right"/>
    </xf>
    <xf numFmtId="4" fontId="837" fillId="3" borderId="1" xfId="0" applyNumberFormat="1" applyFont="1" applyFill="1" applyBorder="1" applyAlignment="1">
      <alignment horizontal="right"/>
    </xf>
    <xf numFmtId="4" fontId="838" fillId="3" borderId="1" xfId="0" applyNumberFormat="1" applyFont="1" applyFill="1" applyBorder="1" applyAlignment="1">
      <alignment horizontal="right"/>
    </xf>
    <xf numFmtId="0" fontId="839" fillId="0" borderId="0" xfId="0" applyFont="1"/>
    <xf numFmtId="0" fontId="840" fillId="0" borderId="1" xfId="0" applyFont="1" applyBorder="1" applyAlignment="1">
      <alignment horizontal="left" vertical="top"/>
    </xf>
    <xf numFmtId="0" fontId="841" fillId="0" borderId="1" xfId="0" applyFont="1" applyBorder="1" applyAlignment="1">
      <alignment horizontal="left" vertical="top" wrapText="1"/>
    </xf>
    <xf numFmtId="0" fontId="842" fillId="0" borderId="1" xfId="0" applyFont="1" applyBorder="1" applyAlignment="1">
      <alignment horizontal="center" vertical="top"/>
    </xf>
    <xf numFmtId="168" fontId="843" fillId="0" borderId="1" xfId="0" applyNumberFormat="1" applyFont="1" applyBorder="1" applyAlignment="1">
      <alignment horizontal="right" vertical="top"/>
    </xf>
    <xf numFmtId="169" fontId="844" fillId="0" borderId="1" xfId="0" applyNumberFormat="1" applyFont="1" applyBorder="1" applyAlignment="1">
      <alignment horizontal="right" vertical="top"/>
    </xf>
    <xf numFmtId="169" fontId="845" fillId="0" borderId="1" xfId="0" applyNumberFormat="1" applyFont="1" applyBorder="1" applyAlignment="1">
      <alignment horizontal="right" vertical="top"/>
    </xf>
    <xf numFmtId="169" fontId="846" fillId="0" borderId="1" xfId="0" applyNumberFormat="1" applyFont="1" applyBorder="1" applyAlignment="1">
      <alignment horizontal="right" vertical="top"/>
    </xf>
    <xf numFmtId="170" fontId="847" fillId="2" borderId="1" xfId="0" applyNumberFormat="1" applyFont="1" applyFill="1" applyBorder="1" applyAlignment="1" applyProtection="1">
      <alignment horizontal="right" vertical="top"/>
      <protection locked="0"/>
    </xf>
    <xf numFmtId="171" fontId="848" fillId="0" borderId="1" xfId="0" applyNumberFormat="1" applyFont="1" applyBorder="1" applyAlignment="1">
      <alignment horizontal="right" vertical="top"/>
    </xf>
    <xf numFmtId="4" fontId="849" fillId="0" borderId="1" xfId="0" applyNumberFormat="1" applyFont="1" applyBorder="1" applyAlignment="1">
      <alignment horizontal="right" vertical="top"/>
    </xf>
    <xf numFmtId="170" fontId="850" fillId="2" borderId="1" xfId="0" applyNumberFormat="1" applyFont="1" applyFill="1" applyBorder="1" applyAlignment="1" applyProtection="1">
      <alignment horizontal="right" vertical="top"/>
      <protection locked="0"/>
    </xf>
    <xf numFmtId="169" fontId="851" fillId="0" borderId="1" xfId="0" applyNumberFormat="1" applyFont="1" applyBorder="1" applyAlignment="1">
      <alignment horizontal="right" vertical="top"/>
    </xf>
    <xf numFmtId="169" fontId="852" fillId="0" borderId="1" xfId="0" applyNumberFormat="1" applyFont="1" applyBorder="1" applyAlignment="1">
      <alignment horizontal="right" vertical="top"/>
    </xf>
    <xf numFmtId="169" fontId="853" fillId="0" borderId="1" xfId="0" applyNumberFormat="1" applyFont="1" applyBorder="1" applyAlignment="1">
      <alignment horizontal="right" vertical="top"/>
    </xf>
    <xf numFmtId="4" fontId="854" fillId="0" borderId="1" xfId="0" applyNumberFormat="1" applyFont="1" applyBorder="1" applyAlignment="1">
      <alignment horizontal="right" vertical="top"/>
    </xf>
    <xf numFmtId="0" fontId="855" fillId="0" borderId="0" xfId="0" applyFont="1"/>
    <xf numFmtId="0" fontId="856" fillId="0" borderId="1" xfId="0" applyFont="1" applyBorder="1" applyAlignment="1">
      <alignment horizontal="left" vertical="top"/>
    </xf>
    <xf numFmtId="0" fontId="857" fillId="0" borderId="1" xfId="0" applyFont="1" applyBorder="1" applyAlignment="1">
      <alignment horizontal="left" vertical="top" wrapText="1"/>
    </xf>
    <xf numFmtId="0" fontId="858" fillId="0" borderId="1" xfId="0" applyFont="1" applyBorder="1" applyAlignment="1">
      <alignment horizontal="center" vertical="top"/>
    </xf>
    <xf numFmtId="168" fontId="859" fillId="0" borderId="1" xfId="0" applyNumberFormat="1" applyFont="1" applyBorder="1" applyAlignment="1">
      <alignment horizontal="right" vertical="top"/>
    </xf>
    <xf numFmtId="169" fontId="860" fillId="0" borderId="1" xfId="0" applyNumberFormat="1" applyFont="1" applyBorder="1" applyAlignment="1">
      <alignment horizontal="right" vertical="top"/>
    </xf>
    <xf numFmtId="169" fontId="861" fillId="0" borderId="1" xfId="0" applyNumberFormat="1" applyFont="1" applyBorder="1" applyAlignment="1">
      <alignment horizontal="right" vertical="top"/>
    </xf>
    <xf numFmtId="169" fontId="862" fillId="0" borderId="1" xfId="0" applyNumberFormat="1" applyFont="1" applyBorder="1" applyAlignment="1">
      <alignment horizontal="right" vertical="top"/>
    </xf>
    <xf numFmtId="170" fontId="863" fillId="2" borderId="1" xfId="0" applyNumberFormat="1" applyFont="1" applyFill="1" applyBorder="1" applyAlignment="1" applyProtection="1">
      <alignment horizontal="right" vertical="top"/>
      <protection locked="0"/>
    </xf>
    <xf numFmtId="171" fontId="864" fillId="0" borderId="1" xfId="0" applyNumberFormat="1" applyFont="1" applyBorder="1" applyAlignment="1">
      <alignment horizontal="right" vertical="top"/>
    </xf>
    <xf numFmtId="4" fontId="865" fillId="0" borderId="1" xfId="0" applyNumberFormat="1" applyFont="1" applyBorder="1" applyAlignment="1">
      <alignment horizontal="right" vertical="top"/>
    </xf>
    <xf numFmtId="170" fontId="866" fillId="2" borderId="1" xfId="0" applyNumberFormat="1" applyFont="1" applyFill="1" applyBorder="1" applyAlignment="1" applyProtection="1">
      <alignment horizontal="right" vertical="top"/>
      <protection locked="0"/>
    </xf>
    <xf numFmtId="169" fontId="867" fillId="0" borderId="1" xfId="0" applyNumberFormat="1" applyFont="1" applyBorder="1" applyAlignment="1">
      <alignment horizontal="right" vertical="top"/>
    </xf>
    <xf numFmtId="169" fontId="868" fillId="0" borderId="1" xfId="0" applyNumberFormat="1" applyFont="1" applyBorder="1" applyAlignment="1">
      <alignment horizontal="right" vertical="top"/>
    </xf>
    <xf numFmtId="169" fontId="869" fillId="0" borderId="1" xfId="0" applyNumberFormat="1" applyFont="1" applyBorder="1" applyAlignment="1">
      <alignment horizontal="right" vertical="top"/>
    </xf>
    <xf numFmtId="4" fontId="870" fillId="0" borderId="1" xfId="0" applyNumberFormat="1" applyFont="1" applyBorder="1" applyAlignment="1">
      <alignment horizontal="right" vertical="top"/>
    </xf>
    <xf numFmtId="0" fontId="871" fillId="0" borderId="0" xfId="0" applyFont="1"/>
    <xf numFmtId="0" fontId="872" fillId="0" borderId="1" xfId="0" applyFont="1" applyBorder="1" applyAlignment="1">
      <alignment horizontal="left" vertical="top"/>
    </xf>
    <xf numFmtId="0" fontId="873" fillId="0" borderId="1" xfId="0" applyFont="1" applyBorder="1" applyAlignment="1">
      <alignment horizontal="left" vertical="top" wrapText="1"/>
    </xf>
    <xf numFmtId="0" fontId="874" fillId="0" borderId="1" xfId="0" applyFont="1" applyBorder="1" applyAlignment="1">
      <alignment horizontal="center" vertical="top"/>
    </xf>
    <xf numFmtId="168" fontId="875" fillId="0" borderId="1" xfId="0" applyNumberFormat="1" applyFont="1" applyBorder="1" applyAlignment="1">
      <alignment horizontal="right" vertical="top"/>
    </xf>
    <xf numFmtId="169" fontId="876" fillId="0" borderId="1" xfId="0" applyNumberFormat="1" applyFont="1" applyBorder="1" applyAlignment="1">
      <alignment horizontal="right" vertical="top"/>
    </xf>
    <xf numFmtId="169" fontId="877" fillId="0" borderId="1" xfId="0" applyNumberFormat="1" applyFont="1" applyBorder="1" applyAlignment="1">
      <alignment horizontal="right" vertical="top"/>
    </xf>
    <xf numFmtId="169" fontId="878" fillId="0" borderId="1" xfId="0" applyNumberFormat="1" applyFont="1" applyBorder="1" applyAlignment="1">
      <alignment horizontal="right" vertical="top"/>
    </xf>
    <xf numFmtId="170" fontId="879" fillId="2" borderId="1" xfId="0" applyNumberFormat="1" applyFont="1" applyFill="1" applyBorder="1" applyAlignment="1" applyProtection="1">
      <alignment horizontal="right" vertical="top"/>
      <protection locked="0"/>
    </xf>
    <xf numFmtId="171" fontId="880" fillId="0" borderId="1" xfId="0" applyNumberFormat="1" applyFont="1" applyBorder="1" applyAlignment="1">
      <alignment horizontal="right" vertical="top"/>
    </xf>
    <xf numFmtId="4" fontId="881" fillId="0" borderId="1" xfId="0" applyNumberFormat="1" applyFont="1" applyBorder="1" applyAlignment="1">
      <alignment horizontal="right" vertical="top"/>
    </xf>
    <xf numFmtId="170" fontId="882" fillId="2" borderId="1" xfId="0" applyNumberFormat="1" applyFont="1" applyFill="1" applyBorder="1" applyAlignment="1" applyProtection="1">
      <alignment horizontal="right" vertical="top"/>
      <protection locked="0"/>
    </xf>
    <xf numFmtId="169" fontId="883" fillId="0" borderId="1" xfId="0" applyNumberFormat="1" applyFont="1" applyBorder="1" applyAlignment="1">
      <alignment horizontal="right" vertical="top"/>
    </xf>
    <xf numFmtId="169" fontId="884" fillId="0" borderId="1" xfId="0" applyNumberFormat="1" applyFont="1" applyBorder="1" applyAlignment="1">
      <alignment horizontal="right" vertical="top"/>
    </xf>
    <xf numFmtId="169" fontId="885" fillId="0" borderId="1" xfId="0" applyNumberFormat="1" applyFont="1" applyBorder="1" applyAlignment="1">
      <alignment horizontal="right" vertical="top"/>
    </xf>
    <xf numFmtId="4" fontId="886" fillId="0" borderId="1" xfId="0" applyNumberFormat="1" applyFont="1" applyBorder="1" applyAlignment="1">
      <alignment horizontal="right" vertical="top"/>
    </xf>
    <xf numFmtId="0" fontId="887" fillId="0" borderId="0" xfId="0" applyFont="1"/>
    <xf numFmtId="0" fontId="888" fillId="0" borderId="1" xfId="0" applyFont="1" applyBorder="1" applyAlignment="1">
      <alignment horizontal="left" vertical="top"/>
    </xf>
    <xf numFmtId="0" fontId="889" fillId="0" borderId="1" xfId="0" applyFont="1" applyBorder="1" applyAlignment="1">
      <alignment horizontal="left" vertical="top" wrapText="1"/>
    </xf>
    <xf numFmtId="0" fontId="890" fillId="0" borderId="1" xfId="0" applyFont="1" applyBorder="1" applyAlignment="1">
      <alignment horizontal="center" vertical="top"/>
    </xf>
    <xf numFmtId="168" fontId="891" fillId="0" borderId="1" xfId="0" applyNumberFormat="1" applyFont="1" applyBorder="1" applyAlignment="1">
      <alignment horizontal="right" vertical="top"/>
    </xf>
    <xf numFmtId="169" fontId="892" fillId="0" borderId="1" xfId="0" applyNumberFormat="1" applyFont="1" applyBorder="1" applyAlignment="1">
      <alignment horizontal="right" vertical="top"/>
    </xf>
    <xf numFmtId="169" fontId="893" fillId="0" borderId="1" xfId="0" applyNumberFormat="1" applyFont="1" applyBorder="1" applyAlignment="1">
      <alignment horizontal="right" vertical="top"/>
    </xf>
    <xf numFmtId="169" fontId="894" fillId="0" borderId="1" xfId="0" applyNumberFormat="1" applyFont="1" applyBorder="1" applyAlignment="1">
      <alignment horizontal="right" vertical="top"/>
    </xf>
    <xf numFmtId="170" fontId="895" fillId="2" borderId="1" xfId="0" applyNumberFormat="1" applyFont="1" applyFill="1" applyBorder="1" applyAlignment="1" applyProtection="1">
      <alignment horizontal="right" vertical="top"/>
      <protection locked="0"/>
    </xf>
    <xf numFmtId="171" fontId="896" fillId="0" borderId="1" xfId="0" applyNumberFormat="1" applyFont="1" applyBorder="1" applyAlignment="1">
      <alignment horizontal="right" vertical="top"/>
    </xf>
    <xf numFmtId="4" fontId="897" fillId="0" borderId="1" xfId="0" applyNumberFormat="1" applyFont="1" applyBorder="1" applyAlignment="1">
      <alignment horizontal="right" vertical="top"/>
    </xf>
    <xf numFmtId="170" fontId="898" fillId="2" borderId="1" xfId="0" applyNumberFormat="1" applyFont="1" applyFill="1" applyBorder="1" applyAlignment="1" applyProtection="1">
      <alignment horizontal="right" vertical="top"/>
      <protection locked="0"/>
    </xf>
    <xf numFmtId="169" fontId="899" fillId="0" borderId="1" xfId="0" applyNumberFormat="1" applyFont="1" applyBorder="1" applyAlignment="1">
      <alignment horizontal="right" vertical="top"/>
    </xf>
    <xf numFmtId="169" fontId="900" fillId="0" borderId="1" xfId="0" applyNumberFormat="1" applyFont="1" applyBorder="1" applyAlignment="1">
      <alignment horizontal="right" vertical="top"/>
    </xf>
    <xf numFmtId="169" fontId="901" fillId="0" borderId="1" xfId="0" applyNumberFormat="1" applyFont="1" applyBorder="1" applyAlignment="1">
      <alignment horizontal="right" vertical="top"/>
    </xf>
    <xf numFmtId="4" fontId="902" fillId="0" borderId="1" xfId="0" applyNumberFormat="1" applyFont="1" applyBorder="1" applyAlignment="1">
      <alignment horizontal="right" vertical="top"/>
    </xf>
    <xf numFmtId="0" fontId="903" fillId="0" borderId="0" xfId="0" applyFont="1"/>
    <xf numFmtId="0" fontId="904" fillId="0" borderId="1" xfId="0" applyFont="1" applyBorder="1" applyAlignment="1">
      <alignment horizontal="left" vertical="top"/>
    </xf>
    <xf numFmtId="0" fontId="905" fillId="0" borderId="1" xfId="0" applyFont="1" applyBorder="1" applyAlignment="1">
      <alignment horizontal="left" vertical="top" wrapText="1"/>
    </xf>
    <xf numFmtId="0" fontId="906" fillId="0" borderId="1" xfId="0" applyFont="1" applyBorder="1" applyAlignment="1">
      <alignment horizontal="center" vertical="top"/>
    </xf>
    <xf numFmtId="168" fontId="907" fillId="0" borderId="1" xfId="0" applyNumberFormat="1" applyFont="1" applyBorder="1" applyAlignment="1">
      <alignment horizontal="right" vertical="top"/>
    </xf>
    <xf numFmtId="169" fontId="908" fillId="0" borderId="1" xfId="0" applyNumberFormat="1" applyFont="1" applyBorder="1" applyAlignment="1">
      <alignment horizontal="right" vertical="top"/>
    </xf>
    <xf numFmtId="169" fontId="909" fillId="0" borderId="1" xfId="0" applyNumberFormat="1" applyFont="1" applyBorder="1" applyAlignment="1">
      <alignment horizontal="right" vertical="top"/>
    </xf>
    <xf numFmtId="169" fontId="910" fillId="0" borderId="1" xfId="0" applyNumberFormat="1" applyFont="1" applyBorder="1" applyAlignment="1">
      <alignment horizontal="right" vertical="top"/>
    </xf>
    <xf numFmtId="170" fontId="911" fillId="2" borderId="1" xfId="0" applyNumberFormat="1" applyFont="1" applyFill="1" applyBorder="1" applyAlignment="1" applyProtection="1">
      <alignment horizontal="right" vertical="top"/>
      <protection locked="0"/>
    </xf>
    <xf numFmtId="171" fontId="912" fillId="0" borderId="1" xfId="0" applyNumberFormat="1" applyFont="1" applyBorder="1" applyAlignment="1">
      <alignment horizontal="right" vertical="top"/>
    </xf>
    <xf numFmtId="4" fontId="913" fillId="0" borderId="1" xfId="0" applyNumberFormat="1" applyFont="1" applyBorder="1" applyAlignment="1">
      <alignment horizontal="right" vertical="top"/>
    </xf>
    <xf numFmtId="170" fontId="914" fillId="2" borderId="1" xfId="0" applyNumberFormat="1" applyFont="1" applyFill="1" applyBorder="1" applyAlignment="1" applyProtection="1">
      <alignment horizontal="right" vertical="top"/>
      <protection locked="0"/>
    </xf>
    <xf numFmtId="169" fontId="915" fillId="0" borderId="1" xfId="0" applyNumberFormat="1" applyFont="1" applyBorder="1" applyAlignment="1">
      <alignment horizontal="right" vertical="top"/>
    </xf>
    <xf numFmtId="169" fontId="916" fillId="0" borderId="1" xfId="0" applyNumberFormat="1" applyFont="1" applyBorder="1" applyAlignment="1">
      <alignment horizontal="right" vertical="top"/>
    </xf>
    <xf numFmtId="169" fontId="917" fillId="0" borderId="1" xfId="0" applyNumberFormat="1" applyFont="1" applyBorder="1" applyAlignment="1">
      <alignment horizontal="right" vertical="top"/>
    </xf>
    <xf numFmtId="4" fontId="918" fillId="0" borderId="1" xfId="0" applyNumberFormat="1" applyFont="1" applyBorder="1" applyAlignment="1">
      <alignment horizontal="right" vertical="top"/>
    </xf>
    <xf numFmtId="0" fontId="919" fillId="0" borderId="0" xfId="0" applyFont="1"/>
    <xf numFmtId="0" fontId="920" fillId="0" borderId="1" xfId="0" applyFont="1" applyBorder="1" applyAlignment="1">
      <alignment horizontal="left" vertical="top"/>
    </xf>
    <xf numFmtId="0" fontId="921" fillId="0" borderId="1" xfId="0" applyFont="1" applyBorder="1" applyAlignment="1">
      <alignment horizontal="left" vertical="top" wrapText="1"/>
    </xf>
    <xf numFmtId="0" fontId="922" fillId="0" borderId="1" xfId="0" applyFont="1" applyBorder="1" applyAlignment="1">
      <alignment horizontal="center" vertical="top"/>
    </xf>
    <xf numFmtId="168" fontId="923" fillId="0" borderId="1" xfId="0" applyNumberFormat="1" applyFont="1" applyBorder="1" applyAlignment="1">
      <alignment horizontal="right" vertical="top"/>
    </xf>
    <xf numFmtId="169" fontId="924" fillId="0" borderId="1" xfId="0" applyNumberFormat="1" applyFont="1" applyBorder="1" applyAlignment="1">
      <alignment horizontal="right" vertical="top"/>
    </xf>
    <xf numFmtId="169" fontId="925" fillId="0" borderId="1" xfId="0" applyNumberFormat="1" applyFont="1" applyBorder="1" applyAlignment="1">
      <alignment horizontal="right" vertical="top"/>
    </xf>
    <xf numFmtId="169" fontId="926" fillId="0" borderId="1" xfId="0" applyNumberFormat="1" applyFont="1" applyBorder="1" applyAlignment="1">
      <alignment horizontal="right" vertical="top"/>
    </xf>
    <xf numFmtId="170" fontId="927" fillId="2" borderId="1" xfId="0" applyNumberFormat="1" applyFont="1" applyFill="1" applyBorder="1" applyAlignment="1" applyProtection="1">
      <alignment horizontal="right" vertical="top"/>
      <protection locked="0"/>
    </xf>
    <xf numFmtId="171" fontId="928" fillId="0" borderId="1" xfId="0" applyNumberFormat="1" applyFont="1" applyBorder="1" applyAlignment="1">
      <alignment horizontal="right" vertical="top"/>
    </xf>
    <xf numFmtId="4" fontId="929" fillId="0" borderId="1" xfId="0" applyNumberFormat="1" applyFont="1" applyBorder="1" applyAlignment="1">
      <alignment horizontal="right" vertical="top"/>
    </xf>
    <xf numFmtId="170" fontId="930" fillId="2" borderId="1" xfId="0" applyNumberFormat="1" applyFont="1" applyFill="1" applyBorder="1" applyAlignment="1" applyProtection="1">
      <alignment horizontal="right" vertical="top"/>
      <protection locked="0"/>
    </xf>
    <xf numFmtId="169" fontId="931" fillId="0" borderId="1" xfId="0" applyNumberFormat="1" applyFont="1" applyBorder="1" applyAlignment="1">
      <alignment horizontal="right" vertical="top"/>
    </xf>
    <xf numFmtId="169" fontId="932" fillId="0" borderId="1" xfId="0" applyNumberFormat="1" applyFont="1" applyBorder="1" applyAlignment="1">
      <alignment horizontal="right" vertical="top"/>
    </xf>
    <xf numFmtId="169" fontId="933" fillId="0" borderId="1" xfId="0" applyNumberFormat="1" applyFont="1" applyBorder="1" applyAlignment="1">
      <alignment horizontal="right" vertical="top"/>
    </xf>
    <xf numFmtId="4" fontId="934" fillId="0" borderId="1" xfId="0" applyNumberFormat="1" applyFont="1" applyBorder="1" applyAlignment="1">
      <alignment horizontal="right" vertical="top"/>
    </xf>
    <xf numFmtId="0" fontId="935" fillId="0" borderId="0" xfId="0" applyFont="1"/>
    <xf numFmtId="0" fontId="936" fillId="3" borderId="1" xfId="0" applyFont="1" applyFill="1" applyBorder="1" applyAlignment="1">
      <alignment horizontal="left"/>
    </xf>
    <xf numFmtId="4" fontId="948" fillId="3" borderId="1" xfId="0" applyNumberFormat="1" applyFont="1" applyFill="1" applyBorder="1" applyAlignment="1">
      <alignment horizontal="right"/>
    </xf>
    <xf numFmtId="4" fontId="949" fillId="3" borderId="1" xfId="0" applyNumberFormat="1" applyFont="1" applyFill="1" applyBorder="1" applyAlignment="1">
      <alignment horizontal="right"/>
    </xf>
    <xf numFmtId="4" fontId="950" fillId="3" borderId="1" xfId="0" applyNumberFormat="1" applyFont="1" applyFill="1" applyBorder="1" applyAlignment="1">
      <alignment horizontal="right"/>
    </xf>
    <xf numFmtId="0" fontId="951" fillId="0" borderId="0" xfId="0" applyFont="1"/>
    <xf numFmtId="0" fontId="952" fillId="0" borderId="1" xfId="0" applyFont="1" applyBorder="1" applyAlignment="1">
      <alignment horizontal="left" vertical="top"/>
    </xf>
    <xf numFmtId="0" fontId="953" fillId="0" borderId="1" xfId="0" applyFont="1" applyBorder="1" applyAlignment="1">
      <alignment horizontal="left" vertical="top" wrapText="1"/>
    </xf>
    <xf numFmtId="0" fontId="954" fillId="0" borderId="1" xfId="0" applyFont="1" applyBorder="1" applyAlignment="1">
      <alignment horizontal="center" vertical="top"/>
    </xf>
    <xf numFmtId="168" fontId="955" fillId="0" borderId="1" xfId="0" applyNumberFormat="1" applyFont="1" applyBorder="1" applyAlignment="1">
      <alignment horizontal="right" vertical="top"/>
    </xf>
    <xf numFmtId="169" fontId="956" fillId="0" borderId="1" xfId="0" applyNumberFormat="1" applyFont="1" applyBorder="1" applyAlignment="1">
      <alignment horizontal="right" vertical="top"/>
    </xf>
    <xf numFmtId="169" fontId="957" fillId="0" borderId="1" xfId="0" applyNumberFormat="1" applyFont="1" applyBorder="1" applyAlignment="1">
      <alignment horizontal="right" vertical="top"/>
    </xf>
    <xf numFmtId="169" fontId="958" fillId="0" borderId="1" xfId="0" applyNumberFormat="1" applyFont="1" applyBorder="1" applyAlignment="1">
      <alignment horizontal="right" vertical="top"/>
    </xf>
    <xf numFmtId="170" fontId="959" fillId="2" borderId="1" xfId="0" applyNumberFormat="1" applyFont="1" applyFill="1" applyBorder="1" applyAlignment="1" applyProtection="1">
      <alignment horizontal="right" vertical="top"/>
      <protection locked="0"/>
    </xf>
    <xf numFmtId="171" fontId="960" fillId="0" borderId="1" xfId="0" applyNumberFormat="1" applyFont="1" applyBorder="1" applyAlignment="1">
      <alignment horizontal="right" vertical="top"/>
    </xf>
    <xf numFmtId="4" fontId="961" fillId="0" borderId="1" xfId="0" applyNumberFormat="1" applyFont="1" applyBorder="1" applyAlignment="1">
      <alignment horizontal="right" vertical="top"/>
    </xf>
    <xf numFmtId="170" fontId="962" fillId="2" borderId="1" xfId="0" applyNumberFormat="1" applyFont="1" applyFill="1" applyBorder="1" applyAlignment="1" applyProtection="1">
      <alignment horizontal="right" vertical="top"/>
      <protection locked="0"/>
    </xf>
    <xf numFmtId="169" fontId="963" fillId="0" borderId="1" xfId="0" applyNumberFormat="1" applyFont="1" applyBorder="1" applyAlignment="1">
      <alignment horizontal="right" vertical="top"/>
    </xf>
    <xf numFmtId="169" fontId="964" fillId="0" borderId="1" xfId="0" applyNumberFormat="1" applyFont="1" applyBorder="1" applyAlignment="1">
      <alignment horizontal="right" vertical="top"/>
    </xf>
    <xf numFmtId="169" fontId="965" fillId="0" borderId="1" xfId="0" applyNumberFormat="1" applyFont="1" applyBorder="1" applyAlignment="1">
      <alignment horizontal="right" vertical="top"/>
    </xf>
    <xf numFmtId="4" fontId="966" fillId="0" borderId="1" xfId="0" applyNumberFormat="1" applyFont="1" applyBorder="1" applyAlignment="1">
      <alignment horizontal="right" vertical="top"/>
    </xf>
    <xf numFmtId="0" fontId="967" fillId="0" borderId="0" xfId="0" applyFont="1"/>
    <xf numFmtId="0" fontId="968" fillId="0" borderId="1" xfId="0" applyFont="1" applyBorder="1" applyAlignment="1">
      <alignment horizontal="left" vertical="top"/>
    </xf>
    <xf numFmtId="0" fontId="969" fillId="0" borderId="1" xfId="0" applyFont="1" applyBorder="1" applyAlignment="1">
      <alignment horizontal="left" vertical="top" wrapText="1"/>
    </xf>
    <xf numFmtId="0" fontId="970" fillId="0" borderId="1" xfId="0" applyFont="1" applyBorder="1" applyAlignment="1">
      <alignment horizontal="center" vertical="top"/>
    </xf>
    <xf numFmtId="168" fontId="971" fillId="0" borderId="1" xfId="0" applyNumberFormat="1" applyFont="1" applyBorder="1" applyAlignment="1">
      <alignment horizontal="right" vertical="top"/>
    </xf>
    <xf numFmtId="169" fontId="972" fillId="0" borderId="1" xfId="0" applyNumberFormat="1" applyFont="1" applyBorder="1" applyAlignment="1">
      <alignment horizontal="right" vertical="top"/>
    </xf>
    <xf numFmtId="169" fontId="973" fillId="0" borderId="1" xfId="0" applyNumberFormat="1" applyFont="1" applyBorder="1" applyAlignment="1">
      <alignment horizontal="right" vertical="top"/>
    </xf>
    <xf numFmtId="169" fontId="974" fillId="0" borderId="1" xfId="0" applyNumberFormat="1" applyFont="1" applyBorder="1" applyAlignment="1">
      <alignment horizontal="right" vertical="top"/>
    </xf>
    <xf numFmtId="170" fontId="975" fillId="2" borderId="1" xfId="0" applyNumberFormat="1" applyFont="1" applyFill="1" applyBorder="1" applyAlignment="1" applyProtection="1">
      <alignment horizontal="right" vertical="top"/>
      <protection locked="0"/>
    </xf>
    <xf numFmtId="171" fontId="976" fillId="0" borderId="1" xfId="0" applyNumberFormat="1" applyFont="1" applyBorder="1" applyAlignment="1">
      <alignment horizontal="right" vertical="top"/>
    </xf>
    <xf numFmtId="4" fontId="977" fillId="0" borderId="1" xfId="0" applyNumberFormat="1" applyFont="1" applyBorder="1" applyAlignment="1">
      <alignment horizontal="right" vertical="top"/>
    </xf>
    <xf numFmtId="170" fontId="978" fillId="2" borderId="1" xfId="0" applyNumberFormat="1" applyFont="1" applyFill="1" applyBorder="1" applyAlignment="1" applyProtection="1">
      <alignment horizontal="right" vertical="top"/>
      <protection locked="0"/>
    </xf>
    <xf numFmtId="169" fontId="979" fillId="0" borderId="1" xfId="0" applyNumberFormat="1" applyFont="1" applyBorder="1" applyAlignment="1">
      <alignment horizontal="right" vertical="top"/>
    </xf>
    <xf numFmtId="169" fontId="980" fillId="0" borderId="1" xfId="0" applyNumberFormat="1" applyFont="1" applyBorder="1" applyAlignment="1">
      <alignment horizontal="right" vertical="top"/>
    </xf>
    <xf numFmtId="169" fontId="981" fillId="0" borderId="1" xfId="0" applyNumberFormat="1" applyFont="1" applyBorder="1" applyAlignment="1">
      <alignment horizontal="right" vertical="top"/>
    </xf>
    <xf numFmtId="4" fontId="982" fillId="0" borderId="1" xfId="0" applyNumberFormat="1" applyFont="1" applyBorder="1" applyAlignment="1">
      <alignment horizontal="right" vertical="top"/>
    </xf>
    <xf numFmtId="0" fontId="983" fillId="0" borderId="0" xfId="0" applyFont="1"/>
    <xf numFmtId="0" fontId="984" fillId="0" borderId="1" xfId="0" applyFont="1" applyBorder="1" applyAlignment="1">
      <alignment horizontal="left" vertical="top"/>
    </xf>
    <xf numFmtId="0" fontId="985" fillId="0" borderId="1" xfId="0" applyFont="1" applyBorder="1" applyAlignment="1">
      <alignment horizontal="left" vertical="top" wrapText="1"/>
    </xf>
    <xf numFmtId="0" fontId="986" fillId="0" borderId="1" xfId="0" applyFont="1" applyBorder="1" applyAlignment="1">
      <alignment horizontal="center" vertical="top"/>
    </xf>
    <xf numFmtId="168" fontId="987" fillId="0" borderId="1" xfId="0" applyNumberFormat="1" applyFont="1" applyBorder="1" applyAlignment="1">
      <alignment horizontal="right" vertical="top"/>
    </xf>
    <xf numFmtId="169" fontId="988" fillId="0" borderId="1" xfId="0" applyNumberFormat="1" applyFont="1" applyBorder="1" applyAlignment="1">
      <alignment horizontal="right" vertical="top"/>
    </xf>
    <xf numFmtId="169" fontId="989" fillId="0" borderId="1" xfId="0" applyNumberFormat="1" applyFont="1" applyBorder="1" applyAlignment="1">
      <alignment horizontal="right" vertical="top"/>
    </xf>
    <xf numFmtId="169" fontId="990" fillId="0" borderId="1" xfId="0" applyNumberFormat="1" applyFont="1" applyBorder="1" applyAlignment="1">
      <alignment horizontal="right" vertical="top"/>
    </xf>
    <xf numFmtId="170" fontId="991" fillId="2" borderId="1" xfId="0" applyNumberFormat="1" applyFont="1" applyFill="1" applyBorder="1" applyAlignment="1" applyProtection="1">
      <alignment horizontal="right" vertical="top"/>
      <protection locked="0"/>
    </xf>
    <xf numFmtId="171" fontId="992" fillId="0" borderId="1" xfId="0" applyNumberFormat="1" applyFont="1" applyBorder="1" applyAlignment="1">
      <alignment horizontal="right" vertical="top"/>
    </xf>
    <xf numFmtId="4" fontId="993" fillId="0" borderId="1" xfId="0" applyNumberFormat="1" applyFont="1" applyBorder="1" applyAlignment="1">
      <alignment horizontal="right" vertical="top"/>
    </xf>
    <xf numFmtId="170" fontId="994" fillId="2" borderId="1" xfId="0" applyNumberFormat="1" applyFont="1" applyFill="1" applyBorder="1" applyAlignment="1" applyProtection="1">
      <alignment horizontal="right" vertical="top"/>
      <protection locked="0"/>
    </xf>
    <xf numFmtId="169" fontId="995" fillId="0" borderId="1" xfId="0" applyNumberFormat="1" applyFont="1" applyBorder="1" applyAlignment="1">
      <alignment horizontal="right" vertical="top"/>
    </xf>
    <xf numFmtId="169" fontId="996" fillId="0" borderId="1" xfId="0" applyNumberFormat="1" applyFont="1" applyBorder="1" applyAlignment="1">
      <alignment horizontal="right" vertical="top"/>
    </xf>
    <xf numFmtId="169" fontId="997" fillId="0" borderId="1" xfId="0" applyNumberFormat="1" applyFont="1" applyBorder="1" applyAlignment="1">
      <alignment horizontal="right" vertical="top"/>
    </xf>
    <xf numFmtId="4" fontId="998" fillId="0" borderId="1" xfId="0" applyNumberFormat="1" applyFont="1" applyBorder="1" applyAlignment="1">
      <alignment horizontal="right" vertical="top"/>
    </xf>
    <xf numFmtId="0" fontId="999" fillId="0" borderId="0" xfId="0" applyFont="1"/>
    <xf numFmtId="0" fontId="1000" fillId="3" borderId="1" xfId="0" applyFont="1" applyFill="1" applyBorder="1" applyAlignment="1">
      <alignment horizontal="left"/>
    </xf>
    <xf numFmtId="4" fontId="1012" fillId="3" borderId="1" xfId="0" applyNumberFormat="1" applyFont="1" applyFill="1" applyBorder="1" applyAlignment="1">
      <alignment horizontal="right"/>
    </xf>
    <xf numFmtId="4" fontId="1013" fillId="3" borderId="1" xfId="0" applyNumberFormat="1" applyFont="1" applyFill="1" applyBorder="1" applyAlignment="1">
      <alignment horizontal="right"/>
    </xf>
    <xf numFmtId="0" fontId="1014" fillId="0" borderId="0" xfId="0" applyFont="1"/>
    <xf numFmtId="0" fontId="1015" fillId="3" borderId="1" xfId="0" applyFont="1" applyFill="1" applyBorder="1" applyAlignment="1">
      <alignment horizontal="left"/>
    </xf>
    <xf numFmtId="4" fontId="1027" fillId="3" borderId="1" xfId="0" applyNumberFormat="1" applyFont="1" applyFill="1" applyBorder="1" applyAlignment="1">
      <alignment horizontal="right"/>
    </xf>
    <xf numFmtId="4" fontId="1028" fillId="3" borderId="1" xfId="0" applyNumberFormat="1" applyFont="1" applyFill="1" applyBorder="1" applyAlignment="1">
      <alignment horizontal="right"/>
    </xf>
    <xf numFmtId="4" fontId="1029" fillId="3" borderId="1" xfId="0" applyNumberFormat="1" applyFont="1" applyFill="1" applyBorder="1" applyAlignment="1">
      <alignment horizontal="right"/>
    </xf>
    <xf numFmtId="0" fontId="1030" fillId="0" borderId="0" xfId="0" applyFont="1"/>
    <xf numFmtId="0" fontId="1031" fillId="0" borderId="1" xfId="0" applyFont="1" applyBorder="1" applyAlignment="1">
      <alignment horizontal="left" vertical="top"/>
    </xf>
    <xf numFmtId="0" fontId="1032" fillId="0" borderId="1" xfId="0" applyFont="1" applyBorder="1" applyAlignment="1">
      <alignment horizontal="left" vertical="top" wrapText="1"/>
    </xf>
    <xf numFmtId="0" fontId="1033" fillId="0" borderId="1" xfId="0" applyFont="1" applyBorder="1" applyAlignment="1">
      <alignment horizontal="center" vertical="top"/>
    </xf>
    <xf numFmtId="168" fontId="1034" fillId="0" borderId="1" xfId="0" applyNumberFormat="1" applyFont="1" applyBorder="1" applyAlignment="1">
      <alignment horizontal="right" vertical="top"/>
    </xf>
    <xf numFmtId="169" fontId="1035" fillId="0" borderId="1" xfId="0" applyNumberFormat="1" applyFont="1" applyBorder="1" applyAlignment="1">
      <alignment horizontal="right" vertical="top"/>
    </xf>
    <xf numFmtId="169" fontId="1036" fillId="0" borderId="1" xfId="0" applyNumberFormat="1" applyFont="1" applyBorder="1" applyAlignment="1">
      <alignment horizontal="right" vertical="top"/>
    </xf>
    <xf numFmtId="169" fontId="1037" fillId="0" borderId="1" xfId="0" applyNumberFormat="1" applyFont="1" applyBorder="1" applyAlignment="1">
      <alignment horizontal="right" vertical="top"/>
    </xf>
    <xf numFmtId="170" fontId="1038" fillId="2" borderId="1" xfId="0" applyNumberFormat="1" applyFont="1" applyFill="1" applyBorder="1" applyAlignment="1" applyProtection="1">
      <alignment horizontal="right" vertical="top"/>
      <protection locked="0"/>
    </xf>
    <xf numFmtId="171" fontId="1039" fillId="0" borderId="1" xfId="0" applyNumberFormat="1" applyFont="1" applyBorder="1" applyAlignment="1">
      <alignment horizontal="right" vertical="top"/>
    </xf>
    <xf numFmtId="4" fontId="1040" fillId="0" borderId="1" xfId="0" applyNumberFormat="1" applyFont="1" applyBorder="1" applyAlignment="1">
      <alignment horizontal="right" vertical="top"/>
    </xf>
    <xf numFmtId="170" fontId="1041" fillId="2" borderId="1" xfId="0" applyNumberFormat="1" applyFont="1" applyFill="1" applyBorder="1" applyAlignment="1" applyProtection="1">
      <alignment horizontal="right" vertical="top"/>
      <protection locked="0"/>
    </xf>
    <xf numFmtId="169" fontId="1042" fillId="0" borderId="1" xfId="0" applyNumberFormat="1" applyFont="1" applyBorder="1" applyAlignment="1">
      <alignment horizontal="right" vertical="top"/>
    </xf>
    <xf numFmtId="169" fontId="1043" fillId="0" borderId="1" xfId="0" applyNumberFormat="1" applyFont="1" applyBorder="1" applyAlignment="1">
      <alignment horizontal="right" vertical="top"/>
    </xf>
    <xf numFmtId="169" fontId="1044" fillId="0" borderId="1" xfId="0" applyNumberFormat="1" applyFont="1" applyBorder="1" applyAlignment="1">
      <alignment horizontal="right" vertical="top"/>
    </xf>
    <xf numFmtId="4" fontId="1045" fillId="0" borderId="1" xfId="0" applyNumberFormat="1" applyFont="1" applyBorder="1" applyAlignment="1">
      <alignment horizontal="right" vertical="top"/>
    </xf>
    <xf numFmtId="0" fontId="1046" fillId="0" borderId="0" xfId="0" applyFont="1"/>
    <xf numFmtId="0" fontId="1047" fillId="0" borderId="1" xfId="0" applyFont="1" applyBorder="1" applyAlignment="1">
      <alignment horizontal="left" vertical="top"/>
    </xf>
    <xf numFmtId="0" fontId="1048" fillId="0" borderId="1" xfId="0" applyFont="1" applyBorder="1" applyAlignment="1">
      <alignment horizontal="left" vertical="top" wrapText="1"/>
    </xf>
    <xf numFmtId="0" fontId="1049" fillId="0" borderId="1" xfId="0" applyFont="1" applyBorder="1" applyAlignment="1">
      <alignment horizontal="center" vertical="top"/>
    </xf>
    <xf numFmtId="168" fontId="1050" fillId="0" borderId="1" xfId="0" applyNumberFormat="1" applyFont="1" applyBorder="1" applyAlignment="1">
      <alignment horizontal="right" vertical="top"/>
    </xf>
    <xf numFmtId="169" fontId="1051" fillId="0" borderId="1" xfId="0" applyNumberFormat="1" applyFont="1" applyBorder="1" applyAlignment="1">
      <alignment horizontal="right" vertical="top"/>
    </xf>
    <xf numFmtId="169" fontId="1052" fillId="0" borderId="1" xfId="0" applyNumberFormat="1" applyFont="1" applyBorder="1" applyAlignment="1">
      <alignment horizontal="right" vertical="top"/>
    </xf>
    <xf numFmtId="169" fontId="1053" fillId="0" borderId="1" xfId="0" applyNumberFormat="1" applyFont="1" applyBorder="1" applyAlignment="1">
      <alignment horizontal="right" vertical="top"/>
    </xf>
    <xf numFmtId="170" fontId="1054" fillId="2" borderId="1" xfId="0" applyNumberFormat="1" applyFont="1" applyFill="1" applyBorder="1" applyAlignment="1" applyProtection="1">
      <alignment horizontal="right" vertical="top"/>
      <protection locked="0"/>
    </xf>
    <xf numFmtId="171" fontId="1055" fillId="0" borderId="1" xfId="0" applyNumberFormat="1" applyFont="1" applyBorder="1" applyAlignment="1">
      <alignment horizontal="right" vertical="top"/>
    </xf>
    <xf numFmtId="4" fontId="1056" fillId="0" borderId="1" xfId="0" applyNumberFormat="1" applyFont="1" applyBorder="1" applyAlignment="1">
      <alignment horizontal="right" vertical="top"/>
    </xf>
    <xf numFmtId="170" fontId="1057" fillId="2" borderId="1" xfId="0" applyNumberFormat="1" applyFont="1" applyFill="1" applyBorder="1" applyAlignment="1" applyProtection="1">
      <alignment horizontal="right" vertical="top"/>
      <protection locked="0"/>
    </xf>
    <xf numFmtId="169" fontId="1058" fillId="0" borderId="1" xfId="0" applyNumberFormat="1" applyFont="1" applyBorder="1" applyAlignment="1">
      <alignment horizontal="right" vertical="top"/>
    </xf>
    <xf numFmtId="169" fontId="1059" fillId="0" borderId="1" xfId="0" applyNumberFormat="1" applyFont="1" applyBorder="1" applyAlignment="1">
      <alignment horizontal="right" vertical="top"/>
    </xf>
    <xf numFmtId="169" fontId="1060" fillId="0" borderId="1" xfId="0" applyNumberFormat="1" applyFont="1" applyBorder="1" applyAlignment="1">
      <alignment horizontal="right" vertical="top"/>
    </xf>
    <xf numFmtId="4" fontId="1061" fillId="0" borderId="1" xfId="0" applyNumberFormat="1" applyFont="1" applyBorder="1" applyAlignment="1">
      <alignment horizontal="right" vertical="top"/>
    </xf>
    <xf numFmtId="0" fontId="1062" fillId="0" borderId="0" xfId="0" applyFont="1"/>
    <xf numFmtId="0" fontId="1063" fillId="0" borderId="1" xfId="0" applyFont="1" applyBorder="1" applyAlignment="1">
      <alignment horizontal="left" vertical="top"/>
    </xf>
    <xf numFmtId="0" fontId="1064" fillId="0" borderId="1" xfId="0" applyFont="1" applyBorder="1" applyAlignment="1">
      <alignment horizontal="left" vertical="top" wrapText="1"/>
    </xf>
    <xf numFmtId="0" fontId="1065" fillId="0" borderId="1" xfId="0" applyFont="1" applyBorder="1" applyAlignment="1">
      <alignment horizontal="center" vertical="top"/>
    </xf>
    <xf numFmtId="168" fontId="1066" fillId="0" borderId="1" xfId="0" applyNumberFormat="1" applyFont="1" applyBorder="1" applyAlignment="1">
      <alignment horizontal="right" vertical="top"/>
    </xf>
    <xf numFmtId="169" fontId="1067" fillId="0" borderId="1" xfId="0" applyNumberFormat="1" applyFont="1" applyBorder="1" applyAlignment="1">
      <alignment horizontal="right" vertical="top"/>
    </xf>
    <xf numFmtId="169" fontId="1068" fillId="0" borderId="1" xfId="0" applyNumberFormat="1" applyFont="1" applyBorder="1" applyAlignment="1">
      <alignment horizontal="right" vertical="top"/>
    </xf>
    <xf numFmtId="169" fontId="1069" fillId="0" borderId="1" xfId="0" applyNumberFormat="1" applyFont="1" applyBorder="1" applyAlignment="1">
      <alignment horizontal="right" vertical="top"/>
    </xf>
    <xf numFmtId="170" fontId="1070" fillId="2" borderId="1" xfId="0" applyNumberFormat="1" applyFont="1" applyFill="1" applyBorder="1" applyAlignment="1" applyProtection="1">
      <alignment horizontal="right" vertical="top"/>
      <protection locked="0"/>
    </xf>
    <xf numFmtId="171" fontId="1071" fillId="0" borderId="1" xfId="0" applyNumberFormat="1" applyFont="1" applyBorder="1" applyAlignment="1">
      <alignment horizontal="right" vertical="top"/>
    </xf>
    <xf numFmtId="4" fontId="1072" fillId="0" borderId="1" xfId="0" applyNumberFormat="1" applyFont="1" applyBorder="1" applyAlignment="1">
      <alignment horizontal="right" vertical="top"/>
    </xf>
    <xf numFmtId="170" fontId="1073" fillId="2" borderId="1" xfId="0" applyNumberFormat="1" applyFont="1" applyFill="1" applyBorder="1" applyAlignment="1" applyProtection="1">
      <alignment horizontal="right" vertical="top"/>
      <protection locked="0"/>
    </xf>
    <xf numFmtId="169" fontId="1074" fillId="0" borderId="1" xfId="0" applyNumberFormat="1" applyFont="1" applyBorder="1" applyAlignment="1">
      <alignment horizontal="right" vertical="top"/>
    </xf>
    <xf numFmtId="169" fontId="1075" fillId="0" borderId="1" xfId="0" applyNumberFormat="1" applyFont="1" applyBorder="1" applyAlignment="1">
      <alignment horizontal="right" vertical="top"/>
    </xf>
    <xf numFmtId="169" fontId="1076" fillId="0" borderId="1" xfId="0" applyNumberFormat="1" applyFont="1" applyBorder="1" applyAlignment="1">
      <alignment horizontal="right" vertical="top"/>
    </xf>
    <xf numFmtId="4" fontId="1077" fillId="0" borderId="1" xfId="0" applyNumberFormat="1" applyFont="1" applyBorder="1" applyAlignment="1">
      <alignment horizontal="right" vertical="top"/>
    </xf>
    <xf numFmtId="0" fontId="1078" fillId="0" borderId="0" xfId="0" applyFont="1"/>
    <xf numFmtId="0" fontId="1079" fillId="0" borderId="1" xfId="0" applyFont="1" applyBorder="1" applyAlignment="1">
      <alignment horizontal="left" vertical="top"/>
    </xf>
    <xf numFmtId="0" fontId="1080" fillId="0" borderId="1" xfId="0" applyFont="1" applyBorder="1" applyAlignment="1">
      <alignment horizontal="left" vertical="top" wrapText="1"/>
    </xf>
    <xf numFmtId="0" fontId="1081" fillId="0" borderId="1" xfId="0" applyFont="1" applyBorder="1" applyAlignment="1">
      <alignment horizontal="center" vertical="top"/>
    </xf>
    <xf numFmtId="168" fontId="1082" fillId="0" borderId="1" xfId="0" applyNumberFormat="1" applyFont="1" applyBorder="1" applyAlignment="1">
      <alignment horizontal="right" vertical="top"/>
    </xf>
    <xf numFmtId="169" fontId="1083" fillId="0" borderId="1" xfId="0" applyNumberFormat="1" applyFont="1" applyBorder="1" applyAlignment="1">
      <alignment horizontal="right" vertical="top"/>
    </xf>
    <xf numFmtId="169" fontId="1084" fillId="0" borderId="1" xfId="0" applyNumberFormat="1" applyFont="1" applyBorder="1" applyAlignment="1">
      <alignment horizontal="right" vertical="top"/>
    </xf>
    <xf numFmtId="169" fontId="1085" fillId="0" borderId="1" xfId="0" applyNumberFormat="1" applyFont="1" applyBorder="1" applyAlignment="1">
      <alignment horizontal="right" vertical="top"/>
    </xf>
    <xf numFmtId="170" fontId="1086" fillId="2" borderId="1" xfId="0" applyNumberFormat="1" applyFont="1" applyFill="1" applyBorder="1" applyAlignment="1" applyProtection="1">
      <alignment horizontal="right" vertical="top"/>
      <protection locked="0"/>
    </xf>
    <xf numFmtId="171" fontId="1087" fillId="0" borderId="1" xfId="0" applyNumberFormat="1" applyFont="1" applyBorder="1" applyAlignment="1">
      <alignment horizontal="right" vertical="top"/>
    </xf>
    <xf numFmtId="4" fontId="1088" fillId="0" borderId="1" xfId="0" applyNumberFormat="1" applyFont="1" applyBorder="1" applyAlignment="1">
      <alignment horizontal="right" vertical="top"/>
    </xf>
    <xf numFmtId="170" fontId="1089" fillId="2" borderId="1" xfId="0" applyNumberFormat="1" applyFont="1" applyFill="1" applyBorder="1" applyAlignment="1" applyProtection="1">
      <alignment horizontal="right" vertical="top"/>
      <protection locked="0"/>
    </xf>
    <xf numFmtId="169" fontId="1090" fillId="0" borderId="1" xfId="0" applyNumberFormat="1" applyFont="1" applyBorder="1" applyAlignment="1">
      <alignment horizontal="right" vertical="top"/>
    </xf>
    <xf numFmtId="169" fontId="1091" fillId="0" borderId="1" xfId="0" applyNumberFormat="1" applyFont="1" applyBorder="1" applyAlignment="1">
      <alignment horizontal="right" vertical="top"/>
    </xf>
    <xf numFmtId="169" fontId="1092" fillId="0" borderId="1" xfId="0" applyNumberFormat="1" applyFont="1" applyBorder="1" applyAlignment="1">
      <alignment horizontal="right" vertical="top"/>
    </xf>
    <xf numFmtId="4" fontId="1093" fillId="0" borderId="1" xfId="0" applyNumberFormat="1" applyFont="1" applyBorder="1" applyAlignment="1">
      <alignment horizontal="right" vertical="top"/>
    </xf>
    <xf numFmtId="0" fontId="1094" fillId="0" borderId="0" xfId="0" applyFont="1"/>
    <xf numFmtId="0" fontId="1095" fillId="0" borderId="1" xfId="0" applyFont="1" applyBorder="1" applyAlignment="1">
      <alignment horizontal="left" vertical="top"/>
    </xf>
    <xf numFmtId="0" fontId="1096" fillId="0" borderId="1" xfId="0" applyFont="1" applyBorder="1" applyAlignment="1">
      <alignment horizontal="left" vertical="top" wrapText="1"/>
    </xf>
    <xf numFmtId="0" fontId="1097" fillId="0" borderId="1" xfId="0" applyFont="1" applyBorder="1" applyAlignment="1">
      <alignment horizontal="center" vertical="top"/>
    </xf>
    <xf numFmtId="168" fontId="1098" fillId="0" borderId="1" xfId="0" applyNumberFormat="1" applyFont="1" applyBorder="1" applyAlignment="1">
      <alignment horizontal="right" vertical="top"/>
    </xf>
    <xf numFmtId="169" fontId="1099" fillId="0" borderId="1" xfId="0" applyNumberFormat="1" applyFont="1" applyBorder="1" applyAlignment="1">
      <alignment horizontal="right" vertical="top"/>
    </xf>
    <xf numFmtId="169" fontId="1100" fillId="0" borderId="1" xfId="0" applyNumberFormat="1" applyFont="1" applyBorder="1" applyAlignment="1">
      <alignment horizontal="right" vertical="top"/>
    </xf>
    <xf numFmtId="169" fontId="1101" fillId="0" borderId="1" xfId="0" applyNumberFormat="1" applyFont="1" applyBorder="1" applyAlignment="1">
      <alignment horizontal="right" vertical="top"/>
    </xf>
    <xf numFmtId="170" fontId="1102" fillId="2" borderId="1" xfId="0" applyNumberFormat="1" applyFont="1" applyFill="1" applyBorder="1" applyAlignment="1" applyProtection="1">
      <alignment horizontal="right" vertical="top"/>
      <protection locked="0"/>
    </xf>
    <xf numFmtId="171" fontId="1103" fillId="0" borderId="1" xfId="0" applyNumberFormat="1" applyFont="1" applyBorder="1" applyAlignment="1">
      <alignment horizontal="right" vertical="top"/>
    </xf>
    <xf numFmtId="4" fontId="1104" fillId="0" borderId="1" xfId="0" applyNumberFormat="1" applyFont="1" applyBorder="1" applyAlignment="1">
      <alignment horizontal="right" vertical="top"/>
    </xf>
    <xf numFmtId="170" fontId="1105" fillId="2" borderId="1" xfId="0" applyNumberFormat="1" applyFont="1" applyFill="1" applyBorder="1" applyAlignment="1" applyProtection="1">
      <alignment horizontal="right" vertical="top"/>
      <protection locked="0"/>
    </xf>
    <xf numFmtId="169" fontId="1106" fillId="0" borderId="1" xfId="0" applyNumberFormat="1" applyFont="1" applyBorder="1" applyAlignment="1">
      <alignment horizontal="right" vertical="top"/>
    </xf>
    <xf numFmtId="169" fontId="1107" fillId="0" borderId="1" xfId="0" applyNumberFormat="1" applyFont="1" applyBorder="1" applyAlignment="1">
      <alignment horizontal="right" vertical="top"/>
    </xf>
    <xf numFmtId="169" fontId="1108" fillId="0" borderId="1" xfId="0" applyNumberFormat="1" applyFont="1" applyBorder="1" applyAlignment="1">
      <alignment horizontal="right" vertical="top"/>
    </xf>
    <xf numFmtId="4" fontId="1109" fillId="0" borderId="1" xfId="0" applyNumberFormat="1" applyFont="1" applyBorder="1" applyAlignment="1">
      <alignment horizontal="right" vertical="top"/>
    </xf>
    <xf numFmtId="0" fontId="1110" fillId="0" borderId="0" xfId="0" applyFont="1"/>
    <xf numFmtId="0" fontId="1111" fillId="0" borderId="1" xfId="0" applyFont="1" applyBorder="1" applyAlignment="1">
      <alignment horizontal="left" vertical="top"/>
    </xf>
    <xf numFmtId="0" fontId="1112" fillId="0" borderId="1" xfId="0" applyFont="1" applyBorder="1" applyAlignment="1">
      <alignment horizontal="left" vertical="top" wrapText="1"/>
    </xf>
    <xf numFmtId="0" fontId="1113" fillId="0" borderId="1" xfId="0" applyFont="1" applyBorder="1" applyAlignment="1">
      <alignment horizontal="center" vertical="top"/>
    </xf>
    <xf numFmtId="168" fontId="1114" fillId="0" borderId="1" xfId="0" applyNumberFormat="1" applyFont="1" applyBorder="1" applyAlignment="1">
      <alignment horizontal="right" vertical="top"/>
    </xf>
    <xf numFmtId="169" fontId="1115" fillId="0" borderId="1" xfId="0" applyNumberFormat="1" applyFont="1" applyBorder="1" applyAlignment="1">
      <alignment horizontal="right" vertical="top"/>
    </xf>
    <xf numFmtId="169" fontId="1116" fillId="0" borderId="1" xfId="0" applyNumberFormat="1" applyFont="1" applyBorder="1" applyAlignment="1">
      <alignment horizontal="right" vertical="top"/>
    </xf>
    <xf numFmtId="169" fontId="1117" fillId="0" borderId="1" xfId="0" applyNumberFormat="1" applyFont="1" applyBorder="1" applyAlignment="1">
      <alignment horizontal="right" vertical="top"/>
    </xf>
    <xf numFmtId="170" fontId="1118" fillId="2" borderId="1" xfId="0" applyNumberFormat="1" applyFont="1" applyFill="1" applyBorder="1" applyAlignment="1" applyProtection="1">
      <alignment horizontal="right" vertical="top"/>
      <protection locked="0"/>
    </xf>
    <xf numFmtId="171" fontId="1119" fillId="0" borderId="1" xfId="0" applyNumberFormat="1" applyFont="1" applyBorder="1" applyAlignment="1">
      <alignment horizontal="right" vertical="top"/>
    </xf>
    <xf numFmtId="4" fontId="1120" fillId="0" borderId="1" xfId="0" applyNumberFormat="1" applyFont="1" applyBorder="1" applyAlignment="1">
      <alignment horizontal="right" vertical="top"/>
    </xf>
    <xf numFmtId="170" fontId="1121" fillId="2" borderId="1" xfId="0" applyNumberFormat="1" applyFont="1" applyFill="1" applyBorder="1" applyAlignment="1" applyProtection="1">
      <alignment horizontal="right" vertical="top"/>
      <protection locked="0"/>
    </xf>
    <xf numFmtId="169" fontId="1122" fillId="0" borderId="1" xfId="0" applyNumberFormat="1" applyFont="1" applyBorder="1" applyAlignment="1">
      <alignment horizontal="right" vertical="top"/>
    </xf>
    <xf numFmtId="169" fontId="1123" fillId="0" borderId="1" xfId="0" applyNumberFormat="1" applyFont="1" applyBorder="1" applyAlignment="1">
      <alignment horizontal="right" vertical="top"/>
    </xf>
    <xf numFmtId="169" fontId="1124" fillId="0" borderId="1" xfId="0" applyNumberFormat="1" applyFont="1" applyBorder="1" applyAlignment="1">
      <alignment horizontal="right" vertical="top"/>
    </xf>
    <xf numFmtId="4" fontId="1125" fillId="0" borderId="1" xfId="0" applyNumberFormat="1" applyFont="1" applyBorder="1" applyAlignment="1">
      <alignment horizontal="right" vertical="top"/>
    </xf>
    <xf numFmtId="0" fontId="1126" fillId="0" borderId="0" xfId="0" applyFont="1"/>
    <xf numFmtId="0" fontId="1127" fillId="0" borderId="1" xfId="0" applyFont="1" applyBorder="1" applyAlignment="1">
      <alignment horizontal="left" vertical="top"/>
    </xf>
    <xf numFmtId="0" fontId="1128" fillId="0" borderId="1" xfId="0" applyFont="1" applyBorder="1" applyAlignment="1">
      <alignment horizontal="left" vertical="top" wrapText="1"/>
    </xf>
    <xf numFmtId="0" fontId="1129" fillId="0" borderId="1" xfId="0" applyFont="1" applyBorder="1" applyAlignment="1">
      <alignment horizontal="center" vertical="top"/>
    </xf>
    <xf numFmtId="168" fontId="1130" fillId="0" borderId="1" xfId="0" applyNumberFormat="1" applyFont="1" applyBorder="1" applyAlignment="1">
      <alignment horizontal="right" vertical="top"/>
    </xf>
    <xf numFmtId="169" fontId="1131" fillId="0" borderId="1" xfId="0" applyNumberFormat="1" applyFont="1" applyBorder="1" applyAlignment="1">
      <alignment horizontal="right" vertical="top"/>
    </xf>
    <xf numFmtId="169" fontId="1132" fillId="0" borderId="1" xfId="0" applyNumberFormat="1" applyFont="1" applyBorder="1" applyAlignment="1">
      <alignment horizontal="right" vertical="top"/>
    </xf>
    <xf numFmtId="169" fontId="1133" fillId="0" borderId="1" xfId="0" applyNumberFormat="1" applyFont="1" applyBorder="1" applyAlignment="1">
      <alignment horizontal="right" vertical="top"/>
    </xf>
    <xf numFmtId="170" fontId="1134" fillId="2" borderId="1" xfId="0" applyNumberFormat="1" applyFont="1" applyFill="1" applyBorder="1" applyAlignment="1" applyProtection="1">
      <alignment horizontal="right" vertical="top"/>
      <protection locked="0"/>
    </xf>
    <xf numFmtId="171" fontId="1135" fillId="0" borderId="1" xfId="0" applyNumberFormat="1" applyFont="1" applyBorder="1" applyAlignment="1">
      <alignment horizontal="right" vertical="top"/>
    </xf>
    <xf numFmtId="4" fontId="1136" fillId="0" borderId="1" xfId="0" applyNumberFormat="1" applyFont="1" applyBorder="1" applyAlignment="1">
      <alignment horizontal="right" vertical="top"/>
    </xf>
    <xf numFmtId="170" fontId="1137" fillId="2" borderId="1" xfId="0" applyNumberFormat="1" applyFont="1" applyFill="1" applyBorder="1" applyAlignment="1" applyProtection="1">
      <alignment horizontal="right" vertical="top"/>
      <protection locked="0"/>
    </xf>
    <xf numFmtId="169" fontId="1138" fillId="0" borderId="1" xfId="0" applyNumberFormat="1" applyFont="1" applyBorder="1" applyAlignment="1">
      <alignment horizontal="right" vertical="top"/>
    </xf>
    <xf numFmtId="169" fontId="1139" fillId="0" borderId="1" xfId="0" applyNumberFormat="1" applyFont="1" applyBorder="1" applyAlignment="1">
      <alignment horizontal="right" vertical="top"/>
    </xf>
    <xf numFmtId="169" fontId="1140" fillId="0" borderId="1" xfId="0" applyNumberFormat="1" applyFont="1" applyBorder="1" applyAlignment="1">
      <alignment horizontal="right" vertical="top"/>
    </xf>
    <xf numFmtId="4" fontId="1141" fillId="0" borderId="1" xfId="0" applyNumberFormat="1" applyFont="1" applyBorder="1" applyAlignment="1">
      <alignment horizontal="right" vertical="top"/>
    </xf>
    <xf numFmtId="0" fontId="1142" fillId="0" borderId="0" xfId="0" applyFont="1"/>
    <xf numFmtId="0" fontId="1143" fillId="3" borderId="1" xfId="0" applyFont="1" applyFill="1" applyBorder="1" applyAlignment="1">
      <alignment horizontal="left"/>
    </xf>
    <xf numFmtId="4" fontId="1155" fillId="3" borderId="1" xfId="0" applyNumberFormat="1" applyFont="1" applyFill="1" applyBorder="1" applyAlignment="1">
      <alignment horizontal="right"/>
    </xf>
    <xf numFmtId="4" fontId="1156" fillId="3" borderId="1" xfId="0" applyNumberFormat="1" applyFont="1" applyFill="1" applyBorder="1" applyAlignment="1">
      <alignment horizontal="right"/>
    </xf>
    <xf numFmtId="4" fontId="1157" fillId="3" borderId="1" xfId="0" applyNumberFormat="1" applyFont="1" applyFill="1" applyBorder="1" applyAlignment="1">
      <alignment horizontal="right"/>
    </xf>
    <xf numFmtId="0" fontId="1158" fillId="0" borderId="0" xfId="0" applyFont="1"/>
    <xf numFmtId="0" fontId="1159" fillId="0" borderId="1" xfId="0" applyFont="1" applyBorder="1" applyAlignment="1">
      <alignment horizontal="left" vertical="top"/>
    </xf>
    <xf numFmtId="0" fontId="1160" fillId="0" borderId="1" xfId="0" applyFont="1" applyBorder="1" applyAlignment="1">
      <alignment horizontal="left" vertical="top" wrapText="1"/>
    </xf>
    <xf numFmtId="0" fontId="1161" fillId="0" borderId="1" xfId="0" applyFont="1" applyBorder="1" applyAlignment="1">
      <alignment horizontal="center" vertical="top"/>
    </xf>
    <xf numFmtId="168" fontId="1162" fillId="0" borderId="1" xfId="0" applyNumberFormat="1" applyFont="1" applyBorder="1" applyAlignment="1">
      <alignment horizontal="right" vertical="top"/>
    </xf>
    <xf numFmtId="169" fontId="1163" fillId="0" borderId="1" xfId="0" applyNumberFormat="1" applyFont="1" applyBorder="1" applyAlignment="1">
      <alignment horizontal="right" vertical="top"/>
    </xf>
    <xf numFmtId="169" fontId="1164" fillId="0" borderId="1" xfId="0" applyNumberFormat="1" applyFont="1" applyBorder="1" applyAlignment="1">
      <alignment horizontal="right" vertical="top"/>
    </xf>
    <xf numFmtId="169" fontId="1165" fillId="0" borderId="1" xfId="0" applyNumberFormat="1" applyFont="1" applyBorder="1" applyAlignment="1">
      <alignment horizontal="right" vertical="top"/>
    </xf>
    <xf numFmtId="170" fontId="1166" fillId="2" borderId="1" xfId="0" applyNumberFormat="1" applyFont="1" applyFill="1" applyBorder="1" applyAlignment="1" applyProtection="1">
      <alignment horizontal="right" vertical="top"/>
      <protection locked="0"/>
    </xf>
    <xf numFmtId="171" fontId="1167" fillId="0" borderId="1" xfId="0" applyNumberFormat="1" applyFont="1" applyBorder="1" applyAlignment="1">
      <alignment horizontal="right" vertical="top"/>
    </xf>
    <xf numFmtId="4" fontId="1168" fillId="0" borderId="1" xfId="0" applyNumberFormat="1" applyFont="1" applyBorder="1" applyAlignment="1">
      <alignment horizontal="right" vertical="top"/>
    </xf>
    <xf numFmtId="170" fontId="1169" fillId="2" borderId="1" xfId="0" applyNumberFormat="1" applyFont="1" applyFill="1" applyBorder="1" applyAlignment="1" applyProtection="1">
      <alignment horizontal="right" vertical="top"/>
      <protection locked="0"/>
    </xf>
    <xf numFmtId="169" fontId="1170" fillId="0" borderId="1" xfId="0" applyNumberFormat="1" applyFont="1" applyBorder="1" applyAlignment="1">
      <alignment horizontal="right" vertical="top"/>
    </xf>
    <xf numFmtId="169" fontId="1171" fillId="0" borderId="1" xfId="0" applyNumberFormat="1" applyFont="1" applyBorder="1" applyAlignment="1">
      <alignment horizontal="right" vertical="top"/>
    </xf>
    <xf numFmtId="169" fontId="1172" fillId="0" borderId="1" xfId="0" applyNumberFormat="1" applyFont="1" applyBorder="1" applyAlignment="1">
      <alignment horizontal="right" vertical="top"/>
    </xf>
    <xf numFmtId="4" fontId="1173" fillId="0" borderId="1" xfId="0" applyNumberFormat="1" applyFont="1" applyBorder="1" applyAlignment="1">
      <alignment horizontal="right" vertical="top"/>
    </xf>
    <xf numFmtId="0" fontId="1174" fillId="0" borderId="0" xfId="0" applyFont="1"/>
    <xf numFmtId="0" fontId="1175" fillId="0" borderId="1" xfId="0" applyFont="1" applyBorder="1" applyAlignment="1">
      <alignment horizontal="left" vertical="top"/>
    </xf>
    <xf numFmtId="0" fontId="1176" fillId="0" borderId="1" xfId="0" applyFont="1" applyBorder="1" applyAlignment="1">
      <alignment horizontal="left" vertical="top" wrapText="1"/>
    </xf>
    <xf numFmtId="0" fontId="1177" fillId="0" borderId="1" xfId="0" applyFont="1" applyBorder="1" applyAlignment="1">
      <alignment horizontal="center" vertical="top"/>
    </xf>
    <xf numFmtId="168" fontId="1178" fillId="0" borderId="1" xfId="0" applyNumberFormat="1" applyFont="1" applyBorder="1" applyAlignment="1">
      <alignment horizontal="right" vertical="top"/>
    </xf>
    <xf numFmtId="169" fontId="1179" fillId="0" borderId="1" xfId="0" applyNumberFormat="1" applyFont="1" applyBorder="1" applyAlignment="1">
      <alignment horizontal="right" vertical="top"/>
    </xf>
    <xf numFmtId="169" fontId="1180" fillId="0" borderId="1" xfId="0" applyNumberFormat="1" applyFont="1" applyBorder="1" applyAlignment="1">
      <alignment horizontal="right" vertical="top"/>
    </xf>
    <xf numFmtId="169" fontId="1181" fillId="0" borderId="1" xfId="0" applyNumberFormat="1" applyFont="1" applyBorder="1" applyAlignment="1">
      <alignment horizontal="right" vertical="top"/>
    </xf>
    <xf numFmtId="170" fontId="1182" fillId="2" borderId="1" xfId="0" applyNumberFormat="1" applyFont="1" applyFill="1" applyBorder="1" applyAlignment="1" applyProtection="1">
      <alignment horizontal="right" vertical="top"/>
      <protection locked="0"/>
    </xf>
    <xf numFmtId="171" fontId="1183" fillId="0" borderId="1" xfId="0" applyNumberFormat="1" applyFont="1" applyBorder="1" applyAlignment="1">
      <alignment horizontal="right" vertical="top"/>
    </xf>
    <xf numFmtId="4" fontId="1184" fillId="0" borderId="1" xfId="0" applyNumberFormat="1" applyFont="1" applyBorder="1" applyAlignment="1">
      <alignment horizontal="right" vertical="top"/>
    </xf>
    <xf numFmtId="170" fontId="1185" fillId="2" borderId="1" xfId="0" applyNumberFormat="1" applyFont="1" applyFill="1" applyBorder="1" applyAlignment="1" applyProtection="1">
      <alignment horizontal="right" vertical="top"/>
      <protection locked="0"/>
    </xf>
    <xf numFmtId="169" fontId="1186" fillId="0" borderId="1" xfId="0" applyNumberFormat="1" applyFont="1" applyBorder="1" applyAlignment="1">
      <alignment horizontal="right" vertical="top"/>
    </xf>
    <xf numFmtId="169" fontId="1187" fillId="0" borderId="1" xfId="0" applyNumberFormat="1" applyFont="1" applyBorder="1" applyAlignment="1">
      <alignment horizontal="right" vertical="top"/>
    </xf>
    <xf numFmtId="169" fontId="1188" fillId="0" borderId="1" xfId="0" applyNumberFormat="1" applyFont="1" applyBorder="1" applyAlignment="1">
      <alignment horizontal="right" vertical="top"/>
    </xf>
    <xf numFmtId="4" fontId="1189" fillId="0" borderId="1" xfId="0" applyNumberFormat="1" applyFont="1" applyBorder="1" applyAlignment="1">
      <alignment horizontal="right" vertical="top"/>
    </xf>
    <xf numFmtId="0" fontId="1190" fillId="0" borderId="0" xfId="0" applyFont="1"/>
    <xf numFmtId="0" fontId="1191" fillId="0" borderId="1" xfId="0" applyFont="1" applyBorder="1" applyAlignment="1">
      <alignment horizontal="left" vertical="top"/>
    </xf>
    <xf numFmtId="0" fontId="1192" fillId="0" borderId="1" xfId="0" applyFont="1" applyBorder="1" applyAlignment="1">
      <alignment horizontal="left" vertical="top" wrapText="1"/>
    </xf>
    <xf numFmtId="0" fontId="1193" fillId="0" borderId="1" xfId="0" applyFont="1" applyBorder="1" applyAlignment="1">
      <alignment horizontal="center" vertical="top"/>
    </xf>
    <xf numFmtId="168" fontId="1194" fillId="0" borderId="1" xfId="0" applyNumberFormat="1" applyFont="1" applyBorder="1" applyAlignment="1">
      <alignment horizontal="right" vertical="top"/>
    </xf>
    <xf numFmtId="169" fontId="1195" fillId="0" borderId="1" xfId="0" applyNumberFormat="1" applyFont="1" applyBorder="1" applyAlignment="1">
      <alignment horizontal="right" vertical="top"/>
    </xf>
    <xf numFmtId="169" fontId="1196" fillId="0" borderId="1" xfId="0" applyNumberFormat="1" applyFont="1" applyBorder="1" applyAlignment="1">
      <alignment horizontal="right" vertical="top"/>
    </xf>
    <xf numFmtId="169" fontId="1197" fillId="0" borderId="1" xfId="0" applyNumberFormat="1" applyFont="1" applyBorder="1" applyAlignment="1">
      <alignment horizontal="right" vertical="top"/>
    </xf>
    <xf numFmtId="170" fontId="1198" fillId="2" borderId="1" xfId="0" applyNumberFormat="1" applyFont="1" applyFill="1" applyBorder="1" applyAlignment="1" applyProtection="1">
      <alignment horizontal="right" vertical="top"/>
      <protection locked="0"/>
    </xf>
    <xf numFmtId="171" fontId="1199" fillId="0" borderId="1" xfId="0" applyNumberFormat="1" applyFont="1" applyBorder="1" applyAlignment="1">
      <alignment horizontal="right" vertical="top"/>
    </xf>
    <xf numFmtId="4" fontId="1200" fillId="0" borderId="1" xfId="0" applyNumberFormat="1" applyFont="1" applyBorder="1" applyAlignment="1">
      <alignment horizontal="right" vertical="top"/>
    </xf>
    <xf numFmtId="170" fontId="1201" fillId="2" borderId="1" xfId="0" applyNumberFormat="1" applyFont="1" applyFill="1" applyBorder="1" applyAlignment="1" applyProtection="1">
      <alignment horizontal="right" vertical="top"/>
      <protection locked="0"/>
    </xf>
    <xf numFmtId="169" fontId="1202" fillId="0" borderId="1" xfId="0" applyNumberFormat="1" applyFont="1" applyBorder="1" applyAlignment="1">
      <alignment horizontal="right" vertical="top"/>
    </xf>
    <xf numFmtId="169" fontId="1203" fillId="0" borderId="1" xfId="0" applyNumberFormat="1" applyFont="1" applyBorder="1" applyAlignment="1">
      <alignment horizontal="right" vertical="top"/>
    </xf>
    <xf numFmtId="169" fontId="1204" fillId="0" borderId="1" xfId="0" applyNumberFormat="1" applyFont="1" applyBorder="1" applyAlignment="1">
      <alignment horizontal="right" vertical="top"/>
    </xf>
    <xf numFmtId="4" fontId="1205" fillId="0" borderId="1" xfId="0" applyNumberFormat="1" applyFont="1" applyBorder="1" applyAlignment="1">
      <alignment horizontal="right" vertical="top"/>
    </xf>
    <xf numFmtId="0" fontId="1206" fillId="0" borderId="0" xfId="0" applyFont="1"/>
    <xf numFmtId="0" fontId="1207" fillId="3" borderId="1" xfId="0" applyFont="1" applyFill="1" applyBorder="1" applyAlignment="1">
      <alignment horizontal="left"/>
    </xf>
    <xf numFmtId="4" fontId="1219" fillId="3" borderId="1" xfId="0" applyNumberFormat="1" applyFont="1" applyFill="1" applyBorder="1" applyAlignment="1">
      <alignment horizontal="right"/>
    </xf>
    <xf numFmtId="4" fontId="1220" fillId="3" borderId="1" xfId="0" applyNumberFormat="1" applyFont="1" applyFill="1" applyBorder="1" applyAlignment="1">
      <alignment horizontal="right"/>
    </xf>
    <xf numFmtId="4" fontId="1221" fillId="3" borderId="1" xfId="0" applyNumberFormat="1" applyFont="1" applyFill="1" applyBorder="1" applyAlignment="1">
      <alignment horizontal="right"/>
    </xf>
    <xf numFmtId="0" fontId="1222" fillId="0" borderId="0" xfId="0" applyFont="1"/>
    <xf numFmtId="0" fontId="1223" fillId="0" borderId="1" xfId="0" applyFont="1" applyBorder="1" applyAlignment="1">
      <alignment horizontal="left" vertical="top"/>
    </xf>
    <xf numFmtId="0" fontId="1224" fillId="0" borderId="1" xfId="0" applyFont="1" applyBorder="1" applyAlignment="1">
      <alignment horizontal="left" vertical="top" wrapText="1"/>
    </xf>
    <xf numFmtId="0" fontId="1225" fillId="0" borderId="1" xfId="0" applyFont="1" applyBorder="1" applyAlignment="1">
      <alignment horizontal="center" vertical="top"/>
    </xf>
    <xf numFmtId="168" fontId="1226" fillId="0" borderId="1" xfId="0" applyNumberFormat="1" applyFont="1" applyBorder="1" applyAlignment="1">
      <alignment horizontal="right" vertical="top"/>
    </xf>
    <xf numFmtId="169" fontId="1227" fillId="0" borderId="1" xfId="0" applyNumberFormat="1" applyFont="1" applyBorder="1" applyAlignment="1">
      <alignment horizontal="right" vertical="top"/>
    </xf>
    <xf numFmtId="169" fontId="1228" fillId="0" borderId="1" xfId="0" applyNumberFormat="1" applyFont="1" applyBorder="1" applyAlignment="1">
      <alignment horizontal="right" vertical="top"/>
    </xf>
    <xf numFmtId="169" fontId="1229" fillId="0" borderId="1" xfId="0" applyNumberFormat="1" applyFont="1" applyBorder="1" applyAlignment="1">
      <alignment horizontal="right" vertical="top"/>
    </xf>
    <xf numFmtId="170" fontId="1230" fillId="2" borderId="1" xfId="0" applyNumberFormat="1" applyFont="1" applyFill="1" applyBorder="1" applyAlignment="1" applyProtection="1">
      <alignment horizontal="right" vertical="top"/>
      <protection locked="0"/>
    </xf>
    <xf numFmtId="171" fontId="1231" fillId="0" borderId="1" xfId="0" applyNumberFormat="1" applyFont="1" applyBorder="1" applyAlignment="1">
      <alignment horizontal="right" vertical="top"/>
    </xf>
    <xf numFmtId="4" fontId="1232" fillId="0" borderId="1" xfId="0" applyNumberFormat="1" applyFont="1" applyBorder="1" applyAlignment="1">
      <alignment horizontal="right" vertical="top"/>
    </xf>
    <xf numFmtId="170" fontId="1233" fillId="2" borderId="1" xfId="0" applyNumberFormat="1" applyFont="1" applyFill="1" applyBorder="1" applyAlignment="1" applyProtection="1">
      <alignment horizontal="right" vertical="top"/>
      <protection locked="0"/>
    </xf>
    <xf numFmtId="169" fontId="1234" fillId="0" borderId="1" xfId="0" applyNumberFormat="1" applyFont="1" applyBorder="1" applyAlignment="1">
      <alignment horizontal="right" vertical="top"/>
    </xf>
    <xf numFmtId="169" fontId="1235" fillId="0" borderId="1" xfId="0" applyNumberFormat="1" applyFont="1" applyBorder="1" applyAlignment="1">
      <alignment horizontal="right" vertical="top"/>
    </xf>
    <xf numFmtId="169" fontId="1236" fillId="0" borderId="1" xfId="0" applyNumberFormat="1" applyFont="1" applyBorder="1" applyAlignment="1">
      <alignment horizontal="right" vertical="top"/>
    </xf>
    <xf numFmtId="4" fontId="1237" fillId="0" borderId="1" xfId="0" applyNumberFormat="1" applyFont="1" applyBorder="1" applyAlignment="1">
      <alignment horizontal="right" vertical="top"/>
    </xf>
    <xf numFmtId="0" fontId="1238" fillId="0" borderId="0" xfId="0" applyFont="1"/>
    <xf numFmtId="0" fontId="1239" fillId="0" borderId="1" xfId="0" applyFont="1" applyBorder="1" applyAlignment="1">
      <alignment horizontal="left" vertical="top"/>
    </xf>
    <xf numFmtId="0" fontId="1240" fillId="0" borderId="1" xfId="0" applyFont="1" applyBorder="1" applyAlignment="1">
      <alignment horizontal="left" vertical="top" wrapText="1"/>
    </xf>
    <xf numFmtId="0" fontId="1241" fillId="0" borderId="1" xfId="0" applyFont="1" applyBorder="1" applyAlignment="1">
      <alignment horizontal="center" vertical="top"/>
    </xf>
    <xf numFmtId="168" fontId="1242" fillId="0" borderId="1" xfId="0" applyNumberFormat="1" applyFont="1" applyBorder="1" applyAlignment="1">
      <alignment horizontal="right" vertical="top"/>
    </xf>
    <xf numFmtId="169" fontId="1243" fillId="0" borderId="1" xfId="0" applyNumberFormat="1" applyFont="1" applyBorder="1" applyAlignment="1">
      <alignment horizontal="right" vertical="top"/>
    </xf>
    <xf numFmtId="169" fontId="1244" fillId="0" borderId="1" xfId="0" applyNumberFormat="1" applyFont="1" applyBorder="1" applyAlignment="1">
      <alignment horizontal="right" vertical="top"/>
    </xf>
    <xf numFmtId="169" fontId="1245" fillId="0" borderId="1" xfId="0" applyNumberFormat="1" applyFont="1" applyBorder="1" applyAlignment="1">
      <alignment horizontal="right" vertical="top"/>
    </xf>
    <xf numFmtId="170" fontId="1246" fillId="2" borderId="1" xfId="0" applyNumberFormat="1" applyFont="1" applyFill="1" applyBorder="1" applyAlignment="1" applyProtection="1">
      <alignment horizontal="right" vertical="top"/>
      <protection locked="0"/>
    </xf>
    <xf numFmtId="171" fontId="1247" fillId="0" borderId="1" xfId="0" applyNumberFormat="1" applyFont="1" applyBorder="1" applyAlignment="1">
      <alignment horizontal="right" vertical="top"/>
    </xf>
    <xf numFmtId="4" fontId="1248" fillId="0" borderId="1" xfId="0" applyNumberFormat="1" applyFont="1" applyBorder="1" applyAlignment="1">
      <alignment horizontal="right" vertical="top"/>
    </xf>
    <xf numFmtId="170" fontId="1249" fillId="2" borderId="1" xfId="0" applyNumberFormat="1" applyFont="1" applyFill="1" applyBorder="1" applyAlignment="1" applyProtection="1">
      <alignment horizontal="right" vertical="top"/>
      <protection locked="0"/>
    </xf>
    <xf numFmtId="169" fontId="1250" fillId="0" borderId="1" xfId="0" applyNumberFormat="1" applyFont="1" applyBorder="1" applyAlignment="1">
      <alignment horizontal="right" vertical="top"/>
    </xf>
    <xf numFmtId="169" fontId="1251" fillId="0" borderId="1" xfId="0" applyNumberFormat="1" applyFont="1" applyBorder="1" applyAlignment="1">
      <alignment horizontal="right" vertical="top"/>
    </xf>
    <xf numFmtId="169" fontId="1252" fillId="0" borderId="1" xfId="0" applyNumberFormat="1" applyFont="1" applyBorder="1" applyAlignment="1">
      <alignment horizontal="right" vertical="top"/>
    </xf>
    <xf numFmtId="4" fontId="1253" fillId="0" borderId="1" xfId="0" applyNumberFormat="1" applyFont="1" applyBorder="1" applyAlignment="1">
      <alignment horizontal="right" vertical="top"/>
    </xf>
    <xf numFmtId="0" fontId="1254" fillId="0" borderId="0" xfId="0" applyFont="1"/>
    <xf numFmtId="0" fontId="1255" fillId="0" borderId="1" xfId="0" applyFont="1" applyBorder="1" applyAlignment="1">
      <alignment horizontal="left" vertical="top"/>
    </xf>
    <xf numFmtId="0" fontId="1256" fillId="0" borderId="1" xfId="0" applyFont="1" applyBorder="1" applyAlignment="1">
      <alignment horizontal="left" vertical="top" wrapText="1"/>
    </xf>
    <xf numFmtId="0" fontId="1257" fillId="0" borderId="1" xfId="0" applyFont="1" applyBorder="1" applyAlignment="1">
      <alignment horizontal="center" vertical="top"/>
    </xf>
    <xf numFmtId="168" fontId="1258" fillId="0" borderId="1" xfId="0" applyNumberFormat="1" applyFont="1" applyBorder="1" applyAlignment="1">
      <alignment horizontal="right" vertical="top"/>
    </xf>
    <xf numFmtId="169" fontId="1259" fillId="0" borderId="1" xfId="0" applyNumberFormat="1" applyFont="1" applyBorder="1" applyAlignment="1">
      <alignment horizontal="right" vertical="top"/>
    </xf>
    <xf numFmtId="169" fontId="1260" fillId="0" borderId="1" xfId="0" applyNumberFormat="1" applyFont="1" applyBorder="1" applyAlignment="1">
      <alignment horizontal="right" vertical="top"/>
    </xf>
    <xf numFmtId="169" fontId="1261" fillId="0" borderId="1" xfId="0" applyNumberFormat="1" applyFont="1" applyBorder="1" applyAlignment="1">
      <alignment horizontal="right" vertical="top"/>
    </xf>
    <xf numFmtId="170" fontId="1262" fillId="2" borderId="1" xfId="0" applyNumberFormat="1" applyFont="1" applyFill="1" applyBorder="1" applyAlignment="1" applyProtection="1">
      <alignment horizontal="right" vertical="top"/>
      <protection locked="0"/>
    </xf>
    <xf numFmtId="171" fontId="1263" fillId="0" borderId="1" xfId="0" applyNumberFormat="1" applyFont="1" applyBorder="1" applyAlignment="1">
      <alignment horizontal="right" vertical="top"/>
    </xf>
    <xf numFmtId="4" fontId="1264" fillId="0" borderId="1" xfId="0" applyNumberFormat="1" applyFont="1" applyBorder="1" applyAlignment="1">
      <alignment horizontal="right" vertical="top"/>
    </xf>
    <xf numFmtId="170" fontId="1265" fillId="2" borderId="1" xfId="0" applyNumberFormat="1" applyFont="1" applyFill="1" applyBorder="1" applyAlignment="1" applyProtection="1">
      <alignment horizontal="right" vertical="top"/>
      <protection locked="0"/>
    </xf>
    <xf numFmtId="169" fontId="1266" fillId="0" borderId="1" xfId="0" applyNumberFormat="1" applyFont="1" applyBorder="1" applyAlignment="1">
      <alignment horizontal="right" vertical="top"/>
    </xf>
    <xf numFmtId="169" fontId="1267" fillId="0" borderId="1" xfId="0" applyNumberFormat="1" applyFont="1" applyBorder="1" applyAlignment="1">
      <alignment horizontal="right" vertical="top"/>
    </xf>
    <xf numFmtId="169" fontId="1268" fillId="0" borderId="1" xfId="0" applyNumberFormat="1" applyFont="1" applyBorder="1" applyAlignment="1">
      <alignment horizontal="right" vertical="top"/>
    </xf>
    <xf numFmtId="4" fontId="1269" fillId="0" borderId="1" xfId="0" applyNumberFormat="1" applyFont="1" applyBorder="1" applyAlignment="1">
      <alignment horizontal="right" vertical="top"/>
    </xf>
    <xf numFmtId="0" fontId="1270" fillId="0" borderId="0" xfId="0" applyFont="1"/>
    <xf numFmtId="0" fontId="1271" fillId="0" borderId="1" xfId="0" applyFont="1" applyBorder="1" applyAlignment="1">
      <alignment horizontal="left" vertical="top"/>
    </xf>
    <xf numFmtId="0" fontId="1272" fillId="0" borderId="1" xfId="0" applyFont="1" applyBorder="1" applyAlignment="1">
      <alignment horizontal="left" vertical="top" wrapText="1"/>
    </xf>
    <xf numFmtId="0" fontId="1273" fillId="0" borderId="1" xfId="0" applyFont="1" applyBorder="1" applyAlignment="1">
      <alignment horizontal="center" vertical="top"/>
    </xf>
    <xf numFmtId="168" fontId="1274" fillId="0" borderId="1" xfId="0" applyNumberFormat="1" applyFont="1" applyBorder="1" applyAlignment="1">
      <alignment horizontal="right" vertical="top"/>
    </xf>
    <xf numFmtId="169" fontId="1275" fillId="0" borderId="1" xfId="0" applyNumberFormat="1" applyFont="1" applyBorder="1" applyAlignment="1">
      <alignment horizontal="right" vertical="top"/>
    </xf>
    <xf numFmtId="169" fontId="1276" fillId="0" borderId="1" xfId="0" applyNumberFormat="1" applyFont="1" applyBorder="1" applyAlignment="1">
      <alignment horizontal="right" vertical="top"/>
    </xf>
    <xf numFmtId="169" fontId="1277" fillId="0" borderId="1" xfId="0" applyNumberFormat="1" applyFont="1" applyBorder="1" applyAlignment="1">
      <alignment horizontal="right" vertical="top"/>
    </xf>
    <xf numFmtId="170" fontId="1278" fillId="2" borderId="1" xfId="0" applyNumberFormat="1" applyFont="1" applyFill="1" applyBorder="1" applyAlignment="1" applyProtection="1">
      <alignment horizontal="right" vertical="top"/>
      <protection locked="0"/>
    </xf>
    <xf numFmtId="171" fontId="1279" fillId="0" borderId="1" xfId="0" applyNumberFormat="1" applyFont="1" applyBorder="1" applyAlignment="1">
      <alignment horizontal="right" vertical="top"/>
    </xf>
    <xf numFmtId="4" fontId="1280" fillId="0" borderId="1" xfId="0" applyNumberFormat="1" applyFont="1" applyBorder="1" applyAlignment="1">
      <alignment horizontal="right" vertical="top"/>
    </xf>
    <xf numFmtId="170" fontId="1281" fillId="2" borderId="1" xfId="0" applyNumberFormat="1" applyFont="1" applyFill="1" applyBorder="1" applyAlignment="1" applyProtection="1">
      <alignment horizontal="right" vertical="top"/>
      <protection locked="0"/>
    </xf>
    <xf numFmtId="169" fontId="1282" fillId="0" borderId="1" xfId="0" applyNumberFormat="1" applyFont="1" applyBorder="1" applyAlignment="1">
      <alignment horizontal="right" vertical="top"/>
    </xf>
    <xf numFmtId="169" fontId="1283" fillId="0" borderId="1" xfId="0" applyNumberFormat="1" applyFont="1" applyBorder="1" applyAlignment="1">
      <alignment horizontal="right" vertical="top"/>
    </xf>
    <xf numFmtId="169" fontId="1284" fillId="0" borderId="1" xfId="0" applyNumberFormat="1" applyFont="1" applyBorder="1" applyAlignment="1">
      <alignment horizontal="right" vertical="top"/>
    </xf>
    <xf numFmtId="4" fontId="1285" fillId="0" borderId="1" xfId="0" applyNumberFormat="1" applyFont="1" applyBorder="1" applyAlignment="1">
      <alignment horizontal="right" vertical="top"/>
    </xf>
    <xf numFmtId="0" fontId="1286" fillId="0" borderId="0" xfId="0" applyFont="1"/>
    <xf numFmtId="0" fontId="1287" fillId="3" borderId="1" xfId="0" applyFont="1" applyFill="1" applyBorder="1" applyAlignment="1">
      <alignment horizontal="left"/>
    </xf>
    <xf numFmtId="4" fontId="1299" fillId="3" borderId="1" xfId="0" applyNumberFormat="1" applyFont="1" applyFill="1" applyBorder="1" applyAlignment="1">
      <alignment horizontal="right"/>
    </xf>
    <xf numFmtId="4" fontId="1300" fillId="3" borderId="1" xfId="0" applyNumberFormat="1" applyFont="1" applyFill="1" applyBorder="1" applyAlignment="1">
      <alignment horizontal="right"/>
    </xf>
    <xf numFmtId="4" fontId="1301" fillId="3" borderId="1" xfId="0" applyNumberFormat="1" applyFont="1" applyFill="1" applyBorder="1" applyAlignment="1">
      <alignment horizontal="right"/>
    </xf>
    <xf numFmtId="0" fontId="1302" fillId="0" borderId="0" xfId="0" applyFont="1"/>
    <xf numFmtId="0" fontId="1303" fillId="0" borderId="1" xfId="0" applyFont="1" applyBorder="1" applyAlignment="1">
      <alignment horizontal="left" vertical="top"/>
    </xf>
    <xf numFmtId="0" fontId="1304" fillId="0" borderId="1" xfId="0" applyFont="1" applyBorder="1" applyAlignment="1">
      <alignment horizontal="left" vertical="top" wrapText="1"/>
    </xf>
    <xf numFmtId="0" fontId="1305" fillId="0" borderId="1" xfId="0" applyFont="1" applyBorder="1" applyAlignment="1">
      <alignment horizontal="center" vertical="top"/>
    </xf>
    <xf numFmtId="168" fontId="1306" fillId="0" borderId="1" xfId="0" applyNumberFormat="1" applyFont="1" applyBorder="1" applyAlignment="1">
      <alignment horizontal="right" vertical="top"/>
    </xf>
    <xf numFmtId="169" fontId="1307" fillId="0" borderId="1" xfId="0" applyNumberFormat="1" applyFont="1" applyBorder="1" applyAlignment="1">
      <alignment horizontal="right" vertical="top"/>
    </xf>
    <xf numFmtId="169" fontId="1308" fillId="0" borderId="1" xfId="0" applyNumberFormat="1" applyFont="1" applyBorder="1" applyAlignment="1">
      <alignment horizontal="right" vertical="top"/>
    </xf>
    <xf numFmtId="169" fontId="1309" fillId="0" borderId="1" xfId="0" applyNumberFormat="1" applyFont="1" applyBorder="1" applyAlignment="1">
      <alignment horizontal="right" vertical="top"/>
    </xf>
    <xf numFmtId="170" fontId="1310" fillId="2" borderId="1" xfId="0" applyNumberFormat="1" applyFont="1" applyFill="1" applyBorder="1" applyAlignment="1" applyProtection="1">
      <alignment horizontal="right" vertical="top"/>
      <protection locked="0"/>
    </xf>
    <xf numFmtId="171" fontId="1311" fillId="0" borderId="1" xfId="0" applyNumberFormat="1" applyFont="1" applyBorder="1" applyAlignment="1">
      <alignment horizontal="right" vertical="top"/>
    </xf>
    <xf numFmtId="4" fontId="1312" fillId="0" borderId="1" xfId="0" applyNumberFormat="1" applyFont="1" applyBorder="1" applyAlignment="1">
      <alignment horizontal="right" vertical="top"/>
    </xf>
    <xf numFmtId="170" fontId="1313" fillId="2" borderId="1" xfId="0" applyNumberFormat="1" applyFont="1" applyFill="1" applyBorder="1" applyAlignment="1" applyProtection="1">
      <alignment horizontal="right" vertical="top"/>
      <protection locked="0"/>
    </xf>
    <xf numFmtId="169" fontId="1314" fillId="0" borderId="1" xfId="0" applyNumberFormat="1" applyFont="1" applyBorder="1" applyAlignment="1">
      <alignment horizontal="right" vertical="top"/>
    </xf>
    <xf numFmtId="169" fontId="1315" fillId="0" borderId="1" xfId="0" applyNumberFormat="1" applyFont="1" applyBorder="1" applyAlignment="1">
      <alignment horizontal="right" vertical="top"/>
    </xf>
    <xf numFmtId="169" fontId="1316" fillId="0" borderId="1" xfId="0" applyNumberFormat="1" applyFont="1" applyBorder="1" applyAlignment="1">
      <alignment horizontal="right" vertical="top"/>
    </xf>
    <xf numFmtId="4" fontId="1317" fillId="0" borderId="1" xfId="0" applyNumberFormat="1" applyFont="1" applyBorder="1" applyAlignment="1">
      <alignment horizontal="right" vertical="top"/>
    </xf>
    <xf numFmtId="0" fontId="1318" fillId="0" borderId="0" xfId="0" applyFont="1"/>
    <xf numFmtId="0" fontId="1319" fillId="0" borderId="1" xfId="0" applyFont="1" applyBorder="1" applyAlignment="1">
      <alignment horizontal="left" vertical="top"/>
    </xf>
    <xf numFmtId="0" fontId="1320" fillId="0" borderId="1" xfId="0" applyFont="1" applyBorder="1" applyAlignment="1">
      <alignment horizontal="left" vertical="top" wrapText="1"/>
    </xf>
    <xf numFmtId="0" fontId="1321" fillId="0" borderId="1" xfId="0" applyFont="1" applyBorder="1" applyAlignment="1">
      <alignment horizontal="center" vertical="top"/>
    </xf>
    <xf numFmtId="168" fontId="1322" fillId="0" borderId="1" xfId="0" applyNumberFormat="1" applyFont="1" applyBorder="1" applyAlignment="1">
      <alignment horizontal="right" vertical="top"/>
    </xf>
    <xf numFmtId="169" fontId="1323" fillId="0" borderId="1" xfId="0" applyNumberFormat="1" applyFont="1" applyBorder="1" applyAlignment="1">
      <alignment horizontal="right" vertical="top"/>
    </xf>
    <xf numFmtId="169" fontId="1324" fillId="0" borderId="1" xfId="0" applyNumberFormat="1" applyFont="1" applyBorder="1" applyAlignment="1">
      <alignment horizontal="right" vertical="top"/>
    </xf>
    <xf numFmtId="169" fontId="1325" fillId="0" borderId="1" xfId="0" applyNumberFormat="1" applyFont="1" applyBorder="1" applyAlignment="1">
      <alignment horizontal="right" vertical="top"/>
    </xf>
    <xf numFmtId="170" fontId="1326" fillId="2" borderId="1" xfId="0" applyNumberFormat="1" applyFont="1" applyFill="1" applyBorder="1" applyAlignment="1" applyProtection="1">
      <alignment horizontal="right" vertical="top"/>
      <protection locked="0"/>
    </xf>
    <xf numFmtId="171" fontId="1327" fillId="0" borderId="1" xfId="0" applyNumberFormat="1" applyFont="1" applyBorder="1" applyAlignment="1">
      <alignment horizontal="right" vertical="top"/>
    </xf>
    <xf numFmtId="4" fontId="1328" fillId="0" borderId="1" xfId="0" applyNumberFormat="1" applyFont="1" applyBorder="1" applyAlignment="1">
      <alignment horizontal="right" vertical="top"/>
    </xf>
    <xf numFmtId="170" fontId="1329" fillId="2" borderId="1" xfId="0" applyNumberFormat="1" applyFont="1" applyFill="1" applyBorder="1" applyAlignment="1" applyProtection="1">
      <alignment horizontal="right" vertical="top"/>
      <protection locked="0"/>
    </xf>
    <xf numFmtId="169" fontId="1330" fillId="0" borderId="1" xfId="0" applyNumberFormat="1" applyFont="1" applyBorder="1" applyAlignment="1">
      <alignment horizontal="right" vertical="top"/>
    </xf>
    <xf numFmtId="169" fontId="1331" fillId="0" borderId="1" xfId="0" applyNumberFormat="1" applyFont="1" applyBorder="1" applyAlignment="1">
      <alignment horizontal="right" vertical="top"/>
    </xf>
    <xf numFmtId="169" fontId="1332" fillId="0" borderId="1" xfId="0" applyNumberFormat="1" applyFont="1" applyBorder="1" applyAlignment="1">
      <alignment horizontal="right" vertical="top"/>
    </xf>
    <xf numFmtId="4" fontId="1333" fillId="0" borderId="1" xfId="0" applyNumberFormat="1" applyFont="1" applyBorder="1" applyAlignment="1">
      <alignment horizontal="right" vertical="top"/>
    </xf>
    <xf numFmtId="0" fontId="1334" fillId="0" borderId="0" xfId="0" applyFont="1"/>
    <xf numFmtId="0" fontId="1335" fillId="3" borderId="1" xfId="0" applyFont="1" applyFill="1" applyBorder="1" applyAlignment="1">
      <alignment horizontal="left"/>
    </xf>
    <xf numFmtId="4" fontId="1347" fillId="3" borderId="1" xfId="0" applyNumberFormat="1" applyFont="1" applyFill="1" applyBorder="1" applyAlignment="1">
      <alignment horizontal="right"/>
    </xf>
    <xf numFmtId="4" fontId="1348" fillId="3" borderId="1" xfId="0" applyNumberFormat="1" applyFont="1" applyFill="1" applyBorder="1" applyAlignment="1">
      <alignment horizontal="right"/>
    </xf>
    <xf numFmtId="4" fontId="1349" fillId="3" borderId="1" xfId="0" applyNumberFormat="1" applyFont="1" applyFill="1" applyBorder="1" applyAlignment="1">
      <alignment horizontal="right"/>
    </xf>
    <xf numFmtId="0" fontId="1350" fillId="0" borderId="0" xfId="0" applyFont="1"/>
    <xf numFmtId="0" fontId="1351" fillId="0" borderId="1" xfId="0" applyFont="1" applyBorder="1" applyAlignment="1">
      <alignment horizontal="left" vertical="top"/>
    </xf>
    <xf numFmtId="0" fontId="1352" fillId="0" borderId="1" xfId="0" applyFont="1" applyBorder="1" applyAlignment="1">
      <alignment horizontal="left" vertical="top" wrapText="1"/>
    </xf>
    <xf numFmtId="0" fontId="1353" fillId="0" borderId="1" xfId="0" applyFont="1" applyBorder="1" applyAlignment="1">
      <alignment horizontal="center" vertical="top"/>
    </xf>
    <xf numFmtId="168" fontId="1354" fillId="0" borderId="1" xfId="0" applyNumberFormat="1" applyFont="1" applyBorder="1" applyAlignment="1">
      <alignment horizontal="right" vertical="top"/>
    </xf>
    <xf numFmtId="169" fontId="1355" fillId="0" borderId="1" xfId="0" applyNumberFormat="1" applyFont="1" applyBorder="1" applyAlignment="1">
      <alignment horizontal="right" vertical="top"/>
    </xf>
    <xf numFmtId="169" fontId="1356" fillId="0" borderId="1" xfId="0" applyNumberFormat="1" applyFont="1" applyBorder="1" applyAlignment="1">
      <alignment horizontal="right" vertical="top"/>
    </xf>
    <xf numFmtId="169" fontId="1357" fillId="0" borderId="1" xfId="0" applyNumberFormat="1" applyFont="1" applyBorder="1" applyAlignment="1">
      <alignment horizontal="right" vertical="top"/>
    </xf>
    <xf numFmtId="170" fontId="1358" fillId="2" borderId="1" xfId="0" applyNumberFormat="1" applyFont="1" applyFill="1" applyBorder="1" applyAlignment="1" applyProtection="1">
      <alignment horizontal="right" vertical="top"/>
      <protection locked="0"/>
    </xf>
    <xf numFmtId="171" fontId="1359" fillId="0" borderId="1" xfId="0" applyNumberFormat="1" applyFont="1" applyBorder="1" applyAlignment="1">
      <alignment horizontal="right" vertical="top"/>
    </xf>
    <xf numFmtId="4" fontId="1360" fillId="0" borderId="1" xfId="0" applyNumberFormat="1" applyFont="1" applyBorder="1" applyAlignment="1">
      <alignment horizontal="right" vertical="top"/>
    </xf>
    <xf numFmtId="170" fontId="1361" fillId="2" borderId="1" xfId="0" applyNumberFormat="1" applyFont="1" applyFill="1" applyBorder="1" applyAlignment="1" applyProtection="1">
      <alignment horizontal="right" vertical="top"/>
      <protection locked="0"/>
    </xf>
    <xf numFmtId="169" fontId="1362" fillId="0" borderId="1" xfId="0" applyNumberFormat="1" applyFont="1" applyBorder="1" applyAlignment="1">
      <alignment horizontal="right" vertical="top"/>
    </xf>
    <xf numFmtId="169" fontId="1363" fillId="0" borderId="1" xfId="0" applyNumberFormat="1" applyFont="1" applyBorder="1" applyAlignment="1">
      <alignment horizontal="right" vertical="top"/>
    </xf>
    <xf numFmtId="169" fontId="1364" fillId="0" borderId="1" xfId="0" applyNumberFormat="1" applyFont="1" applyBorder="1" applyAlignment="1">
      <alignment horizontal="right" vertical="top"/>
    </xf>
    <xf numFmtId="4" fontId="1365" fillId="0" borderId="1" xfId="0" applyNumberFormat="1" applyFont="1" applyBorder="1" applyAlignment="1">
      <alignment horizontal="right" vertical="top"/>
    </xf>
    <xf numFmtId="0" fontId="1366" fillId="0" borderId="0" xfId="0" applyFont="1"/>
    <xf numFmtId="0" fontId="1367" fillId="0" borderId="1" xfId="0" applyFont="1" applyBorder="1" applyAlignment="1">
      <alignment horizontal="left" vertical="top"/>
    </xf>
    <xf numFmtId="0" fontId="1368" fillId="0" borderId="1" xfId="0" applyFont="1" applyBorder="1" applyAlignment="1">
      <alignment horizontal="left" vertical="top" wrapText="1"/>
    </xf>
    <xf numFmtId="0" fontId="1369" fillId="0" borderId="1" xfId="0" applyFont="1" applyBorder="1" applyAlignment="1">
      <alignment horizontal="center" vertical="top"/>
    </xf>
    <xf numFmtId="168" fontId="1370" fillId="0" borderId="1" xfId="0" applyNumberFormat="1" applyFont="1" applyBorder="1" applyAlignment="1">
      <alignment horizontal="right" vertical="top"/>
    </xf>
    <xf numFmtId="169" fontId="1371" fillId="0" borderId="1" xfId="0" applyNumberFormat="1" applyFont="1" applyBorder="1" applyAlignment="1">
      <alignment horizontal="right" vertical="top"/>
    </xf>
    <xf numFmtId="169" fontId="1372" fillId="0" borderId="1" xfId="0" applyNumberFormat="1" applyFont="1" applyBorder="1" applyAlignment="1">
      <alignment horizontal="right" vertical="top"/>
    </xf>
    <xf numFmtId="169" fontId="1373" fillId="0" borderId="1" xfId="0" applyNumberFormat="1" applyFont="1" applyBorder="1" applyAlignment="1">
      <alignment horizontal="right" vertical="top"/>
    </xf>
    <xf numFmtId="170" fontId="1374" fillId="2" borderId="1" xfId="0" applyNumberFormat="1" applyFont="1" applyFill="1" applyBorder="1" applyAlignment="1" applyProtection="1">
      <alignment horizontal="right" vertical="top"/>
      <protection locked="0"/>
    </xf>
    <xf numFmtId="171" fontId="1375" fillId="0" borderId="1" xfId="0" applyNumberFormat="1" applyFont="1" applyBorder="1" applyAlignment="1">
      <alignment horizontal="right" vertical="top"/>
    </xf>
    <xf numFmtId="4" fontId="1376" fillId="0" borderId="1" xfId="0" applyNumberFormat="1" applyFont="1" applyBorder="1" applyAlignment="1">
      <alignment horizontal="right" vertical="top"/>
    </xf>
    <xf numFmtId="170" fontId="1377" fillId="2" borderId="1" xfId="0" applyNumberFormat="1" applyFont="1" applyFill="1" applyBorder="1" applyAlignment="1" applyProtection="1">
      <alignment horizontal="right" vertical="top"/>
      <protection locked="0"/>
    </xf>
    <xf numFmtId="169" fontId="1378" fillId="0" borderId="1" xfId="0" applyNumberFormat="1" applyFont="1" applyBorder="1" applyAlignment="1">
      <alignment horizontal="right" vertical="top"/>
    </xf>
    <xf numFmtId="169" fontId="1379" fillId="0" borderId="1" xfId="0" applyNumberFormat="1" applyFont="1" applyBorder="1" applyAlignment="1">
      <alignment horizontal="right" vertical="top"/>
    </xf>
    <xf numFmtId="169" fontId="1380" fillId="0" borderId="1" xfId="0" applyNumberFormat="1" applyFont="1" applyBorder="1" applyAlignment="1">
      <alignment horizontal="right" vertical="top"/>
    </xf>
    <xf numFmtId="4" fontId="1381" fillId="0" borderId="1" xfId="0" applyNumberFormat="1" applyFont="1" applyBorder="1" applyAlignment="1">
      <alignment horizontal="right" vertical="top"/>
    </xf>
    <xf numFmtId="0" fontId="1382" fillId="0" borderId="0" xfId="0" applyFont="1"/>
    <xf numFmtId="0" fontId="1383" fillId="0" borderId="1" xfId="0" applyFont="1" applyBorder="1" applyAlignment="1">
      <alignment horizontal="left" vertical="top"/>
    </xf>
    <xf numFmtId="0" fontId="1384" fillId="0" borderId="1" xfId="0" applyFont="1" applyBorder="1" applyAlignment="1">
      <alignment horizontal="left" vertical="top" wrapText="1"/>
    </xf>
    <xf numFmtId="0" fontId="1385" fillId="0" borderId="1" xfId="0" applyFont="1" applyBorder="1" applyAlignment="1">
      <alignment horizontal="center" vertical="top"/>
    </xf>
    <xf numFmtId="168" fontId="1386" fillId="0" borderId="1" xfId="0" applyNumberFormat="1" applyFont="1" applyBorder="1" applyAlignment="1">
      <alignment horizontal="right" vertical="top"/>
    </xf>
    <xf numFmtId="169" fontId="1387" fillId="0" borderId="1" xfId="0" applyNumberFormat="1" applyFont="1" applyBorder="1" applyAlignment="1">
      <alignment horizontal="right" vertical="top"/>
    </xf>
    <xf numFmtId="169" fontId="1388" fillId="0" borderId="1" xfId="0" applyNumberFormat="1" applyFont="1" applyBorder="1" applyAlignment="1">
      <alignment horizontal="right" vertical="top"/>
    </xf>
    <xf numFmtId="169" fontId="1389" fillId="0" borderId="1" xfId="0" applyNumberFormat="1" applyFont="1" applyBorder="1" applyAlignment="1">
      <alignment horizontal="right" vertical="top"/>
    </xf>
    <xf numFmtId="170" fontId="1390" fillId="2" borderId="1" xfId="0" applyNumberFormat="1" applyFont="1" applyFill="1" applyBorder="1" applyAlignment="1" applyProtection="1">
      <alignment horizontal="right" vertical="top"/>
      <protection locked="0"/>
    </xf>
    <xf numFmtId="171" fontId="1391" fillId="0" borderId="1" xfId="0" applyNumberFormat="1" applyFont="1" applyBorder="1" applyAlignment="1">
      <alignment horizontal="right" vertical="top"/>
    </xf>
    <xf numFmtId="4" fontId="1392" fillId="0" borderId="1" xfId="0" applyNumberFormat="1" applyFont="1" applyBorder="1" applyAlignment="1">
      <alignment horizontal="right" vertical="top"/>
    </xf>
    <xf numFmtId="170" fontId="1393" fillId="2" borderId="1" xfId="0" applyNumberFormat="1" applyFont="1" applyFill="1" applyBorder="1" applyAlignment="1" applyProtection="1">
      <alignment horizontal="right" vertical="top"/>
      <protection locked="0"/>
    </xf>
    <xf numFmtId="169" fontId="1394" fillId="0" borderId="1" xfId="0" applyNumberFormat="1" applyFont="1" applyBorder="1" applyAlignment="1">
      <alignment horizontal="right" vertical="top"/>
    </xf>
    <xf numFmtId="169" fontId="1395" fillId="0" borderId="1" xfId="0" applyNumberFormat="1" applyFont="1" applyBorder="1" applyAlignment="1">
      <alignment horizontal="right" vertical="top"/>
    </xf>
    <xf numFmtId="169" fontId="1396" fillId="0" borderId="1" xfId="0" applyNumberFormat="1" applyFont="1" applyBorder="1" applyAlignment="1">
      <alignment horizontal="right" vertical="top"/>
    </xf>
    <xf numFmtId="4" fontId="1397" fillId="0" borderId="1" xfId="0" applyNumberFormat="1" applyFont="1" applyBorder="1" applyAlignment="1">
      <alignment horizontal="right" vertical="top"/>
    </xf>
    <xf numFmtId="0" fontId="1398" fillId="0" borderId="0" xfId="0" applyFont="1"/>
    <xf numFmtId="0" fontId="1399" fillId="3" borderId="1" xfId="0" applyFont="1" applyFill="1" applyBorder="1" applyAlignment="1">
      <alignment horizontal="left"/>
    </xf>
    <xf numFmtId="4" fontId="1411" fillId="3" borderId="1" xfId="0" applyNumberFormat="1" applyFont="1" applyFill="1" applyBorder="1" applyAlignment="1">
      <alignment horizontal="right"/>
    </xf>
    <xf numFmtId="4" fontId="1412" fillId="3" borderId="1" xfId="0" applyNumberFormat="1" applyFont="1" applyFill="1" applyBorder="1" applyAlignment="1">
      <alignment horizontal="right"/>
    </xf>
    <xf numFmtId="4" fontId="1413" fillId="3" borderId="1" xfId="0" applyNumberFormat="1" applyFont="1" applyFill="1" applyBorder="1" applyAlignment="1">
      <alignment horizontal="right"/>
    </xf>
    <xf numFmtId="0" fontId="1414" fillId="0" borderId="0" xfId="0" applyFont="1"/>
    <xf numFmtId="0" fontId="1415" fillId="0" borderId="1" xfId="0" applyFont="1" applyBorder="1" applyAlignment="1">
      <alignment horizontal="left" vertical="top"/>
    </xf>
    <xf numFmtId="0" fontId="1416" fillId="0" borderId="1" xfId="0" applyFont="1" applyBorder="1" applyAlignment="1">
      <alignment horizontal="left" vertical="top" wrapText="1"/>
    </xf>
    <xf numFmtId="0" fontId="1417" fillId="0" borderId="1" xfId="0" applyFont="1" applyBorder="1" applyAlignment="1">
      <alignment horizontal="center" vertical="top"/>
    </xf>
    <xf numFmtId="168" fontId="1418" fillId="0" borderId="1" xfId="0" applyNumberFormat="1" applyFont="1" applyBorder="1" applyAlignment="1">
      <alignment horizontal="right" vertical="top"/>
    </xf>
    <xf numFmtId="169" fontId="1419" fillId="0" borderId="1" xfId="0" applyNumberFormat="1" applyFont="1" applyBorder="1" applyAlignment="1">
      <alignment horizontal="right" vertical="top"/>
    </xf>
    <xf numFmtId="169" fontId="1420" fillId="0" borderId="1" xfId="0" applyNumberFormat="1" applyFont="1" applyBorder="1" applyAlignment="1">
      <alignment horizontal="right" vertical="top"/>
    </xf>
    <xf numFmtId="169" fontId="1421" fillId="0" borderId="1" xfId="0" applyNumberFormat="1" applyFont="1" applyBorder="1" applyAlignment="1">
      <alignment horizontal="right" vertical="top"/>
    </xf>
    <xf numFmtId="170" fontId="1422" fillId="2" borderId="1" xfId="0" applyNumberFormat="1" applyFont="1" applyFill="1" applyBorder="1" applyAlignment="1" applyProtection="1">
      <alignment horizontal="right" vertical="top"/>
      <protection locked="0"/>
    </xf>
    <xf numFmtId="171" fontId="1423" fillId="0" borderId="1" xfId="0" applyNumberFormat="1" applyFont="1" applyBorder="1" applyAlignment="1">
      <alignment horizontal="right" vertical="top"/>
    </xf>
    <xf numFmtId="4" fontId="1424" fillId="0" borderId="1" xfId="0" applyNumberFormat="1" applyFont="1" applyBorder="1" applyAlignment="1">
      <alignment horizontal="right" vertical="top"/>
    </xf>
    <xf numFmtId="170" fontId="1425" fillId="2" borderId="1" xfId="0" applyNumberFormat="1" applyFont="1" applyFill="1" applyBorder="1" applyAlignment="1" applyProtection="1">
      <alignment horizontal="right" vertical="top"/>
      <protection locked="0"/>
    </xf>
    <xf numFmtId="169" fontId="1426" fillId="0" borderId="1" xfId="0" applyNumberFormat="1" applyFont="1" applyBorder="1" applyAlignment="1">
      <alignment horizontal="right" vertical="top"/>
    </xf>
    <xf numFmtId="169" fontId="1427" fillId="0" borderId="1" xfId="0" applyNumberFormat="1" applyFont="1" applyBorder="1" applyAlignment="1">
      <alignment horizontal="right" vertical="top"/>
    </xf>
    <xf numFmtId="169" fontId="1428" fillId="0" borderId="1" xfId="0" applyNumberFormat="1" applyFont="1" applyBorder="1" applyAlignment="1">
      <alignment horizontal="right" vertical="top"/>
    </xf>
    <xf numFmtId="4" fontId="1429" fillId="0" borderId="1" xfId="0" applyNumberFormat="1" applyFont="1" applyBorder="1" applyAlignment="1">
      <alignment horizontal="right" vertical="top"/>
    </xf>
    <xf numFmtId="0" fontId="1430" fillId="0" borderId="0" xfId="0" applyFont="1"/>
    <xf numFmtId="0" fontId="1431" fillId="0" borderId="1" xfId="0" applyFont="1" applyBorder="1" applyAlignment="1">
      <alignment horizontal="left" vertical="top"/>
    </xf>
    <xf numFmtId="0" fontId="1432" fillId="0" borderId="1" xfId="0" applyFont="1" applyBorder="1" applyAlignment="1">
      <alignment horizontal="left" vertical="top" wrapText="1"/>
    </xf>
    <xf numFmtId="0" fontId="1433" fillId="0" borderId="1" xfId="0" applyFont="1" applyBorder="1" applyAlignment="1">
      <alignment horizontal="center" vertical="top"/>
    </xf>
    <xf numFmtId="168" fontId="1434" fillId="0" borderId="1" xfId="0" applyNumberFormat="1" applyFont="1" applyBorder="1" applyAlignment="1">
      <alignment horizontal="right" vertical="top"/>
    </xf>
    <xf numFmtId="169" fontId="1435" fillId="0" borderId="1" xfId="0" applyNumberFormat="1" applyFont="1" applyBorder="1" applyAlignment="1">
      <alignment horizontal="right" vertical="top"/>
    </xf>
    <xf numFmtId="169" fontId="1436" fillId="0" borderId="1" xfId="0" applyNumberFormat="1" applyFont="1" applyBorder="1" applyAlignment="1">
      <alignment horizontal="right" vertical="top"/>
    </xf>
    <xf numFmtId="169" fontId="1437" fillId="0" borderId="1" xfId="0" applyNumberFormat="1" applyFont="1" applyBorder="1" applyAlignment="1">
      <alignment horizontal="right" vertical="top"/>
    </xf>
    <xf numFmtId="170" fontId="1438" fillId="2" borderId="1" xfId="0" applyNumberFormat="1" applyFont="1" applyFill="1" applyBorder="1" applyAlignment="1" applyProtection="1">
      <alignment horizontal="right" vertical="top"/>
      <protection locked="0"/>
    </xf>
    <xf numFmtId="171" fontId="1439" fillId="0" borderId="1" xfId="0" applyNumberFormat="1" applyFont="1" applyBorder="1" applyAlignment="1">
      <alignment horizontal="right" vertical="top"/>
    </xf>
    <xf numFmtId="4" fontId="1440" fillId="0" borderId="1" xfId="0" applyNumberFormat="1" applyFont="1" applyBorder="1" applyAlignment="1">
      <alignment horizontal="right" vertical="top"/>
    </xf>
    <xf numFmtId="170" fontId="1441" fillId="2" borderId="1" xfId="0" applyNumberFormat="1" applyFont="1" applyFill="1" applyBorder="1" applyAlignment="1" applyProtection="1">
      <alignment horizontal="right" vertical="top"/>
      <protection locked="0"/>
    </xf>
    <xf numFmtId="169" fontId="1442" fillId="0" borderId="1" xfId="0" applyNumberFormat="1" applyFont="1" applyBorder="1" applyAlignment="1">
      <alignment horizontal="right" vertical="top"/>
    </xf>
    <xf numFmtId="169" fontId="1443" fillId="0" borderId="1" xfId="0" applyNumberFormat="1" applyFont="1" applyBorder="1" applyAlignment="1">
      <alignment horizontal="right" vertical="top"/>
    </xf>
    <xf numFmtId="169" fontId="1444" fillId="0" borderId="1" xfId="0" applyNumberFormat="1" applyFont="1" applyBorder="1" applyAlignment="1">
      <alignment horizontal="right" vertical="top"/>
    </xf>
    <xf numFmtId="4" fontId="1445" fillId="0" borderId="1" xfId="0" applyNumberFormat="1" applyFont="1" applyBorder="1" applyAlignment="1">
      <alignment horizontal="right" vertical="top"/>
    </xf>
    <xf numFmtId="0" fontId="1446" fillId="0" borderId="0" xfId="0" applyFont="1"/>
    <xf numFmtId="0" fontId="1447" fillId="0" borderId="1" xfId="0" applyFont="1" applyBorder="1" applyAlignment="1">
      <alignment horizontal="left" vertical="top"/>
    </xf>
    <xf numFmtId="0" fontId="1448" fillId="0" borderId="1" xfId="0" applyFont="1" applyBorder="1" applyAlignment="1">
      <alignment horizontal="left" vertical="top" wrapText="1"/>
    </xf>
    <xf numFmtId="0" fontId="1449" fillId="0" borderId="1" xfId="0" applyFont="1" applyBorder="1" applyAlignment="1">
      <alignment horizontal="center" vertical="top"/>
    </xf>
    <xf numFmtId="168" fontId="1450" fillId="0" borderId="1" xfId="0" applyNumberFormat="1" applyFont="1" applyBorder="1" applyAlignment="1">
      <alignment horizontal="right" vertical="top"/>
    </xf>
    <xf numFmtId="169" fontId="1451" fillId="0" borderId="1" xfId="0" applyNumberFormat="1" applyFont="1" applyBorder="1" applyAlignment="1">
      <alignment horizontal="right" vertical="top"/>
    </xf>
    <xf numFmtId="169" fontId="1452" fillId="0" borderId="1" xfId="0" applyNumberFormat="1" applyFont="1" applyBorder="1" applyAlignment="1">
      <alignment horizontal="right" vertical="top"/>
    </xf>
    <xf numFmtId="169" fontId="1453" fillId="0" borderId="1" xfId="0" applyNumberFormat="1" applyFont="1" applyBorder="1" applyAlignment="1">
      <alignment horizontal="right" vertical="top"/>
    </xf>
    <xf numFmtId="170" fontId="1454" fillId="2" borderId="1" xfId="0" applyNumberFormat="1" applyFont="1" applyFill="1" applyBorder="1" applyAlignment="1" applyProtection="1">
      <alignment horizontal="right" vertical="top"/>
      <protection locked="0"/>
    </xf>
    <xf numFmtId="171" fontId="1455" fillId="0" borderId="1" xfId="0" applyNumberFormat="1" applyFont="1" applyBorder="1" applyAlignment="1">
      <alignment horizontal="right" vertical="top"/>
    </xf>
    <xf numFmtId="4" fontId="1456" fillId="0" borderId="1" xfId="0" applyNumberFormat="1" applyFont="1" applyBorder="1" applyAlignment="1">
      <alignment horizontal="right" vertical="top"/>
    </xf>
    <xf numFmtId="170" fontId="1457" fillId="2" borderId="1" xfId="0" applyNumberFormat="1" applyFont="1" applyFill="1" applyBorder="1" applyAlignment="1" applyProtection="1">
      <alignment horizontal="right" vertical="top"/>
      <protection locked="0"/>
    </xf>
    <xf numFmtId="169" fontId="1458" fillId="0" borderId="1" xfId="0" applyNumberFormat="1" applyFont="1" applyBorder="1" applyAlignment="1">
      <alignment horizontal="right" vertical="top"/>
    </xf>
    <xf numFmtId="169" fontId="1459" fillId="0" borderId="1" xfId="0" applyNumberFormat="1" applyFont="1" applyBorder="1" applyAlignment="1">
      <alignment horizontal="right" vertical="top"/>
    </xf>
    <xf numFmtId="169" fontId="1460" fillId="0" borderId="1" xfId="0" applyNumberFormat="1" applyFont="1" applyBorder="1" applyAlignment="1">
      <alignment horizontal="right" vertical="top"/>
    </xf>
    <xf numFmtId="4" fontId="1461" fillId="0" borderId="1" xfId="0" applyNumberFormat="1" applyFont="1" applyBorder="1" applyAlignment="1">
      <alignment horizontal="right" vertical="top"/>
    </xf>
    <xf numFmtId="0" fontId="1462" fillId="0" borderId="0" xfId="0" applyFont="1"/>
    <xf numFmtId="0" fontId="1463" fillId="0" borderId="1" xfId="0" applyFont="1" applyBorder="1" applyAlignment="1">
      <alignment horizontal="left" vertical="top"/>
    </xf>
    <xf numFmtId="0" fontId="1464" fillId="0" borderId="1" xfId="0" applyFont="1" applyBorder="1" applyAlignment="1">
      <alignment horizontal="left" vertical="top" wrapText="1"/>
    </xf>
    <xf numFmtId="0" fontId="1465" fillId="0" borderId="1" xfId="0" applyFont="1" applyBorder="1" applyAlignment="1">
      <alignment horizontal="center" vertical="top"/>
    </xf>
    <xf numFmtId="168" fontId="1466" fillId="0" borderId="1" xfId="0" applyNumberFormat="1" applyFont="1" applyBorder="1" applyAlignment="1">
      <alignment horizontal="right" vertical="top"/>
    </xf>
    <xf numFmtId="169" fontId="1467" fillId="0" borderId="1" xfId="0" applyNumberFormat="1" applyFont="1" applyBorder="1" applyAlignment="1">
      <alignment horizontal="right" vertical="top"/>
    </xf>
    <xf numFmtId="169" fontId="1468" fillId="0" borderId="1" xfId="0" applyNumberFormat="1" applyFont="1" applyBorder="1" applyAlignment="1">
      <alignment horizontal="right" vertical="top"/>
    </xf>
    <xf numFmtId="169" fontId="1469" fillId="0" borderId="1" xfId="0" applyNumberFormat="1" applyFont="1" applyBorder="1" applyAlignment="1">
      <alignment horizontal="right" vertical="top"/>
    </xf>
    <xf numFmtId="170" fontId="1470" fillId="2" borderId="1" xfId="0" applyNumberFormat="1" applyFont="1" applyFill="1" applyBorder="1" applyAlignment="1" applyProtection="1">
      <alignment horizontal="right" vertical="top"/>
      <protection locked="0"/>
    </xf>
    <xf numFmtId="171" fontId="1471" fillId="0" borderId="1" xfId="0" applyNumberFormat="1" applyFont="1" applyBorder="1" applyAlignment="1">
      <alignment horizontal="right" vertical="top"/>
    </xf>
    <xf numFmtId="4" fontId="1472" fillId="0" borderId="1" xfId="0" applyNumberFormat="1" applyFont="1" applyBorder="1" applyAlignment="1">
      <alignment horizontal="right" vertical="top"/>
    </xf>
    <xf numFmtId="170" fontId="1473" fillId="2" borderId="1" xfId="0" applyNumberFormat="1" applyFont="1" applyFill="1" applyBorder="1" applyAlignment="1" applyProtection="1">
      <alignment horizontal="right" vertical="top"/>
      <protection locked="0"/>
    </xf>
    <xf numFmtId="169" fontId="1474" fillId="0" borderId="1" xfId="0" applyNumberFormat="1" applyFont="1" applyBorder="1" applyAlignment="1">
      <alignment horizontal="right" vertical="top"/>
    </xf>
    <xf numFmtId="169" fontId="1475" fillId="0" borderId="1" xfId="0" applyNumberFormat="1" applyFont="1" applyBorder="1" applyAlignment="1">
      <alignment horizontal="right" vertical="top"/>
    </xf>
    <xf numFmtId="169" fontId="1476" fillId="0" borderId="1" xfId="0" applyNumberFormat="1" applyFont="1" applyBorder="1" applyAlignment="1">
      <alignment horizontal="right" vertical="top"/>
    </xf>
    <xf numFmtId="4" fontId="1477" fillId="0" borderId="1" xfId="0" applyNumberFormat="1" applyFont="1" applyBorder="1" applyAlignment="1">
      <alignment horizontal="right" vertical="top"/>
    </xf>
    <xf numFmtId="0" fontId="1478" fillId="0" borderId="0" xfId="0" applyFont="1"/>
    <xf numFmtId="0" fontId="1479" fillId="0" borderId="1" xfId="0" applyFont="1" applyBorder="1" applyAlignment="1">
      <alignment horizontal="left" vertical="top"/>
    </xf>
    <xf numFmtId="0" fontId="1480" fillId="0" borderId="1" xfId="0" applyFont="1" applyBorder="1" applyAlignment="1">
      <alignment horizontal="left" vertical="top" wrapText="1"/>
    </xf>
    <xf numFmtId="0" fontId="1481" fillId="0" borderId="1" xfId="0" applyFont="1" applyBorder="1" applyAlignment="1">
      <alignment horizontal="center" vertical="top"/>
    </xf>
    <xf numFmtId="168" fontId="1482" fillId="0" borderId="1" xfId="0" applyNumberFormat="1" applyFont="1" applyBorder="1" applyAlignment="1">
      <alignment horizontal="right" vertical="top"/>
    </xf>
    <xf numFmtId="169" fontId="1483" fillId="0" borderId="1" xfId="0" applyNumberFormat="1" applyFont="1" applyBorder="1" applyAlignment="1">
      <alignment horizontal="right" vertical="top"/>
    </xf>
    <xf numFmtId="169" fontId="1484" fillId="0" borderId="1" xfId="0" applyNumberFormat="1" applyFont="1" applyBorder="1" applyAlignment="1">
      <alignment horizontal="right" vertical="top"/>
    </xf>
    <xf numFmtId="169" fontId="1485" fillId="0" borderId="1" xfId="0" applyNumberFormat="1" applyFont="1" applyBorder="1" applyAlignment="1">
      <alignment horizontal="right" vertical="top"/>
    </xf>
    <xf numFmtId="170" fontId="1486" fillId="2" borderId="1" xfId="0" applyNumberFormat="1" applyFont="1" applyFill="1" applyBorder="1" applyAlignment="1" applyProtection="1">
      <alignment horizontal="right" vertical="top"/>
      <protection locked="0"/>
    </xf>
    <xf numFmtId="171" fontId="1487" fillId="0" borderId="1" xfId="0" applyNumberFormat="1" applyFont="1" applyBorder="1" applyAlignment="1">
      <alignment horizontal="right" vertical="top"/>
    </xf>
    <xf numFmtId="4" fontId="1488" fillId="0" borderId="1" xfId="0" applyNumberFormat="1" applyFont="1" applyBorder="1" applyAlignment="1">
      <alignment horizontal="right" vertical="top"/>
    </xf>
    <xf numFmtId="170" fontId="1489" fillId="2" borderId="1" xfId="0" applyNumberFormat="1" applyFont="1" applyFill="1" applyBorder="1" applyAlignment="1" applyProtection="1">
      <alignment horizontal="right" vertical="top"/>
      <protection locked="0"/>
    </xf>
    <xf numFmtId="169" fontId="1490" fillId="0" borderId="1" xfId="0" applyNumberFormat="1" applyFont="1" applyBorder="1" applyAlignment="1">
      <alignment horizontal="right" vertical="top"/>
    </xf>
    <xf numFmtId="169" fontId="1491" fillId="0" borderId="1" xfId="0" applyNumberFormat="1" applyFont="1" applyBorder="1" applyAlignment="1">
      <alignment horizontal="right" vertical="top"/>
    </xf>
    <xf numFmtId="169" fontId="1492" fillId="0" borderId="1" xfId="0" applyNumberFormat="1" applyFont="1" applyBorder="1" applyAlignment="1">
      <alignment horizontal="right" vertical="top"/>
    </xf>
    <xf numFmtId="4" fontId="1493" fillId="0" borderId="1" xfId="0" applyNumberFormat="1" applyFont="1" applyBorder="1" applyAlignment="1">
      <alignment horizontal="right" vertical="top"/>
    </xf>
    <xf numFmtId="0" fontId="1494" fillId="0" borderId="0" xfId="0" applyFont="1"/>
    <xf numFmtId="0" fontId="1495" fillId="3" borderId="1" xfId="0" applyFont="1" applyFill="1" applyBorder="1" applyAlignment="1">
      <alignment horizontal="left"/>
    </xf>
    <xf numFmtId="4" fontId="1507" fillId="3" borderId="1" xfId="0" applyNumberFormat="1" applyFont="1" applyFill="1" applyBorder="1" applyAlignment="1">
      <alignment horizontal="right"/>
    </xf>
    <xf numFmtId="4" fontId="1508" fillId="3" borderId="1" xfId="0" applyNumberFormat="1" applyFont="1" applyFill="1" applyBorder="1" applyAlignment="1">
      <alignment horizontal="right"/>
    </xf>
    <xf numFmtId="4" fontId="1509" fillId="3" borderId="1" xfId="0" applyNumberFormat="1" applyFont="1" applyFill="1" applyBorder="1" applyAlignment="1">
      <alignment horizontal="right"/>
    </xf>
    <xf numFmtId="0" fontId="1510" fillId="0" borderId="0" xfId="0" applyFont="1"/>
    <xf numFmtId="0" fontId="1511" fillId="0" borderId="1" xfId="0" applyFont="1" applyBorder="1" applyAlignment="1">
      <alignment horizontal="left" vertical="top"/>
    </xf>
    <xf numFmtId="0" fontId="1512" fillId="0" borderId="1" xfId="0" applyFont="1" applyBorder="1" applyAlignment="1">
      <alignment horizontal="left" vertical="top" wrapText="1"/>
    </xf>
    <xf numFmtId="0" fontId="1513" fillId="0" borderId="1" xfId="0" applyFont="1" applyBorder="1" applyAlignment="1">
      <alignment horizontal="center" vertical="top"/>
    </xf>
    <xf numFmtId="168" fontId="1514" fillId="0" borderId="1" xfId="0" applyNumberFormat="1" applyFont="1" applyBorder="1" applyAlignment="1">
      <alignment horizontal="right" vertical="top"/>
    </xf>
    <xf numFmtId="169" fontId="1515" fillId="0" borderId="1" xfId="0" applyNumberFormat="1" applyFont="1" applyBorder="1" applyAlignment="1">
      <alignment horizontal="right" vertical="top"/>
    </xf>
    <xf numFmtId="169" fontId="1516" fillId="0" borderId="1" xfId="0" applyNumberFormat="1" applyFont="1" applyBorder="1" applyAlignment="1">
      <alignment horizontal="right" vertical="top"/>
    </xf>
    <xf numFmtId="169" fontId="1517" fillId="0" borderId="1" xfId="0" applyNumberFormat="1" applyFont="1" applyBorder="1" applyAlignment="1">
      <alignment horizontal="right" vertical="top"/>
    </xf>
    <xf numFmtId="170" fontId="1518" fillId="2" borderId="1" xfId="0" applyNumberFormat="1" applyFont="1" applyFill="1" applyBorder="1" applyAlignment="1" applyProtection="1">
      <alignment horizontal="right" vertical="top"/>
      <protection locked="0"/>
    </xf>
    <xf numFmtId="171" fontId="1519" fillId="0" borderId="1" xfId="0" applyNumberFormat="1" applyFont="1" applyBorder="1" applyAlignment="1">
      <alignment horizontal="right" vertical="top"/>
    </xf>
    <xf numFmtId="4" fontId="1520" fillId="0" borderId="1" xfId="0" applyNumberFormat="1" applyFont="1" applyBorder="1" applyAlignment="1">
      <alignment horizontal="right" vertical="top"/>
    </xf>
    <xf numFmtId="170" fontId="1521" fillId="2" borderId="1" xfId="0" applyNumberFormat="1" applyFont="1" applyFill="1" applyBorder="1" applyAlignment="1" applyProtection="1">
      <alignment horizontal="right" vertical="top"/>
      <protection locked="0"/>
    </xf>
    <xf numFmtId="169" fontId="1522" fillId="0" borderId="1" xfId="0" applyNumberFormat="1" applyFont="1" applyBorder="1" applyAlignment="1">
      <alignment horizontal="right" vertical="top"/>
    </xf>
    <xf numFmtId="169" fontId="1523" fillId="0" borderId="1" xfId="0" applyNumberFormat="1" applyFont="1" applyBorder="1" applyAlignment="1">
      <alignment horizontal="right" vertical="top"/>
    </xf>
    <xf numFmtId="169" fontId="1524" fillId="0" borderId="1" xfId="0" applyNumberFormat="1" applyFont="1" applyBorder="1" applyAlignment="1">
      <alignment horizontal="right" vertical="top"/>
    </xf>
    <xf numFmtId="4" fontId="1525" fillId="0" borderId="1" xfId="0" applyNumberFormat="1" applyFont="1" applyBorder="1" applyAlignment="1">
      <alignment horizontal="right" vertical="top"/>
    </xf>
    <xf numFmtId="0" fontId="1526" fillId="0" borderId="0" xfId="0" applyFont="1"/>
    <xf numFmtId="0" fontId="1527" fillId="0" borderId="1" xfId="0" applyFont="1" applyBorder="1" applyAlignment="1">
      <alignment horizontal="left" vertical="top"/>
    </xf>
    <xf numFmtId="0" fontId="1528" fillId="0" borderId="1" xfId="0" applyFont="1" applyBorder="1" applyAlignment="1">
      <alignment horizontal="left" vertical="top" wrapText="1"/>
    </xf>
    <xf numFmtId="0" fontId="1529" fillId="0" borderId="1" xfId="0" applyFont="1" applyBorder="1" applyAlignment="1">
      <alignment horizontal="center" vertical="top"/>
    </xf>
    <xf numFmtId="168" fontId="1530" fillId="0" borderId="1" xfId="0" applyNumberFormat="1" applyFont="1" applyBorder="1" applyAlignment="1">
      <alignment horizontal="right" vertical="top"/>
    </xf>
    <xf numFmtId="169" fontId="1531" fillId="0" borderId="1" xfId="0" applyNumberFormat="1" applyFont="1" applyBorder="1" applyAlignment="1">
      <alignment horizontal="right" vertical="top"/>
    </xf>
    <xf numFmtId="169" fontId="1532" fillId="0" borderId="1" xfId="0" applyNumberFormat="1" applyFont="1" applyBorder="1" applyAlignment="1">
      <alignment horizontal="right" vertical="top"/>
    </xf>
    <xf numFmtId="169" fontId="1533" fillId="0" borderId="1" xfId="0" applyNumberFormat="1" applyFont="1" applyBorder="1" applyAlignment="1">
      <alignment horizontal="right" vertical="top"/>
    </xf>
    <xf numFmtId="170" fontId="1534" fillId="2" borderId="1" xfId="0" applyNumberFormat="1" applyFont="1" applyFill="1" applyBorder="1" applyAlignment="1" applyProtection="1">
      <alignment horizontal="right" vertical="top"/>
      <protection locked="0"/>
    </xf>
    <xf numFmtId="171" fontId="1535" fillId="0" borderId="1" xfId="0" applyNumberFormat="1" applyFont="1" applyBorder="1" applyAlignment="1">
      <alignment horizontal="right" vertical="top"/>
    </xf>
    <xf numFmtId="4" fontId="1536" fillId="0" borderId="1" xfId="0" applyNumberFormat="1" applyFont="1" applyBorder="1" applyAlignment="1">
      <alignment horizontal="right" vertical="top"/>
    </xf>
    <xf numFmtId="170" fontId="1537" fillId="2" borderId="1" xfId="0" applyNumberFormat="1" applyFont="1" applyFill="1" applyBorder="1" applyAlignment="1" applyProtection="1">
      <alignment horizontal="right" vertical="top"/>
      <protection locked="0"/>
    </xf>
    <xf numFmtId="169" fontId="1538" fillId="0" borderId="1" xfId="0" applyNumberFormat="1" applyFont="1" applyBorder="1" applyAlignment="1">
      <alignment horizontal="right" vertical="top"/>
    </xf>
    <xf numFmtId="169" fontId="1539" fillId="0" borderId="1" xfId="0" applyNumberFormat="1" applyFont="1" applyBorder="1" applyAlignment="1">
      <alignment horizontal="right" vertical="top"/>
    </xf>
    <xf numFmtId="169" fontId="1540" fillId="0" borderId="1" xfId="0" applyNumberFormat="1" applyFont="1" applyBorder="1" applyAlignment="1">
      <alignment horizontal="right" vertical="top"/>
    </xf>
    <xf numFmtId="4" fontId="1541" fillId="0" borderId="1" xfId="0" applyNumberFormat="1" applyFont="1" applyBorder="1" applyAlignment="1">
      <alignment horizontal="right" vertical="top"/>
    </xf>
    <xf numFmtId="0" fontId="1542" fillId="0" borderId="0" xfId="0" applyFont="1"/>
    <xf numFmtId="0" fontId="1543" fillId="0" borderId="1" xfId="0" applyFont="1" applyBorder="1" applyAlignment="1">
      <alignment horizontal="left" vertical="top"/>
    </xf>
    <xf numFmtId="0" fontId="1544" fillId="0" borderId="1" xfId="0" applyFont="1" applyBorder="1" applyAlignment="1">
      <alignment horizontal="left" vertical="top" wrapText="1"/>
    </xf>
    <xf numFmtId="0" fontId="1545" fillId="0" borderId="1" xfId="0" applyFont="1" applyBorder="1" applyAlignment="1">
      <alignment horizontal="center" vertical="top"/>
    </xf>
    <xf numFmtId="168" fontId="1546" fillId="0" borderId="1" xfId="0" applyNumberFormat="1" applyFont="1" applyBorder="1" applyAlignment="1">
      <alignment horizontal="right" vertical="top"/>
    </xf>
    <xf numFmtId="169" fontId="1547" fillId="0" borderId="1" xfId="0" applyNumberFormat="1" applyFont="1" applyBorder="1" applyAlignment="1">
      <alignment horizontal="right" vertical="top"/>
    </xf>
    <xf numFmtId="169" fontId="1548" fillId="0" borderId="1" xfId="0" applyNumberFormat="1" applyFont="1" applyBorder="1" applyAlignment="1">
      <alignment horizontal="right" vertical="top"/>
    </xf>
    <xf numFmtId="169" fontId="1549" fillId="0" borderId="1" xfId="0" applyNumberFormat="1" applyFont="1" applyBorder="1" applyAlignment="1">
      <alignment horizontal="right" vertical="top"/>
    </xf>
    <xf numFmtId="170" fontId="1550" fillId="2" borderId="1" xfId="0" applyNumberFormat="1" applyFont="1" applyFill="1" applyBorder="1" applyAlignment="1" applyProtection="1">
      <alignment horizontal="right" vertical="top"/>
      <protection locked="0"/>
    </xf>
    <xf numFmtId="171" fontId="1551" fillId="0" borderId="1" xfId="0" applyNumberFormat="1" applyFont="1" applyBorder="1" applyAlignment="1">
      <alignment horizontal="right" vertical="top"/>
    </xf>
    <xf numFmtId="4" fontId="1552" fillId="0" borderId="1" xfId="0" applyNumberFormat="1" applyFont="1" applyBorder="1" applyAlignment="1">
      <alignment horizontal="right" vertical="top"/>
    </xf>
    <xf numFmtId="170" fontId="1553" fillId="2" borderId="1" xfId="0" applyNumberFormat="1" applyFont="1" applyFill="1" applyBorder="1" applyAlignment="1" applyProtection="1">
      <alignment horizontal="right" vertical="top"/>
      <protection locked="0"/>
    </xf>
    <xf numFmtId="169" fontId="1554" fillId="0" borderId="1" xfId="0" applyNumberFormat="1" applyFont="1" applyBorder="1" applyAlignment="1">
      <alignment horizontal="right" vertical="top"/>
    </xf>
    <xf numFmtId="169" fontId="1555" fillId="0" borderId="1" xfId="0" applyNumberFormat="1" applyFont="1" applyBorder="1" applyAlignment="1">
      <alignment horizontal="right" vertical="top"/>
    </xf>
    <xf numFmtId="169" fontId="1556" fillId="0" borderId="1" xfId="0" applyNumberFormat="1" applyFont="1" applyBorder="1" applyAlignment="1">
      <alignment horizontal="right" vertical="top"/>
    </xf>
    <xf numFmtId="4" fontId="1557" fillId="0" borderId="1" xfId="0" applyNumberFormat="1" applyFont="1" applyBorder="1" applyAlignment="1">
      <alignment horizontal="right" vertical="top"/>
    </xf>
    <xf numFmtId="0" fontId="1558" fillId="0" borderId="0" xfId="0" applyFont="1"/>
    <xf numFmtId="0" fontId="1559" fillId="0" borderId="1" xfId="0" applyFont="1" applyBorder="1" applyAlignment="1">
      <alignment horizontal="left" vertical="top"/>
    </xf>
    <xf numFmtId="0" fontId="1560" fillId="0" borderId="1" xfId="0" applyFont="1" applyBorder="1" applyAlignment="1">
      <alignment horizontal="left" vertical="top" wrapText="1"/>
    </xf>
    <xf numFmtId="0" fontId="1561" fillId="0" borderId="1" xfId="0" applyFont="1" applyBorder="1" applyAlignment="1">
      <alignment horizontal="center" vertical="top"/>
    </xf>
    <xf numFmtId="168" fontId="1562" fillId="0" borderId="1" xfId="0" applyNumberFormat="1" applyFont="1" applyBorder="1" applyAlignment="1">
      <alignment horizontal="right" vertical="top"/>
    </xf>
    <xf numFmtId="169" fontId="1563" fillId="0" borderId="1" xfId="0" applyNumberFormat="1" applyFont="1" applyBorder="1" applyAlignment="1">
      <alignment horizontal="right" vertical="top"/>
    </xf>
    <xf numFmtId="169" fontId="1564" fillId="0" borderId="1" xfId="0" applyNumberFormat="1" applyFont="1" applyBorder="1" applyAlignment="1">
      <alignment horizontal="right" vertical="top"/>
    </xf>
    <xf numFmtId="169" fontId="1565" fillId="0" borderId="1" xfId="0" applyNumberFormat="1" applyFont="1" applyBorder="1" applyAlignment="1">
      <alignment horizontal="right" vertical="top"/>
    </xf>
    <xf numFmtId="170" fontId="1566" fillId="2" borderId="1" xfId="0" applyNumberFormat="1" applyFont="1" applyFill="1" applyBorder="1" applyAlignment="1" applyProtection="1">
      <alignment horizontal="right" vertical="top"/>
      <protection locked="0"/>
    </xf>
    <xf numFmtId="171" fontId="1567" fillId="0" borderId="1" xfId="0" applyNumberFormat="1" applyFont="1" applyBorder="1" applyAlignment="1">
      <alignment horizontal="right" vertical="top"/>
    </xf>
    <xf numFmtId="4" fontId="1568" fillId="0" borderId="1" xfId="0" applyNumberFormat="1" applyFont="1" applyBorder="1" applyAlignment="1">
      <alignment horizontal="right" vertical="top"/>
    </xf>
    <xf numFmtId="170" fontId="1569" fillId="2" borderId="1" xfId="0" applyNumberFormat="1" applyFont="1" applyFill="1" applyBorder="1" applyAlignment="1" applyProtection="1">
      <alignment horizontal="right" vertical="top"/>
      <protection locked="0"/>
    </xf>
    <xf numFmtId="169" fontId="1570" fillId="0" borderId="1" xfId="0" applyNumberFormat="1" applyFont="1" applyBorder="1" applyAlignment="1">
      <alignment horizontal="right" vertical="top"/>
    </xf>
    <xf numFmtId="169" fontId="1571" fillId="0" borderId="1" xfId="0" applyNumberFormat="1" applyFont="1" applyBorder="1" applyAlignment="1">
      <alignment horizontal="right" vertical="top"/>
    </xf>
    <xf numFmtId="169" fontId="1572" fillId="0" borderId="1" xfId="0" applyNumberFormat="1" applyFont="1" applyBorder="1" applyAlignment="1">
      <alignment horizontal="right" vertical="top"/>
    </xf>
    <xf numFmtId="4" fontId="1573" fillId="0" borderId="1" xfId="0" applyNumberFormat="1" applyFont="1" applyBorder="1" applyAlignment="1">
      <alignment horizontal="right" vertical="top"/>
    </xf>
    <xf numFmtId="0" fontId="1574" fillId="0" borderId="0" xfId="0" applyFont="1"/>
    <xf numFmtId="0" fontId="1575" fillId="0" borderId="1" xfId="0" applyFont="1" applyBorder="1" applyAlignment="1">
      <alignment horizontal="left" vertical="top"/>
    </xf>
    <xf numFmtId="0" fontId="1576" fillId="0" borderId="1" xfId="0" applyFont="1" applyBorder="1" applyAlignment="1">
      <alignment horizontal="left" vertical="top" wrapText="1"/>
    </xf>
    <xf numFmtId="0" fontId="1577" fillId="0" borderId="1" xfId="0" applyFont="1" applyBorder="1" applyAlignment="1">
      <alignment horizontal="center" vertical="top"/>
    </xf>
    <xf numFmtId="168" fontId="1578" fillId="0" borderId="1" xfId="0" applyNumberFormat="1" applyFont="1" applyBorder="1" applyAlignment="1">
      <alignment horizontal="right" vertical="top"/>
    </xf>
    <xf numFmtId="169" fontId="1579" fillId="0" borderId="1" xfId="0" applyNumberFormat="1" applyFont="1" applyBorder="1" applyAlignment="1">
      <alignment horizontal="right" vertical="top"/>
    </xf>
    <xf numFmtId="169" fontId="1580" fillId="0" borderId="1" xfId="0" applyNumberFormat="1" applyFont="1" applyBorder="1" applyAlignment="1">
      <alignment horizontal="right" vertical="top"/>
    </xf>
    <xf numFmtId="169" fontId="1581" fillId="0" borderId="1" xfId="0" applyNumberFormat="1" applyFont="1" applyBorder="1" applyAlignment="1">
      <alignment horizontal="right" vertical="top"/>
    </xf>
    <xf numFmtId="170" fontId="1582" fillId="2" borderId="1" xfId="0" applyNumberFormat="1" applyFont="1" applyFill="1" applyBorder="1" applyAlignment="1" applyProtection="1">
      <alignment horizontal="right" vertical="top"/>
      <protection locked="0"/>
    </xf>
    <xf numFmtId="171" fontId="1583" fillId="0" borderId="1" xfId="0" applyNumberFormat="1" applyFont="1" applyBorder="1" applyAlignment="1">
      <alignment horizontal="right" vertical="top"/>
    </xf>
    <xf numFmtId="4" fontId="1584" fillId="0" borderId="1" xfId="0" applyNumberFormat="1" applyFont="1" applyBorder="1" applyAlignment="1">
      <alignment horizontal="right" vertical="top"/>
    </xf>
    <xf numFmtId="170" fontId="1585" fillId="2" borderId="1" xfId="0" applyNumberFormat="1" applyFont="1" applyFill="1" applyBorder="1" applyAlignment="1" applyProtection="1">
      <alignment horizontal="right" vertical="top"/>
      <protection locked="0"/>
    </xf>
    <xf numFmtId="169" fontId="1586" fillId="0" borderId="1" xfId="0" applyNumberFormat="1" applyFont="1" applyBorder="1" applyAlignment="1">
      <alignment horizontal="right" vertical="top"/>
    </xf>
    <xf numFmtId="169" fontId="1587" fillId="0" borderId="1" xfId="0" applyNumberFormat="1" applyFont="1" applyBorder="1" applyAlignment="1">
      <alignment horizontal="right" vertical="top"/>
    </xf>
    <xf numFmtId="169" fontId="1588" fillId="0" borderId="1" xfId="0" applyNumberFormat="1" applyFont="1" applyBorder="1" applyAlignment="1">
      <alignment horizontal="right" vertical="top"/>
    </xf>
    <xf numFmtId="4" fontId="1589" fillId="0" borderId="1" xfId="0" applyNumberFormat="1" applyFont="1" applyBorder="1" applyAlignment="1">
      <alignment horizontal="right" vertical="top"/>
    </xf>
    <xf numFmtId="0" fontId="1590" fillId="0" borderId="0" xfId="0" applyFont="1"/>
    <xf numFmtId="0" fontId="1591" fillId="0" borderId="1" xfId="0" applyFont="1" applyBorder="1" applyAlignment="1">
      <alignment horizontal="left" vertical="top"/>
    </xf>
    <xf numFmtId="0" fontId="1592" fillId="0" borderId="1" xfId="0" applyFont="1" applyBorder="1" applyAlignment="1">
      <alignment horizontal="left" vertical="top" wrapText="1"/>
    </xf>
    <xf numFmtId="0" fontId="1593" fillId="0" borderId="1" xfId="0" applyFont="1" applyBorder="1" applyAlignment="1">
      <alignment horizontal="center" vertical="top"/>
    </xf>
    <xf numFmtId="168" fontId="1594" fillId="0" borderId="1" xfId="0" applyNumberFormat="1" applyFont="1" applyBorder="1" applyAlignment="1">
      <alignment horizontal="right" vertical="top"/>
    </xf>
    <xf numFmtId="169" fontId="1595" fillId="0" borderId="1" xfId="0" applyNumberFormat="1" applyFont="1" applyBorder="1" applyAlignment="1">
      <alignment horizontal="right" vertical="top"/>
    </xf>
    <xf numFmtId="169" fontId="1596" fillId="0" borderId="1" xfId="0" applyNumberFormat="1" applyFont="1" applyBorder="1" applyAlignment="1">
      <alignment horizontal="right" vertical="top"/>
    </xf>
    <xf numFmtId="169" fontId="1597" fillId="0" borderId="1" xfId="0" applyNumberFormat="1" applyFont="1" applyBorder="1" applyAlignment="1">
      <alignment horizontal="right" vertical="top"/>
    </xf>
    <xf numFmtId="170" fontId="1598" fillId="2" borderId="1" xfId="0" applyNumberFormat="1" applyFont="1" applyFill="1" applyBorder="1" applyAlignment="1" applyProtection="1">
      <alignment horizontal="right" vertical="top"/>
      <protection locked="0"/>
    </xf>
    <xf numFmtId="171" fontId="1599" fillId="0" borderId="1" xfId="0" applyNumberFormat="1" applyFont="1" applyBorder="1" applyAlignment="1">
      <alignment horizontal="right" vertical="top"/>
    </xf>
    <xf numFmtId="4" fontId="1600" fillId="0" borderId="1" xfId="0" applyNumberFormat="1" applyFont="1" applyBorder="1" applyAlignment="1">
      <alignment horizontal="right" vertical="top"/>
    </xf>
    <xf numFmtId="170" fontId="1601" fillId="2" borderId="1" xfId="0" applyNumberFormat="1" applyFont="1" applyFill="1" applyBorder="1" applyAlignment="1" applyProtection="1">
      <alignment horizontal="right" vertical="top"/>
      <protection locked="0"/>
    </xf>
    <xf numFmtId="169" fontId="1602" fillId="0" borderId="1" xfId="0" applyNumberFormat="1" applyFont="1" applyBorder="1" applyAlignment="1">
      <alignment horizontal="right" vertical="top"/>
    </xf>
    <xf numFmtId="169" fontId="1603" fillId="0" borderId="1" xfId="0" applyNumberFormat="1" applyFont="1" applyBorder="1" applyAlignment="1">
      <alignment horizontal="right" vertical="top"/>
    </xf>
    <xf numFmtId="169" fontId="1604" fillId="0" borderId="1" xfId="0" applyNumberFormat="1" applyFont="1" applyBorder="1" applyAlignment="1">
      <alignment horizontal="right" vertical="top"/>
    </xf>
    <xf numFmtId="4" fontId="1605" fillId="0" borderId="1" xfId="0" applyNumberFormat="1" applyFont="1" applyBorder="1" applyAlignment="1">
      <alignment horizontal="right" vertical="top"/>
    </xf>
    <xf numFmtId="0" fontId="1606" fillId="0" borderId="0" xfId="0" applyFont="1"/>
    <xf numFmtId="0" fontId="1607" fillId="3" borderId="1" xfId="0" applyFont="1" applyFill="1" applyBorder="1" applyAlignment="1">
      <alignment horizontal="left"/>
    </xf>
    <xf numFmtId="4" fontId="1619" fillId="3" borderId="1" xfId="0" applyNumberFormat="1" applyFont="1" applyFill="1" applyBorder="1" applyAlignment="1">
      <alignment horizontal="right"/>
    </xf>
    <xf numFmtId="4" fontId="1620" fillId="3" borderId="1" xfId="0" applyNumberFormat="1" applyFont="1" applyFill="1" applyBorder="1" applyAlignment="1">
      <alignment horizontal="right"/>
    </xf>
    <xf numFmtId="0" fontId="1621" fillId="0" borderId="0" xfId="0" applyFont="1"/>
    <xf numFmtId="0" fontId="1622" fillId="3" borderId="1" xfId="0" applyFont="1" applyFill="1" applyBorder="1" applyAlignment="1">
      <alignment horizontal="left"/>
    </xf>
    <xf numFmtId="4" fontId="1634" fillId="3" borderId="1" xfId="0" applyNumberFormat="1" applyFont="1" applyFill="1" applyBorder="1" applyAlignment="1">
      <alignment horizontal="right"/>
    </xf>
    <xf numFmtId="4" fontId="1635" fillId="3" borderId="1" xfId="0" applyNumberFormat="1" applyFont="1" applyFill="1" applyBorder="1" applyAlignment="1">
      <alignment horizontal="right"/>
    </xf>
    <xf numFmtId="4" fontId="1636" fillId="3" borderId="1" xfId="0" applyNumberFormat="1" applyFont="1" applyFill="1" applyBorder="1" applyAlignment="1">
      <alignment horizontal="right"/>
    </xf>
    <xf numFmtId="0" fontId="1637" fillId="0" borderId="0" xfId="0" applyFont="1"/>
    <xf numFmtId="0" fontId="1638" fillId="0" borderId="1" xfId="0" applyFont="1" applyBorder="1" applyAlignment="1">
      <alignment horizontal="left" vertical="top"/>
    </xf>
    <xf numFmtId="0" fontId="1639" fillId="0" borderId="1" xfId="0" applyFont="1" applyBorder="1" applyAlignment="1">
      <alignment horizontal="left" vertical="top" wrapText="1"/>
    </xf>
    <xf numFmtId="0" fontId="1640" fillId="0" borderId="1" xfId="0" applyFont="1" applyBorder="1" applyAlignment="1">
      <alignment horizontal="center" vertical="top"/>
    </xf>
    <xf numFmtId="168" fontId="1641" fillId="0" borderId="1" xfId="0" applyNumberFormat="1" applyFont="1" applyBorder="1" applyAlignment="1">
      <alignment horizontal="right" vertical="top"/>
    </xf>
    <xf numFmtId="169" fontId="1642" fillId="0" borderId="1" xfId="0" applyNumberFormat="1" applyFont="1" applyBorder="1" applyAlignment="1">
      <alignment horizontal="right" vertical="top"/>
    </xf>
    <xf numFmtId="169" fontId="1643" fillId="0" borderId="1" xfId="0" applyNumberFormat="1" applyFont="1" applyBorder="1" applyAlignment="1">
      <alignment horizontal="right" vertical="top"/>
    </xf>
    <xf numFmtId="169" fontId="1644" fillId="0" borderId="1" xfId="0" applyNumberFormat="1" applyFont="1" applyBorder="1" applyAlignment="1">
      <alignment horizontal="right" vertical="top"/>
    </xf>
    <xf numFmtId="170" fontId="1645" fillId="2" borderId="1" xfId="0" applyNumberFormat="1" applyFont="1" applyFill="1" applyBorder="1" applyAlignment="1" applyProtection="1">
      <alignment horizontal="right" vertical="top"/>
      <protection locked="0"/>
    </xf>
    <xf numFmtId="171" fontId="1646" fillId="0" borderId="1" xfId="0" applyNumberFormat="1" applyFont="1" applyBorder="1" applyAlignment="1">
      <alignment horizontal="right" vertical="top"/>
    </xf>
    <xf numFmtId="4" fontId="1647" fillId="0" borderId="1" xfId="0" applyNumberFormat="1" applyFont="1" applyBorder="1" applyAlignment="1">
      <alignment horizontal="right" vertical="top"/>
    </xf>
    <xf numFmtId="170" fontId="1648" fillId="2" borderId="1" xfId="0" applyNumberFormat="1" applyFont="1" applyFill="1" applyBorder="1" applyAlignment="1" applyProtection="1">
      <alignment horizontal="right" vertical="top"/>
      <protection locked="0"/>
    </xf>
    <xf numFmtId="169" fontId="1649" fillId="0" borderId="1" xfId="0" applyNumberFormat="1" applyFont="1" applyBorder="1" applyAlignment="1">
      <alignment horizontal="right" vertical="top"/>
    </xf>
    <xf numFmtId="169" fontId="1650" fillId="0" borderId="1" xfId="0" applyNumberFormat="1" applyFont="1" applyBorder="1" applyAlignment="1">
      <alignment horizontal="right" vertical="top"/>
    </xf>
    <xf numFmtId="169" fontId="1651" fillId="0" borderId="1" xfId="0" applyNumberFormat="1" applyFont="1" applyBorder="1" applyAlignment="1">
      <alignment horizontal="right" vertical="top"/>
    </xf>
    <xf numFmtId="4" fontId="1652" fillId="0" borderId="1" xfId="0" applyNumberFormat="1" applyFont="1" applyBorder="1" applyAlignment="1">
      <alignment horizontal="right" vertical="top"/>
    </xf>
    <xf numFmtId="0" fontId="1653" fillId="0" borderId="0" xfId="0" applyFont="1"/>
    <xf numFmtId="0" fontId="1654" fillId="0" borderId="1" xfId="0" applyFont="1" applyBorder="1" applyAlignment="1">
      <alignment horizontal="left" vertical="top"/>
    </xf>
    <xf numFmtId="0" fontId="1655" fillId="0" borderId="1" xfId="0" applyFont="1" applyBorder="1" applyAlignment="1">
      <alignment horizontal="left" vertical="top" wrapText="1"/>
    </xf>
    <xf numFmtId="0" fontId="1656" fillId="0" borderId="1" xfId="0" applyFont="1" applyBorder="1" applyAlignment="1">
      <alignment horizontal="center" vertical="top"/>
    </xf>
    <xf numFmtId="168" fontId="1657" fillId="0" borderId="1" xfId="0" applyNumberFormat="1" applyFont="1" applyBorder="1" applyAlignment="1">
      <alignment horizontal="right" vertical="top"/>
    </xf>
    <xf numFmtId="169" fontId="1658" fillId="0" borderId="1" xfId="0" applyNumberFormat="1" applyFont="1" applyBorder="1" applyAlignment="1">
      <alignment horizontal="right" vertical="top"/>
    </xf>
    <xf numFmtId="169" fontId="1659" fillId="0" borderId="1" xfId="0" applyNumberFormat="1" applyFont="1" applyBorder="1" applyAlignment="1">
      <alignment horizontal="right" vertical="top"/>
    </xf>
    <xf numFmtId="169" fontId="1660" fillId="0" borderId="1" xfId="0" applyNumberFormat="1" applyFont="1" applyBorder="1" applyAlignment="1">
      <alignment horizontal="right" vertical="top"/>
    </xf>
    <xf numFmtId="170" fontId="1661" fillId="2" borderId="1" xfId="0" applyNumberFormat="1" applyFont="1" applyFill="1" applyBorder="1" applyAlignment="1" applyProtection="1">
      <alignment horizontal="right" vertical="top"/>
      <protection locked="0"/>
    </xf>
    <xf numFmtId="171" fontId="1662" fillId="0" borderId="1" xfId="0" applyNumberFormat="1" applyFont="1" applyBorder="1" applyAlignment="1">
      <alignment horizontal="right" vertical="top"/>
    </xf>
    <xf numFmtId="4" fontId="1663" fillId="0" borderId="1" xfId="0" applyNumberFormat="1" applyFont="1" applyBorder="1" applyAlignment="1">
      <alignment horizontal="right" vertical="top"/>
    </xf>
    <xf numFmtId="170" fontId="1664" fillId="2" borderId="1" xfId="0" applyNumberFormat="1" applyFont="1" applyFill="1" applyBorder="1" applyAlignment="1" applyProtection="1">
      <alignment horizontal="right" vertical="top"/>
      <protection locked="0"/>
    </xf>
    <xf numFmtId="169" fontId="1665" fillId="0" borderId="1" xfId="0" applyNumberFormat="1" applyFont="1" applyBorder="1" applyAlignment="1">
      <alignment horizontal="right" vertical="top"/>
    </xf>
    <xf numFmtId="169" fontId="1666" fillId="0" borderId="1" xfId="0" applyNumberFormat="1" applyFont="1" applyBorder="1" applyAlignment="1">
      <alignment horizontal="right" vertical="top"/>
    </xf>
    <xf numFmtId="169" fontId="1667" fillId="0" borderId="1" xfId="0" applyNumberFormat="1" applyFont="1" applyBorder="1" applyAlignment="1">
      <alignment horizontal="right" vertical="top"/>
    </xf>
    <xf numFmtId="4" fontId="1668" fillId="0" borderId="1" xfId="0" applyNumberFormat="1" applyFont="1" applyBorder="1" applyAlignment="1">
      <alignment horizontal="right" vertical="top"/>
    </xf>
    <xf numFmtId="0" fontId="1669" fillId="0" borderId="0" xfId="0" applyFont="1"/>
    <xf numFmtId="0" fontId="1670" fillId="0" borderId="1" xfId="0" applyFont="1" applyBorder="1" applyAlignment="1">
      <alignment horizontal="left" vertical="top"/>
    </xf>
    <xf numFmtId="0" fontId="1671" fillId="0" borderId="1" xfId="0" applyFont="1" applyBorder="1" applyAlignment="1">
      <alignment horizontal="left" vertical="top" wrapText="1"/>
    </xf>
    <xf numFmtId="0" fontId="1672" fillId="0" borderId="1" xfId="0" applyFont="1" applyBorder="1" applyAlignment="1">
      <alignment horizontal="center" vertical="top"/>
    </xf>
    <xf numFmtId="168" fontId="1673" fillId="0" borderId="1" xfId="0" applyNumberFormat="1" applyFont="1" applyBorder="1" applyAlignment="1">
      <alignment horizontal="right" vertical="top"/>
    </xf>
    <xf numFmtId="169" fontId="1674" fillId="0" borderId="1" xfId="0" applyNumberFormat="1" applyFont="1" applyBorder="1" applyAlignment="1">
      <alignment horizontal="right" vertical="top"/>
    </xf>
    <xf numFmtId="169" fontId="1675" fillId="0" borderId="1" xfId="0" applyNumberFormat="1" applyFont="1" applyBorder="1" applyAlignment="1">
      <alignment horizontal="right" vertical="top"/>
    </xf>
    <xf numFmtId="169" fontId="1676" fillId="0" borderId="1" xfId="0" applyNumberFormat="1" applyFont="1" applyBorder="1" applyAlignment="1">
      <alignment horizontal="right" vertical="top"/>
    </xf>
    <xf numFmtId="170" fontId="1677" fillId="2" borderId="1" xfId="0" applyNumberFormat="1" applyFont="1" applyFill="1" applyBorder="1" applyAlignment="1" applyProtection="1">
      <alignment horizontal="right" vertical="top"/>
      <protection locked="0"/>
    </xf>
    <xf numFmtId="171" fontId="1678" fillId="0" borderId="1" xfId="0" applyNumberFormat="1" applyFont="1" applyBorder="1" applyAlignment="1">
      <alignment horizontal="right" vertical="top"/>
    </xf>
    <xf numFmtId="4" fontId="1679" fillId="0" borderId="1" xfId="0" applyNumberFormat="1" applyFont="1" applyBorder="1" applyAlignment="1">
      <alignment horizontal="right" vertical="top"/>
    </xf>
    <xf numFmtId="170" fontId="1680" fillId="2" borderId="1" xfId="0" applyNumberFormat="1" applyFont="1" applyFill="1" applyBorder="1" applyAlignment="1" applyProtection="1">
      <alignment horizontal="right" vertical="top"/>
      <protection locked="0"/>
    </xf>
    <xf numFmtId="169" fontId="1681" fillId="0" borderId="1" xfId="0" applyNumberFormat="1" applyFont="1" applyBorder="1" applyAlignment="1">
      <alignment horizontal="right" vertical="top"/>
    </xf>
    <xf numFmtId="169" fontId="1682" fillId="0" borderId="1" xfId="0" applyNumberFormat="1" applyFont="1" applyBorder="1" applyAlignment="1">
      <alignment horizontal="right" vertical="top"/>
    </xf>
    <xf numFmtId="169" fontId="1683" fillId="0" borderId="1" xfId="0" applyNumberFormat="1" applyFont="1" applyBorder="1" applyAlignment="1">
      <alignment horizontal="right" vertical="top"/>
    </xf>
    <xf numFmtId="4" fontId="1684" fillId="0" borderId="1" xfId="0" applyNumberFormat="1" applyFont="1" applyBorder="1" applyAlignment="1">
      <alignment horizontal="right" vertical="top"/>
    </xf>
    <xf numFmtId="0" fontId="1685" fillId="0" borderId="0" xfId="0" applyFont="1"/>
    <xf numFmtId="0" fontId="1686" fillId="0" borderId="1" xfId="0" applyFont="1" applyBorder="1" applyAlignment="1">
      <alignment horizontal="left" vertical="top"/>
    </xf>
    <xf numFmtId="0" fontId="1687" fillId="0" borderId="1" xfId="0" applyFont="1" applyBorder="1" applyAlignment="1">
      <alignment horizontal="left" vertical="top" wrapText="1"/>
    </xf>
    <xf numFmtId="0" fontId="1688" fillId="0" borderId="1" xfId="0" applyFont="1" applyBorder="1" applyAlignment="1">
      <alignment horizontal="center" vertical="top"/>
    </xf>
    <xf numFmtId="168" fontId="1689" fillId="0" borderId="1" xfId="0" applyNumberFormat="1" applyFont="1" applyBorder="1" applyAlignment="1">
      <alignment horizontal="right" vertical="top"/>
    </xf>
    <xf numFmtId="169" fontId="1690" fillId="0" borderId="1" xfId="0" applyNumberFormat="1" applyFont="1" applyBorder="1" applyAlignment="1">
      <alignment horizontal="right" vertical="top"/>
    </xf>
    <xf numFmtId="169" fontId="1691" fillId="0" borderId="1" xfId="0" applyNumberFormat="1" applyFont="1" applyBorder="1" applyAlignment="1">
      <alignment horizontal="right" vertical="top"/>
    </xf>
    <xf numFmtId="169" fontId="1692" fillId="0" borderId="1" xfId="0" applyNumberFormat="1" applyFont="1" applyBorder="1" applyAlignment="1">
      <alignment horizontal="right" vertical="top"/>
    </xf>
    <xf numFmtId="170" fontId="1693" fillId="2" borderId="1" xfId="0" applyNumberFormat="1" applyFont="1" applyFill="1" applyBorder="1" applyAlignment="1" applyProtection="1">
      <alignment horizontal="right" vertical="top"/>
      <protection locked="0"/>
    </xf>
    <xf numFmtId="171" fontId="1694" fillId="0" borderId="1" xfId="0" applyNumberFormat="1" applyFont="1" applyBorder="1" applyAlignment="1">
      <alignment horizontal="right" vertical="top"/>
    </xf>
    <xf numFmtId="4" fontId="1695" fillId="0" borderId="1" xfId="0" applyNumberFormat="1" applyFont="1" applyBorder="1" applyAlignment="1">
      <alignment horizontal="right" vertical="top"/>
    </xf>
    <xf numFmtId="170" fontId="1696" fillId="2" borderId="1" xfId="0" applyNumberFormat="1" applyFont="1" applyFill="1" applyBorder="1" applyAlignment="1" applyProtection="1">
      <alignment horizontal="right" vertical="top"/>
      <protection locked="0"/>
    </xf>
    <xf numFmtId="169" fontId="1697" fillId="0" borderId="1" xfId="0" applyNumberFormat="1" applyFont="1" applyBorder="1" applyAlignment="1">
      <alignment horizontal="right" vertical="top"/>
    </xf>
    <xf numFmtId="169" fontId="1698" fillId="0" borderId="1" xfId="0" applyNumberFormat="1" applyFont="1" applyBorder="1" applyAlignment="1">
      <alignment horizontal="right" vertical="top"/>
    </xf>
    <xf numFmtId="169" fontId="1699" fillId="0" borderId="1" xfId="0" applyNumberFormat="1" applyFont="1" applyBorder="1" applyAlignment="1">
      <alignment horizontal="right" vertical="top"/>
    </xf>
    <xf numFmtId="4" fontId="1700" fillId="0" borderId="1" xfId="0" applyNumberFormat="1" applyFont="1" applyBorder="1" applyAlignment="1">
      <alignment horizontal="right" vertical="top"/>
    </xf>
    <xf numFmtId="0" fontId="1701" fillId="0" borderId="0" xfId="0" applyFont="1"/>
    <xf numFmtId="0" fontId="1702" fillId="0" borderId="1" xfId="0" applyFont="1" applyBorder="1" applyAlignment="1">
      <alignment horizontal="left" vertical="top"/>
    </xf>
    <xf numFmtId="0" fontId="1703" fillId="0" borderId="1" xfId="0" applyFont="1" applyBorder="1" applyAlignment="1">
      <alignment horizontal="left" vertical="top" wrapText="1"/>
    </xf>
    <xf numFmtId="0" fontId="1704" fillId="0" borderId="1" xfId="0" applyFont="1" applyBorder="1" applyAlignment="1">
      <alignment horizontal="center" vertical="top"/>
    </xf>
    <xf numFmtId="168" fontId="1705" fillId="0" borderId="1" xfId="0" applyNumberFormat="1" applyFont="1" applyBorder="1" applyAlignment="1">
      <alignment horizontal="right" vertical="top"/>
    </xf>
    <xf numFmtId="169" fontId="1706" fillId="0" borderId="1" xfId="0" applyNumberFormat="1" applyFont="1" applyBorder="1" applyAlignment="1">
      <alignment horizontal="right" vertical="top"/>
    </xf>
    <xf numFmtId="169" fontId="1707" fillId="0" borderId="1" xfId="0" applyNumberFormat="1" applyFont="1" applyBorder="1" applyAlignment="1">
      <alignment horizontal="right" vertical="top"/>
    </xf>
    <xf numFmtId="169" fontId="1708" fillId="0" borderId="1" xfId="0" applyNumberFormat="1" applyFont="1" applyBorder="1" applyAlignment="1">
      <alignment horizontal="right" vertical="top"/>
    </xf>
    <xf numFmtId="170" fontId="1709" fillId="2" borderId="1" xfId="0" applyNumberFormat="1" applyFont="1" applyFill="1" applyBorder="1" applyAlignment="1" applyProtection="1">
      <alignment horizontal="right" vertical="top"/>
      <protection locked="0"/>
    </xf>
    <xf numFmtId="171" fontId="1710" fillId="0" borderId="1" xfId="0" applyNumberFormat="1" applyFont="1" applyBorder="1" applyAlignment="1">
      <alignment horizontal="right" vertical="top"/>
    </xf>
    <xf numFmtId="4" fontId="1711" fillId="0" borderId="1" xfId="0" applyNumberFormat="1" applyFont="1" applyBorder="1" applyAlignment="1">
      <alignment horizontal="right" vertical="top"/>
    </xf>
    <xf numFmtId="170" fontId="1712" fillId="2" borderId="1" xfId="0" applyNumberFormat="1" applyFont="1" applyFill="1" applyBorder="1" applyAlignment="1" applyProtection="1">
      <alignment horizontal="right" vertical="top"/>
      <protection locked="0"/>
    </xf>
    <xf numFmtId="169" fontId="1713" fillId="0" borderId="1" xfId="0" applyNumberFormat="1" applyFont="1" applyBorder="1" applyAlignment="1">
      <alignment horizontal="right" vertical="top"/>
    </xf>
    <xf numFmtId="169" fontId="1714" fillId="0" borderId="1" xfId="0" applyNumberFormat="1" applyFont="1" applyBorder="1" applyAlignment="1">
      <alignment horizontal="right" vertical="top"/>
    </xf>
    <xf numFmtId="169" fontId="1715" fillId="0" borderId="1" xfId="0" applyNumberFormat="1" applyFont="1" applyBorder="1" applyAlignment="1">
      <alignment horizontal="right" vertical="top"/>
    </xf>
    <xf numFmtId="4" fontId="1716" fillId="0" borderId="1" xfId="0" applyNumberFormat="1" applyFont="1" applyBorder="1" applyAlignment="1">
      <alignment horizontal="right" vertical="top"/>
    </xf>
    <xf numFmtId="0" fontId="1717" fillId="0" borderId="0" xfId="0" applyFont="1"/>
    <xf numFmtId="0" fontId="1718" fillId="0" borderId="1" xfId="0" applyFont="1" applyBorder="1" applyAlignment="1">
      <alignment horizontal="left" vertical="top"/>
    </xf>
    <xf numFmtId="0" fontId="1719" fillId="0" borderId="1" xfId="0" applyFont="1" applyBorder="1" applyAlignment="1">
      <alignment horizontal="left" vertical="top" wrapText="1"/>
    </xf>
    <xf numFmtId="0" fontId="1720" fillId="0" borderId="1" xfId="0" applyFont="1" applyBorder="1" applyAlignment="1">
      <alignment horizontal="center" vertical="top"/>
    </xf>
    <xf numFmtId="168" fontId="1721" fillId="0" borderId="1" xfId="0" applyNumberFormat="1" applyFont="1" applyBorder="1" applyAlignment="1">
      <alignment horizontal="right" vertical="top"/>
    </xf>
    <xf numFmtId="169" fontId="1722" fillId="0" borderId="1" xfId="0" applyNumberFormat="1" applyFont="1" applyBorder="1" applyAlignment="1">
      <alignment horizontal="right" vertical="top"/>
    </xf>
    <xf numFmtId="169" fontId="1723" fillId="0" borderId="1" xfId="0" applyNumberFormat="1" applyFont="1" applyBorder="1" applyAlignment="1">
      <alignment horizontal="right" vertical="top"/>
    </xf>
    <xf numFmtId="169" fontId="1724" fillId="0" borderId="1" xfId="0" applyNumberFormat="1" applyFont="1" applyBorder="1" applyAlignment="1">
      <alignment horizontal="right" vertical="top"/>
    </xf>
    <xf numFmtId="170" fontId="1725" fillId="2" borderId="1" xfId="0" applyNumberFormat="1" applyFont="1" applyFill="1" applyBorder="1" applyAlignment="1" applyProtection="1">
      <alignment horizontal="right" vertical="top"/>
      <protection locked="0"/>
    </xf>
    <xf numFmtId="171" fontId="1726" fillId="0" borderId="1" xfId="0" applyNumberFormat="1" applyFont="1" applyBorder="1" applyAlignment="1">
      <alignment horizontal="right" vertical="top"/>
    </xf>
    <xf numFmtId="4" fontId="1727" fillId="0" borderId="1" xfId="0" applyNumberFormat="1" applyFont="1" applyBorder="1" applyAlignment="1">
      <alignment horizontal="right" vertical="top"/>
    </xf>
    <xf numFmtId="170" fontId="1728" fillId="2" borderId="1" xfId="0" applyNumberFormat="1" applyFont="1" applyFill="1" applyBorder="1" applyAlignment="1" applyProtection="1">
      <alignment horizontal="right" vertical="top"/>
      <protection locked="0"/>
    </xf>
    <xf numFmtId="169" fontId="1729" fillId="0" borderId="1" xfId="0" applyNumberFormat="1" applyFont="1" applyBorder="1" applyAlignment="1">
      <alignment horizontal="right" vertical="top"/>
    </xf>
    <xf numFmtId="169" fontId="1730" fillId="0" borderId="1" xfId="0" applyNumberFormat="1" applyFont="1" applyBorder="1" applyAlignment="1">
      <alignment horizontal="right" vertical="top"/>
    </xf>
    <xf numFmtId="169" fontId="1731" fillId="0" borderId="1" xfId="0" applyNumberFormat="1" applyFont="1" applyBorder="1" applyAlignment="1">
      <alignment horizontal="right" vertical="top"/>
    </xf>
    <xf numFmtId="4" fontId="1732" fillId="0" borderId="1" xfId="0" applyNumberFormat="1" applyFont="1" applyBorder="1" applyAlignment="1">
      <alignment horizontal="right" vertical="top"/>
    </xf>
    <xf numFmtId="0" fontId="1733" fillId="0" borderId="0" xfId="0" applyFont="1"/>
    <xf numFmtId="0" fontId="1734" fillId="0" borderId="1" xfId="0" applyFont="1" applyBorder="1" applyAlignment="1">
      <alignment horizontal="left" vertical="top"/>
    </xf>
    <xf numFmtId="0" fontId="1735" fillId="0" borderId="1" xfId="0" applyFont="1" applyBorder="1" applyAlignment="1">
      <alignment horizontal="left" vertical="top" wrapText="1"/>
    </xf>
    <xf numFmtId="0" fontId="1736" fillId="0" borderId="1" xfId="0" applyFont="1" applyBorder="1" applyAlignment="1">
      <alignment horizontal="center" vertical="top"/>
    </xf>
    <xf numFmtId="168" fontId="1737" fillId="0" borderId="1" xfId="0" applyNumberFormat="1" applyFont="1" applyBorder="1" applyAlignment="1">
      <alignment horizontal="right" vertical="top"/>
    </xf>
    <xf numFmtId="169" fontId="1738" fillId="0" borderId="1" xfId="0" applyNumberFormat="1" applyFont="1" applyBorder="1" applyAlignment="1">
      <alignment horizontal="right" vertical="top"/>
    </xf>
    <xf numFmtId="169" fontId="1739" fillId="0" borderId="1" xfId="0" applyNumberFormat="1" applyFont="1" applyBorder="1" applyAlignment="1">
      <alignment horizontal="right" vertical="top"/>
    </xf>
    <xf numFmtId="169" fontId="1740" fillId="0" borderId="1" xfId="0" applyNumberFormat="1" applyFont="1" applyBorder="1" applyAlignment="1">
      <alignment horizontal="right" vertical="top"/>
    </xf>
    <xf numFmtId="170" fontId="1741" fillId="2" borderId="1" xfId="0" applyNumberFormat="1" applyFont="1" applyFill="1" applyBorder="1" applyAlignment="1" applyProtection="1">
      <alignment horizontal="right" vertical="top"/>
      <protection locked="0"/>
    </xf>
    <xf numFmtId="171" fontId="1742" fillId="0" borderId="1" xfId="0" applyNumberFormat="1" applyFont="1" applyBorder="1" applyAlignment="1">
      <alignment horizontal="right" vertical="top"/>
    </xf>
    <xf numFmtId="4" fontId="1743" fillId="0" borderId="1" xfId="0" applyNumberFormat="1" applyFont="1" applyBorder="1" applyAlignment="1">
      <alignment horizontal="right" vertical="top"/>
    </xf>
    <xf numFmtId="170" fontId="1744" fillId="2" borderId="1" xfId="0" applyNumberFormat="1" applyFont="1" applyFill="1" applyBorder="1" applyAlignment="1" applyProtection="1">
      <alignment horizontal="right" vertical="top"/>
      <protection locked="0"/>
    </xf>
    <xf numFmtId="169" fontId="1745" fillId="0" borderId="1" xfId="0" applyNumberFormat="1" applyFont="1" applyBorder="1" applyAlignment="1">
      <alignment horizontal="right" vertical="top"/>
    </xf>
    <xf numFmtId="169" fontId="1746" fillId="0" borderId="1" xfId="0" applyNumberFormat="1" applyFont="1" applyBorder="1" applyAlignment="1">
      <alignment horizontal="right" vertical="top"/>
    </xf>
    <xf numFmtId="169" fontId="1747" fillId="0" borderId="1" xfId="0" applyNumberFormat="1" applyFont="1" applyBorder="1" applyAlignment="1">
      <alignment horizontal="right" vertical="top"/>
    </xf>
    <xf numFmtId="4" fontId="1748" fillId="0" borderId="1" xfId="0" applyNumberFormat="1" applyFont="1" applyBorder="1" applyAlignment="1">
      <alignment horizontal="right" vertical="top"/>
    </xf>
    <xf numFmtId="0" fontId="1749" fillId="0" borderId="0" xfId="0" applyFont="1"/>
    <xf numFmtId="0" fontId="1750" fillId="0" borderId="1" xfId="0" applyFont="1" applyBorder="1" applyAlignment="1">
      <alignment horizontal="left" vertical="top"/>
    </xf>
    <xf numFmtId="0" fontId="1751" fillId="0" borderId="1" xfId="0" applyFont="1" applyBorder="1" applyAlignment="1">
      <alignment horizontal="left" vertical="top" wrapText="1"/>
    </xf>
    <xf numFmtId="0" fontId="1752" fillId="0" borderId="1" xfId="0" applyFont="1" applyBorder="1" applyAlignment="1">
      <alignment horizontal="center" vertical="top"/>
    </xf>
    <xf numFmtId="168" fontId="1753" fillId="0" borderId="1" xfId="0" applyNumberFormat="1" applyFont="1" applyBorder="1" applyAlignment="1">
      <alignment horizontal="right" vertical="top"/>
    </xf>
    <xf numFmtId="169" fontId="1754" fillId="0" borderId="1" xfId="0" applyNumberFormat="1" applyFont="1" applyBorder="1" applyAlignment="1">
      <alignment horizontal="right" vertical="top"/>
    </xf>
    <xf numFmtId="169" fontId="1755" fillId="0" borderId="1" xfId="0" applyNumberFormat="1" applyFont="1" applyBorder="1" applyAlignment="1">
      <alignment horizontal="right" vertical="top"/>
    </xf>
    <xf numFmtId="169" fontId="1756" fillId="0" borderId="1" xfId="0" applyNumberFormat="1" applyFont="1" applyBorder="1" applyAlignment="1">
      <alignment horizontal="right" vertical="top"/>
    </xf>
    <xf numFmtId="170" fontId="1757" fillId="2" borderId="1" xfId="0" applyNumberFormat="1" applyFont="1" applyFill="1" applyBorder="1" applyAlignment="1" applyProtection="1">
      <alignment horizontal="right" vertical="top"/>
      <protection locked="0"/>
    </xf>
    <xf numFmtId="171" fontId="1758" fillId="0" borderId="1" xfId="0" applyNumberFormat="1" applyFont="1" applyBorder="1" applyAlignment="1">
      <alignment horizontal="right" vertical="top"/>
    </xf>
    <xf numFmtId="4" fontId="1759" fillId="0" borderId="1" xfId="0" applyNumberFormat="1" applyFont="1" applyBorder="1" applyAlignment="1">
      <alignment horizontal="right" vertical="top"/>
    </xf>
    <xf numFmtId="170" fontId="1760" fillId="2" borderId="1" xfId="0" applyNumberFormat="1" applyFont="1" applyFill="1" applyBorder="1" applyAlignment="1" applyProtection="1">
      <alignment horizontal="right" vertical="top"/>
      <protection locked="0"/>
    </xf>
    <xf numFmtId="169" fontId="1761" fillId="0" borderId="1" xfId="0" applyNumberFormat="1" applyFont="1" applyBorder="1" applyAlignment="1">
      <alignment horizontal="right" vertical="top"/>
    </xf>
    <xf numFmtId="169" fontId="1762" fillId="0" borderId="1" xfId="0" applyNumberFormat="1" applyFont="1" applyBorder="1" applyAlignment="1">
      <alignment horizontal="right" vertical="top"/>
    </xf>
    <xf numFmtId="169" fontId="1763" fillId="0" borderId="1" xfId="0" applyNumberFormat="1" applyFont="1" applyBorder="1" applyAlignment="1">
      <alignment horizontal="right" vertical="top"/>
    </xf>
    <xf numFmtId="4" fontId="1764" fillId="0" borderId="1" xfId="0" applyNumberFormat="1" applyFont="1" applyBorder="1" applyAlignment="1">
      <alignment horizontal="right" vertical="top"/>
    </xf>
    <xf numFmtId="0" fontId="1765" fillId="0" borderId="0" xfId="0" applyFont="1"/>
    <xf numFmtId="0" fontId="1766" fillId="3" borderId="1" xfId="0" applyFont="1" applyFill="1" applyBorder="1" applyAlignment="1">
      <alignment horizontal="left"/>
    </xf>
    <xf numFmtId="4" fontId="1778" fillId="3" borderId="1" xfId="0" applyNumberFormat="1" applyFont="1" applyFill="1" applyBorder="1" applyAlignment="1">
      <alignment horizontal="right"/>
    </xf>
    <xf numFmtId="4" fontId="1779" fillId="3" borderId="1" xfId="0" applyNumberFormat="1" applyFont="1" applyFill="1" applyBorder="1" applyAlignment="1">
      <alignment horizontal="right"/>
    </xf>
    <xf numFmtId="4" fontId="1780" fillId="3" borderId="1" xfId="0" applyNumberFormat="1" applyFont="1" applyFill="1" applyBorder="1" applyAlignment="1">
      <alignment horizontal="right"/>
    </xf>
    <xf numFmtId="0" fontId="1781" fillId="0" borderId="0" xfId="0" applyFont="1"/>
    <xf numFmtId="0" fontId="1782" fillId="0" borderId="1" xfId="0" applyFont="1" applyBorder="1" applyAlignment="1">
      <alignment horizontal="left" vertical="top"/>
    </xf>
    <xf numFmtId="0" fontId="1783" fillId="0" borderId="1" xfId="0" applyFont="1" applyBorder="1" applyAlignment="1">
      <alignment horizontal="left" vertical="top" wrapText="1"/>
    </xf>
    <xf numFmtId="0" fontId="1784" fillId="0" borderId="1" xfId="0" applyFont="1" applyBorder="1" applyAlignment="1">
      <alignment horizontal="center" vertical="top"/>
    </xf>
    <xf numFmtId="168" fontId="1785" fillId="0" borderId="1" xfId="0" applyNumberFormat="1" applyFont="1" applyBorder="1" applyAlignment="1">
      <alignment horizontal="right" vertical="top"/>
    </xf>
    <xf numFmtId="169" fontId="1786" fillId="0" borderId="1" xfId="0" applyNumberFormat="1" applyFont="1" applyBorder="1" applyAlignment="1">
      <alignment horizontal="right" vertical="top"/>
    </xf>
    <xf numFmtId="169" fontId="1787" fillId="0" borderId="1" xfId="0" applyNumberFormat="1" applyFont="1" applyBorder="1" applyAlignment="1">
      <alignment horizontal="right" vertical="top"/>
    </xf>
    <xf numFmtId="169" fontId="1788" fillId="0" borderId="1" xfId="0" applyNumberFormat="1" applyFont="1" applyBorder="1" applyAlignment="1">
      <alignment horizontal="right" vertical="top"/>
    </xf>
    <xf numFmtId="170" fontId="1789" fillId="2" borderId="1" xfId="0" applyNumberFormat="1" applyFont="1" applyFill="1" applyBorder="1" applyAlignment="1" applyProtection="1">
      <alignment horizontal="right" vertical="top"/>
      <protection locked="0"/>
    </xf>
    <xf numFmtId="171" fontId="1790" fillId="0" borderId="1" xfId="0" applyNumberFormat="1" applyFont="1" applyBorder="1" applyAlignment="1">
      <alignment horizontal="right" vertical="top"/>
    </xf>
    <xf numFmtId="4" fontId="1791" fillId="0" borderId="1" xfId="0" applyNumberFormat="1" applyFont="1" applyBorder="1" applyAlignment="1">
      <alignment horizontal="right" vertical="top"/>
    </xf>
    <xf numFmtId="170" fontId="1792" fillId="2" borderId="1" xfId="0" applyNumberFormat="1" applyFont="1" applyFill="1" applyBorder="1" applyAlignment="1" applyProtection="1">
      <alignment horizontal="right" vertical="top"/>
      <protection locked="0"/>
    </xf>
    <xf numFmtId="169" fontId="1793" fillId="0" borderId="1" xfId="0" applyNumberFormat="1" applyFont="1" applyBorder="1" applyAlignment="1">
      <alignment horizontal="right" vertical="top"/>
    </xf>
    <xf numFmtId="169" fontId="1794" fillId="0" borderId="1" xfId="0" applyNumberFormat="1" applyFont="1" applyBorder="1" applyAlignment="1">
      <alignment horizontal="right" vertical="top"/>
    </xf>
    <xf numFmtId="169" fontId="1795" fillId="0" borderId="1" xfId="0" applyNumberFormat="1" applyFont="1" applyBorder="1" applyAlignment="1">
      <alignment horizontal="right" vertical="top"/>
    </xf>
    <xf numFmtId="4" fontId="1796" fillId="0" borderId="1" xfId="0" applyNumberFormat="1" applyFont="1" applyBorder="1" applyAlignment="1">
      <alignment horizontal="right" vertical="top"/>
    </xf>
    <xf numFmtId="0" fontId="1797" fillId="0" borderId="0" xfId="0" applyFont="1"/>
    <xf numFmtId="0" fontId="1798" fillId="0" borderId="1" xfId="0" applyFont="1" applyBorder="1" applyAlignment="1">
      <alignment horizontal="left" vertical="top"/>
    </xf>
    <xf numFmtId="0" fontId="1799" fillId="0" borderId="1" xfId="0" applyFont="1" applyBorder="1" applyAlignment="1">
      <alignment horizontal="left" vertical="top" wrapText="1"/>
    </xf>
    <xf numFmtId="0" fontId="1800" fillId="0" borderId="1" xfId="0" applyFont="1" applyBorder="1" applyAlignment="1">
      <alignment horizontal="center" vertical="top"/>
    </xf>
    <xf numFmtId="168" fontId="1801" fillId="0" borderId="1" xfId="0" applyNumberFormat="1" applyFont="1" applyBorder="1" applyAlignment="1">
      <alignment horizontal="right" vertical="top"/>
    </xf>
    <xf numFmtId="169" fontId="1802" fillId="0" borderId="1" xfId="0" applyNumberFormat="1" applyFont="1" applyBorder="1" applyAlignment="1">
      <alignment horizontal="right" vertical="top"/>
    </xf>
    <xf numFmtId="169" fontId="1803" fillId="0" borderId="1" xfId="0" applyNumberFormat="1" applyFont="1" applyBorder="1" applyAlignment="1">
      <alignment horizontal="right" vertical="top"/>
    </xf>
    <xf numFmtId="169" fontId="1804" fillId="0" borderId="1" xfId="0" applyNumberFormat="1" applyFont="1" applyBorder="1" applyAlignment="1">
      <alignment horizontal="right" vertical="top"/>
    </xf>
    <xf numFmtId="170" fontId="1805" fillId="2" borderId="1" xfId="0" applyNumberFormat="1" applyFont="1" applyFill="1" applyBorder="1" applyAlignment="1" applyProtection="1">
      <alignment horizontal="right" vertical="top"/>
      <protection locked="0"/>
    </xf>
    <xf numFmtId="171" fontId="1806" fillId="0" borderId="1" xfId="0" applyNumberFormat="1" applyFont="1" applyBorder="1" applyAlignment="1">
      <alignment horizontal="right" vertical="top"/>
    </xf>
    <xf numFmtId="4" fontId="1807" fillId="0" borderId="1" xfId="0" applyNumberFormat="1" applyFont="1" applyBorder="1" applyAlignment="1">
      <alignment horizontal="right" vertical="top"/>
    </xf>
    <xf numFmtId="170" fontId="1808" fillId="2" borderId="1" xfId="0" applyNumberFormat="1" applyFont="1" applyFill="1" applyBorder="1" applyAlignment="1" applyProtection="1">
      <alignment horizontal="right" vertical="top"/>
      <protection locked="0"/>
    </xf>
    <xf numFmtId="169" fontId="1809" fillId="0" borderId="1" xfId="0" applyNumberFormat="1" applyFont="1" applyBorder="1" applyAlignment="1">
      <alignment horizontal="right" vertical="top"/>
    </xf>
    <xf numFmtId="169" fontId="1810" fillId="0" borderId="1" xfId="0" applyNumberFormat="1" applyFont="1" applyBorder="1" applyAlignment="1">
      <alignment horizontal="right" vertical="top"/>
    </xf>
    <xf numFmtId="169" fontId="1811" fillId="0" borderId="1" xfId="0" applyNumberFormat="1" applyFont="1" applyBorder="1" applyAlignment="1">
      <alignment horizontal="right" vertical="top"/>
    </xf>
    <xf numFmtId="4" fontId="1812" fillId="0" borderId="1" xfId="0" applyNumberFormat="1" applyFont="1" applyBorder="1" applyAlignment="1">
      <alignment horizontal="right" vertical="top"/>
    </xf>
    <xf numFmtId="0" fontId="1813" fillId="0" borderId="0" xfId="0" applyFont="1"/>
    <xf numFmtId="0" fontId="1814" fillId="0" borderId="1" xfId="0" applyFont="1" applyBorder="1" applyAlignment="1">
      <alignment horizontal="left" vertical="top"/>
    </xf>
    <xf numFmtId="0" fontId="1815" fillId="0" borderId="1" xfId="0" applyFont="1" applyBorder="1" applyAlignment="1">
      <alignment horizontal="left" vertical="top" wrapText="1"/>
    </xf>
    <xf numFmtId="0" fontId="1816" fillId="0" borderId="1" xfId="0" applyFont="1" applyBorder="1" applyAlignment="1">
      <alignment horizontal="center" vertical="top"/>
    </xf>
    <xf numFmtId="168" fontId="1817" fillId="0" borderId="1" xfId="0" applyNumberFormat="1" applyFont="1" applyBorder="1" applyAlignment="1">
      <alignment horizontal="right" vertical="top"/>
    </xf>
    <xf numFmtId="169" fontId="1818" fillId="0" borderId="1" xfId="0" applyNumberFormat="1" applyFont="1" applyBorder="1" applyAlignment="1">
      <alignment horizontal="right" vertical="top"/>
    </xf>
    <xf numFmtId="169" fontId="1819" fillId="0" borderId="1" xfId="0" applyNumberFormat="1" applyFont="1" applyBorder="1" applyAlignment="1">
      <alignment horizontal="right" vertical="top"/>
    </xf>
    <xf numFmtId="169" fontId="1820" fillId="0" borderId="1" xfId="0" applyNumberFormat="1" applyFont="1" applyBorder="1" applyAlignment="1">
      <alignment horizontal="right" vertical="top"/>
    </xf>
    <xf numFmtId="170" fontId="1821" fillId="2" borderId="1" xfId="0" applyNumberFormat="1" applyFont="1" applyFill="1" applyBorder="1" applyAlignment="1" applyProtection="1">
      <alignment horizontal="right" vertical="top"/>
      <protection locked="0"/>
    </xf>
    <xf numFmtId="171" fontId="1822" fillId="0" borderId="1" xfId="0" applyNumberFormat="1" applyFont="1" applyBorder="1" applyAlignment="1">
      <alignment horizontal="right" vertical="top"/>
    </xf>
    <xf numFmtId="4" fontId="1823" fillId="0" borderId="1" xfId="0" applyNumberFormat="1" applyFont="1" applyBorder="1" applyAlignment="1">
      <alignment horizontal="right" vertical="top"/>
    </xf>
    <xf numFmtId="170" fontId="1824" fillId="2" borderId="1" xfId="0" applyNumberFormat="1" applyFont="1" applyFill="1" applyBorder="1" applyAlignment="1" applyProtection="1">
      <alignment horizontal="right" vertical="top"/>
      <protection locked="0"/>
    </xf>
    <xf numFmtId="169" fontId="1825" fillId="0" borderId="1" xfId="0" applyNumberFormat="1" applyFont="1" applyBorder="1" applyAlignment="1">
      <alignment horizontal="right" vertical="top"/>
    </xf>
    <xf numFmtId="169" fontId="1826" fillId="0" borderId="1" xfId="0" applyNumberFormat="1" applyFont="1" applyBorder="1" applyAlignment="1">
      <alignment horizontal="right" vertical="top"/>
    </xf>
    <xf numFmtId="169" fontId="1827" fillId="0" borderId="1" xfId="0" applyNumberFormat="1" applyFont="1" applyBorder="1" applyAlignment="1">
      <alignment horizontal="right" vertical="top"/>
    </xf>
    <xf numFmtId="4" fontId="1828" fillId="0" borderId="1" xfId="0" applyNumberFormat="1" applyFont="1" applyBorder="1" applyAlignment="1">
      <alignment horizontal="right" vertical="top"/>
    </xf>
    <xf numFmtId="0" fontId="1829" fillId="0" borderId="0" xfId="0" applyFont="1"/>
    <xf numFmtId="0" fontId="1830" fillId="0" borderId="1" xfId="0" applyFont="1" applyBorder="1" applyAlignment="1">
      <alignment horizontal="left" vertical="top"/>
    </xf>
    <xf numFmtId="0" fontId="1831" fillId="0" borderId="1" xfId="0" applyFont="1" applyBorder="1" applyAlignment="1">
      <alignment horizontal="left" vertical="top" wrapText="1"/>
    </xf>
    <xf numFmtId="0" fontId="1832" fillId="0" borderId="1" xfId="0" applyFont="1" applyBorder="1" applyAlignment="1">
      <alignment horizontal="center" vertical="top"/>
    </xf>
    <xf numFmtId="168" fontId="1833" fillId="0" borderId="1" xfId="0" applyNumberFormat="1" applyFont="1" applyBorder="1" applyAlignment="1">
      <alignment horizontal="right" vertical="top"/>
    </xf>
    <xf numFmtId="169" fontId="1834" fillId="0" borderId="1" xfId="0" applyNumberFormat="1" applyFont="1" applyBorder="1" applyAlignment="1">
      <alignment horizontal="right" vertical="top"/>
    </xf>
    <xf numFmtId="169" fontId="1835" fillId="0" borderId="1" xfId="0" applyNumberFormat="1" applyFont="1" applyBorder="1" applyAlignment="1">
      <alignment horizontal="right" vertical="top"/>
    </xf>
    <xf numFmtId="169" fontId="1836" fillId="0" borderId="1" xfId="0" applyNumberFormat="1" applyFont="1" applyBorder="1" applyAlignment="1">
      <alignment horizontal="right" vertical="top"/>
    </xf>
    <xf numFmtId="170" fontId="1837" fillId="2" borderId="1" xfId="0" applyNumberFormat="1" applyFont="1" applyFill="1" applyBorder="1" applyAlignment="1" applyProtection="1">
      <alignment horizontal="right" vertical="top"/>
      <protection locked="0"/>
    </xf>
    <xf numFmtId="171" fontId="1838" fillId="0" borderId="1" xfId="0" applyNumberFormat="1" applyFont="1" applyBorder="1" applyAlignment="1">
      <alignment horizontal="right" vertical="top"/>
    </xf>
    <xf numFmtId="4" fontId="1839" fillId="0" borderId="1" xfId="0" applyNumberFormat="1" applyFont="1" applyBorder="1" applyAlignment="1">
      <alignment horizontal="right" vertical="top"/>
    </xf>
    <xf numFmtId="170" fontId="1840" fillId="2" borderId="1" xfId="0" applyNumberFormat="1" applyFont="1" applyFill="1" applyBorder="1" applyAlignment="1" applyProtection="1">
      <alignment horizontal="right" vertical="top"/>
      <protection locked="0"/>
    </xf>
    <xf numFmtId="169" fontId="1841" fillId="0" borderId="1" xfId="0" applyNumberFormat="1" applyFont="1" applyBorder="1" applyAlignment="1">
      <alignment horizontal="right" vertical="top"/>
    </xf>
    <xf numFmtId="169" fontId="1842" fillId="0" borderId="1" xfId="0" applyNumberFormat="1" applyFont="1" applyBorder="1" applyAlignment="1">
      <alignment horizontal="right" vertical="top"/>
    </xf>
    <xf numFmtId="169" fontId="1843" fillId="0" borderId="1" xfId="0" applyNumberFormat="1" applyFont="1" applyBorder="1" applyAlignment="1">
      <alignment horizontal="right" vertical="top"/>
    </xf>
    <xf numFmtId="4" fontId="1844" fillId="0" borderId="1" xfId="0" applyNumberFormat="1" applyFont="1" applyBorder="1" applyAlignment="1">
      <alignment horizontal="right" vertical="top"/>
    </xf>
    <xf numFmtId="0" fontId="1845" fillId="0" borderId="0" xfId="0" applyFont="1"/>
    <xf numFmtId="0" fontId="1846" fillId="0" borderId="1" xfId="0" applyFont="1" applyBorder="1" applyAlignment="1">
      <alignment horizontal="left" vertical="top"/>
    </xf>
    <xf numFmtId="0" fontId="1847" fillId="0" borderId="1" xfId="0" applyFont="1" applyBorder="1" applyAlignment="1">
      <alignment horizontal="left" vertical="top" wrapText="1"/>
    </xf>
    <xf numFmtId="0" fontId="1848" fillId="0" borderId="1" xfId="0" applyFont="1" applyBorder="1" applyAlignment="1">
      <alignment horizontal="center" vertical="top"/>
    </xf>
    <xf numFmtId="168" fontId="1849" fillId="0" borderId="1" xfId="0" applyNumberFormat="1" applyFont="1" applyBorder="1" applyAlignment="1">
      <alignment horizontal="right" vertical="top"/>
    </xf>
    <xf numFmtId="169" fontId="1850" fillId="0" borderId="1" xfId="0" applyNumberFormat="1" applyFont="1" applyBorder="1" applyAlignment="1">
      <alignment horizontal="right" vertical="top"/>
    </xf>
    <xf numFmtId="169" fontId="1851" fillId="0" borderId="1" xfId="0" applyNumberFormat="1" applyFont="1" applyBorder="1" applyAlignment="1">
      <alignment horizontal="right" vertical="top"/>
    </xf>
    <xf numFmtId="169" fontId="1852" fillId="0" borderId="1" xfId="0" applyNumberFormat="1" applyFont="1" applyBorder="1" applyAlignment="1">
      <alignment horizontal="right" vertical="top"/>
    </xf>
    <xf numFmtId="170" fontId="1853" fillId="2" borderId="1" xfId="0" applyNumberFormat="1" applyFont="1" applyFill="1" applyBorder="1" applyAlignment="1" applyProtection="1">
      <alignment horizontal="right" vertical="top"/>
      <protection locked="0"/>
    </xf>
    <xf numFmtId="171" fontId="1854" fillId="0" borderId="1" xfId="0" applyNumberFormat="1" applyFont="1" applyBorder="1" applyAlignment="1">
      <alignment horizontal="right" vertical="top"/>
    </xf>
    <xf numFmtId="4" fontId="1855" fillId="0" borderId="1" xfId="0" applyNumberFormat="1" applyFont="1" applyBorder="1" applyAlignment="1">
      <alignment horizontal="right" vertical="top"/>
    </xf>
    <xf numFmtId="170" fontId="1856" fillId="2" borderId="1" xfId="0" applyNumberFormat="1" applyFont="1" applyFill="1" applyBorder="1" applyAlignment="1" applyProtection="1">
      <alignment horizontal="right" vertical="top"/>
      <protection locked="0"/>
    </xf>
    <xf numFmtId="169" fontId="1857" fillId="0" borderId="1" xfId="0" applyNumberFormat="1" applyFont="1" applyBorder="1" applyAlignment="1">
      <alignment horizontal="right" vertical="top"/>
    </xf>
    <xf numFmtId="169" fontId="1858" fillId="0" borderId="1" xfId="0" applyNumberFormat="1" applyFont="1" applyBorder="1" applyAlignment="1">
      <alignment horizontal="right" vertical="top"/>
    </xf>
    <xf numFmtId="169" fontId="1859" fillId="0" borderId="1" xfId="0" applyNumberFormat="1" applyFont="1" applyBorder="1" applyAlignment="1">
      <alignment horizontal="right" vertical="top"/>
    </xf>
    <xf numFmtId="4" fontId="1860" fillId="0" borderId="1" xfId="0" applyNumberFormat="1" applyFont="1" applyBorder="1" applyAlignment="1">
      <alignment horizontal="right" vertical="top"/>
    </xf>
    <xf numFmtId="0" fontId="1861" fillId="0" borderId="0" xfId="0" applyFont="1"/>
    <xf numFmtId="0" fontId="1862" fillId="0" borderId="1" xfId="0" applyFont="1" applyBorder="1" applyAlignment="1">
      <alignment horizontal="left" vertical="top"/>
    </xf>
    <xf numFmtId="0" fontId="1863" fillId="0" borderId="1" xfId="0" applyFont="1" applyBorder="1" applyAlignment="1">
      <alignment horizontal="left" vertical="top" wrapText="1"/>
    </xf>
    <xf numFmtId="0" fontId="1864" fillId="0" borderId="1" xfId="0" applyFont="1" applyBorder="1" applyAlignment="1">
      <alignment horizontal="center" vertical="top"/>
    </xf>
    <xf numFmtId="168" fontId="1865" fillId="0" borderId="1" xfId="0" applyNumberFormat="1" applyFont="1" applyBorder="1" applyAlignment="1">
      <alignment horizontal="right" vertical="top"/>
    </xf>
    <xf numFmtId="169" fontId="1866" fillId="0" borderId="1" xfId="0" applyNumberFormat="1" applyFont="1" applyBorder="1" applyAlignment="1">
      <alignment horizontal="right" vertical="top"/>
    </xf>
    <xf numFmtId="169" fontId="1867" fillId="0" borderId="1" xfId="0" applyNumberFormat="1" applyFont="1" applyBorder="1" applyAlignment="1">
      <alignment horizontal="right" vertical="top"/>
    </xf>
    <xf numFmtId="169" fontId="1868" fillId="0" borderId="1" xfId="0" applyNumberFormat="1" applyFont="1" applyBorder="1" applyAlignment="1">
      <alignment horizontal="right" vertical="top"/>
    </xf>
    <xf numFmtId="170" fontId="1869" fillId="2" borderId="1" xfId="0" applyNumberFormat="1" applyFont="1" applyFill="1" applyBorder="1" applyAlignment="1" applyProtection="1">
      <alignment horizontal="right" vertical="top"/>
      <protection locked="0"/>
    </xf>
    <xf numFmtId="171" fontId="1870" fillId="0" borderId="1" xfId="0" applyNumberFormat="1" applyFont="1" applyBorder="1" applyAlignment="1">
      <alignment horizontal="right" vertical="top"/>
    </xf>
    <xf numFmtId="4" fontId="1871" fillId="0" borderId="1" xfId="0" applyNumberFormat="1" applyFont="1" applyBorder="1" applyAlignment="1">
      <alignment horizontal="right" vertical="top"/>
    </xf>
    <xf numFmtId="170" fontId="1872" fillId="2" borderId="1" xfId="0" applyNumberFormat="1" applyFont="1" applyFill="1" applyBorder="1" applyAlignment="1" applyProtection="1">
      <alignment horizontal="right" vertical="top"/>
      <protection locked="0"/>
    </xf>
    <xf numFmtId="169" fontId="1873" fillId="0" borderId="1" xfId="0" applyNumberFormat="1" applyFont="1" applyBorder="1" applyAlignment="1">
      <alignment horizontal="right" vertical="top"/>
    </xf>
    <xf numFmtId="169" fontId="1874" fillId="0" borderId="1" xfId="0" applyNumberFormat="1" applyFont="1" applyBorder="1" applyAlignment="1">
      <alignment horizontal="right" vertical="top"/>
    </xf>
    <xf numFmtId="169" fontId="1875" fillId="0" borderId="1" xfId="0" applyNumberFormat="1" applyFont="1" applyBorder="1" applyAlignment="1">
      <alignment horizontal="right" vertical="top"/>
    </xf>
    <xf numFmtId="4" fontId="1876" fillId="0" borderId="1" xfId="0" applyNumberFormat="1" applyFont="1" applyBorder="1" applyAlignment="1">
      <alignment horizontal="right" vertical="top"/>
    </xf>
    <xf numFmtId="0" fontId="1877" fillId="0" borderId="0" xfId="0" applyFont="1"/>
    <xf numFmtId="0" fontId="1878" fillId="0" borderId="1" xfId="0" applyFont="1" applyBorder="1" applyAlignment="1">
      <alignment horizontal="left" vertical="top"/>
    </xf>
    <xf numFmtId="0" fontId="1879" fillId="0" borderId="1" xfId="0" applyFont="1" applyBorder="1" applyAlignment="1">
      <alignment horizontal="left" vertical="top" wrapText="1"/>
    </xf>
    <xf numFmtId="0" fontId="1880" fillId="0" borderId="1" xfId="0" applyFont="1" applyBorder="1" applyAlignment="1">
      <alignment horizontal="center" vertical="top"/>
    </xf>
    <xf numFmtId="168" fontId="1881" fillId="0" borderId="1" xfId="0" applyNumberFormat="1" applyFont="1" applyBorder="1" applyAlignment="1">
      <alignment horizontal="right" vertical="top"/>
    </xf>
    <xf numFmtId="169" fontId="1882" fillId="0" borderId="1" xfId="0" applyNumberFormat="1" applyFont="1" applyBorder="1" applyAlignment="1">
      <alignment horizontal="right" vertical="top"/>
    </xf>
    <xf numFmtId="169" fontId="1883" fillId="0" borderId="1" xfId="0" applyNumberFormat="1" applyFont="1" applyBorder="1" applyAlignment="1">
      <alignment horizontal="right" vertical="top"/>
    </xf>
    <xf numFmtId="169" fontId="1884" fillId="0" borderId="1" xfId="0" applyNumberFormat="1" applyFont="1" applyBorder="1" applyAlignment="1">
      <alignment horizontal="right" vertical="top"/>
    </xf>
    <xf numFmtId="170" fontId="1885" fillId="2" borderId="1" xfId="0" applyNumberFormat="1" applyFont="1" applyFill="1" applyBorder="1" applyAlignment="1" applyProtection="1">
      <alignment horizontal="right" vertical="top"/>
      <protection locked="0"/>
    </xf>
    <xf numFmtId="171" fontId="1886" fillId="0" borderId="1" xfId="0" applyNumberFormat="1" applyFont="1" applyBorder="1" applyAlignment="1">
      <alignment horizontal="right" vertical="top"/>
    </xf>
    <xf numFmtId="4" fontId="1887" fillId="0" borderId="1" xfId="0" applyNumberFormat="1" applyFont="1" applyBorder="1" applyAlignment="1">
      <alignment horizontal="right" vertical="top"/>
    </xf>
    <xf numFmtId="170" fontId="1888" fillId="2" borderId="1" xfId="0" applyNumberFormat="1" applyFont="1" applyFill="1" applyBorder="1" applyAlignment="1" applyProtection="1">
      <alignment horizontal="right" vertical="top"/>
      <protection locked="0"/>
    </xf>
    <xf numFmtId="169" fontId="1889" fillId="0" borderId="1" xfId="0" applyNumberFormat="1" applyFont="1" applyBorder="1" applyAlignment="1">
      <alignment horizontal="right" vertical="top"/>
    </xf>
    <xf numFmtId="169" fontId="1890" fillId="0" borderId="1" xfId="0" applyNumberFormat="1" applyFont="1" applyBorder="1" applyAlignment="1">
      <alignment horizontal="right" vertical="top"/>
    </xf>
    <xf numFmtId="169" fontId="1891" fillId="0" borderId="1" xfId="0" applyNumberFormat="1" applyFont="1" applyBorder="1" applyAlignment="1">
      <alignment horizontal="right" vertical="top"/>
    </xf>
    <xf numFmtId="4" fontId="1892" fillId="0" borderId="1" xfId="0" applyNumberFormat="1" applyFont="1" applyBorder="1" applyAlignment="1">
      <alignment horizontal="right" vertical="top"/>
    </xf>
    <xf numFmtId="0" fontId="1893" fillId="0" borderId="0" xfId="0" applyFont="1"/>
    <xf numFmtId="0" fontId="1894" fillId="0" borderId="1" xfId="0" applyFont="1" applyBorder="1" applyAlignment="1">
      <alignment horizontal="left" vertical="top"/>
    </xf>
    <xf numFmtId="0" fontId="1895" fillId="0" borderId="1" xfId="0" applyFont="1" applyBorder="1" applyAlignment="1">
      <alignment horizontal="left" vertical="top" wrapText="1"/>
    </xf>
    <xf numFmtId="0" fontId="1896" fillId="0" borderId="1" xfId="0" applyFont="1" applyBorder="1" applyAlignment="1">
      <alignment horizontal="center" vertical="top"/>
    </xf>
    <xf numFmtId="168" fontId="1897" fillId="0" borderId="1" xfId="0" applyNumberFormat="1" applyFont="1" applyBorder="1" applyAlignment="1">
      <alignment horizontal="right" vertical="top"/>
    </xf>
    <xf numFmtId="169" fontId="1898" fillId="0" borderId="1" xfId="0" applyNumberFormat="1" applyFont="1" applyBorder="1" applyAlignment="1">
      <alignment horizontal="right" vertical="top"/>
    </xf>
    <xf numFmtId="169" fontId="1899" fillId="0" borderId="1" xfId="0" applyNumberFormat="1" applyFont="1" applyBorder="1" applyAlignment="1">
      <alignment horizontal="right" vertical="top"/>
    </xf>
    <xf numFmtId="169" fontId="1900" fillId="0" borderId="1" xfId="0" applyNumberFormat="1" applyFont="1" applyBorder="1" applyAlignment="1">
      <alignment horizontal="right" vertical="top"/>
    </xf>
    <xf numFmtId="170" fontId="1901" fillId="2" borderId="1" xfId="0" applyNumberFormat="1" applyFont="1" applyFill="1" applyBorder="1" applyAlignment="1" applyProtection="1">
      <alignment horizontal="right" vertical="top"/>
      <protection locked="0"/>
    </xf>
    <xf numFmtId="171" fontId="1902" fillId="0" borderId="1" xfId="0" applyNumberFormat="1" applyFont="1" applyBorder="1" applyAlignment="1">
      <alignment horizontal="right" vertical="top"/>
    </xf>
    <xf numFmtId="4" fontId="1903" fillId="0" borderId="1" xfId="0" applyNumberFormat="1" applyFont="1" applyBorder="1" applyAlignment="1">
      <alignment horizontal="right" vertical="top"/>
    </xf>
    <xf numFmtId="170" fontId="1904" fillId="2" borderId="1" xfId="0" applyNumberFormat="1" applyFont="1" applyFill="1" applyBorder="1" applyAlignment="1" applyProtection="1">
      <alignment horizontal="right" vertical="top"/>
      <protection locked="0"/>
    </xf>
    <xf numFmtId="169" fontId="1905" fillId="0" borderId="1" xfId="0" applyNumberFormat="1" applyFont="1" applyBorder="1" applyAlignment="1">
      <alignment horizontal="right" vertical="top"/>
    </xf>
    <xf numFmtId="169" fontId="1906" fillId="0" borderId="1" xfId="0" applyNumberFormat="1" applyFont="1" applyBorder="1" applyAlignment="1">
      <alignment horizontal="right" vertical="top"/>
    </xf>
    <xf numFmtId="169" fontId="1907" fillId="0" borderId="1" xfId="0" applyNumberFormat="1" applyFont="1" applyBorder="1" applyAlignment="1">
      <alignment horizontal="right" vertical="top"/>
    </xf>
    <xf numFmtId="4" fontId="1908" fillId="0" borderId="1" xfId="0" applyNumberFormat="1" applyFont="1" applyBorder="1" applyAlignment="1">
      <alignment horizontal="right" vertical="top"/>
    </xf>
    <xf numFmtId="0" fontId="1909" fillId="0" borderId="0" xfId="0" applyFont="1"/>
    <xf numFmtId="0" fontId="1910" fillId="0" borderId="1" xfId="0" applyFont="1" applyBorder="1" applyAlignment="1">
      <alignment horizontal="left" vertical="top"/>
    </xf>
    <xf numFmtId="0" fontId="1911" fillId="0" borderId="1" xfId="0" applyFont="1" applyBorder="1" applyAlignment="1">
      <alignment horizontal="left" vertical="top" wrapText="1"/>
    </xf>
    <xf numFmtId="0" fontId="1912" fillId="0" borderId="1" xfId="0" applyFont="1" applyBorder="1" applyAlignment="1">
      <alignment horizontal="center" vertical="top"/>
    </xf>
    <xf numFmtId="168" fontId="1913" fillId="0" borderId="1" xfId="0" applyNumberFormat="1" applyFont="1" applyBorder="1" applyAlignment="1">
      <alignment horizontal="right" vertical="top"/>
    </xf>
    <xf numFmtId="169" fontId="1914" fillId="0" borderId="1" xfId="0" applyNumberFormat="1" applyFont="1" applyBorder="1" applyAlignment="1">
      <alignment horizontal="right" vertical="top"/>
    </xf>
    <xf numFmtId="169" fontId="1915" fillId="0" borderId="1" xfId="0" applyNumberFormat="1" applyFont="1" applyBorder="1" applyAlignment="1">
      <alignment horizontal="right" vertical="top"/>
    </xf>
    <xf numFmtId="169" fontId="1916" fillId="0" borderId="1" xfId="0" applyNumberFormat="1" applyFont="1" applyBorder="1" applyAlignment="1">
      <alignment horizontal="right" vertical="top"/>
    </xf>
    <xf numFmtId="170" fontId="1917" fillId="2" borderId="1" xfId="0" applyNumberFormat="1" applyFont="1" applyFill="1" applyBorder="1" applyAlignment="1" applyProtection="1">
      <alignment horizontal="right" vertical="top"/>
      <protection locked="0"/>
    </xf>
    <xf numFmtId="171" fontId="1918" fillId="0" borderId="1" xfId="0" applyNumberFormat="1" applyFont="1" applyBorder="1" applyAlignment="1">
      <alignment horizontal="right" vertical="top"/>
    </xf>
    <xf numFmtId="4" fontId="1919" fillId="0" borderId="1" xfId="0" applyNumberFormat="1" applyFont="1" applyBorder="1" applyAlignment="1">
      <alignment horizontal="right" vertical="top"/>
    </xf>
    <xf numFmtId="170" fontId="1920" fillId="2" borderId="1" xfId="0" applyNumberFormat="1" applyFont="1" applyFill="1" applyBorder="1" applyAlignment="1" applyProtection="1">
      <alignment horizontal="right" vertical="top"/>
      <protection locked="0"/>
    </xf>
    <xf numFmtId="169" fontId="1921" fillId="0" borderId="1" xfId="0" applyNumberFormat="1" applyFont="1" applyBorder="1" applyAlignment="1">
      <alignment horizontal="right" vertical="top"/>
    </xf>
    <xf numFmtId="169" fontId="1922" fillId="0" borderId="1" xfId="0" applyNumberFormat="1" applyFont="1" applyBorder="1" applyAlignment="1">
      <alignment horizontal="right" vertical="top"/>
    </xf>
    <xf numFmtId="169" fontId="1923" fillId="0" borderId="1" xfId="0" applyNumberFormat="1" applyFont="1" applyBorder="1" applyAlignment="1">
      <alignment horizontal="right" vertical="top"/>
    </xf>
    <xf numFmtId="4" fontId="1924" fillId="0" borderId="1" xfId="0" applyNumberFormat="1" applyFont="1" applyBorder="1" applyAlignment="1">
      <alignment horizontal="right" vertical="top"/>
    </xf>
    <xf numFmtId="0" fontId="1925" fillId="0" borderId="0" xfId="0" applyFont="1"/>
    <xf numFmtId="0" fontId="1926" fillId="0" borderId="1" xfId="0" applyFont="1" applyBorder="1" applyAlignment="1">
      <alignment horizontal="left" vertical="top"/>
    </xf>
    <xf numFmtId="0" fontId="1927" fillId="0" borderId="1" xfId="0" applyFont="1" applyBorder="1" applyAlignment="1">
      <alignment horizontal="left" vertical="top" wrapText="1"/>
    </xf>
    <xf numFmtId="0" fontId="1928" fillId="0" borderId="1" xfId="0" applyFont="1" applyBorder="1" applyAlignment="1">
      <alignment horizontal="center" vertical="top"/>
    </xf>
    <xf numFmtId="168" fontId="1929" fillId="0" borderId="1" xfId="0" applyNumberFormat="1" applyFont="1" applyBorder="1" applyAlignment="1">
      <alignment horizontal="right" vertical="top"/>
    </xf>
    <xf numFmtId="169" fontId="1930" fillId="0" borderId="1" xfId="0" applyNumberFormat="1" applyFont="1" applyBorder="1" applyAlignment="1">
      <alignment horizontal="right" vertical="top"/>
    </xf>
    <xf numFmtId="169" fontId="1931" fillId="0" borderId="1" xfId="0" applyNumberFormat="1" applyFont="1" applyBorder="1" applyAlignment="1">
      <alignment horizontal="right" vertical="top"/>
    </xf>
    <xf numFmtId="169" fontId="1932" fillId="0" borderId="1" xfId="0" applyNumberFormat="1" applyFont="1" applyBorder="1" applyAlignment="1">
      <alignment horizontal="right" vertical="top"/>
    </xf>
    <xf numFmtId="170" fontId="1933" fillId="2" borderId="1" xfId="0" applyNumberFormat="1" applyFont="1" applyFill="1" applyBorder="1" applyAlignment="1" applyProtection="1">
      <alignment horizontal="right" vertical="top"/>
      <protection locked="0"/>
    </xf>
    <xf numFmtId="171" fontId="1934" fillId="0" borderId="1" xfId="0" applyNumberFormat="1" applyFont="1" applyBorder="1" applyAlignment="1">
      <alignment horizontal="right" vertical="top"/>
    </xf>
    <xf numFmtId="4" fontId="1935" fillId="0" borderId="1" xfId="0" applyNumberFormat="1" applyFont="1" applyBorder="1" applyAlignment="1">
      <alignment horizontal="right" vertical="top"/>
    </xf>
    <xf numFmtId="170" fontId="1936" fillId="2" borderId="1" xfId="0" applyNumberFormat="1" applyFont="1" applyFill="1" applyBorder="1" applyAlignment="1" applyProtection="1">
      <alignment horizontal="right" vertical="top"/>
      <protection locked="0"/>
    </xf>
    <xf numFmtId="169" fontId="1937" fillId="0" borderId="1" xfId="0" applyNumberFormat="1" applyFont="1" applyBorder="1" applyAlignment="1">
      <alignment horizontal="right" vertical="top"/>
    </xf>
    <xf numFmtId="169" fontId="1938" fillId="0" borderId="1" xfId="0" applyNumberFormat="1" applyFont="1" applyBorder="1" applyAlignment="1">
      <alignment horizontal="right" vertical="top"/>
    </xf>
    <xf numFmtId="169" fontId="1939" fillId="0" borderId="1" xfId="0" applyNumberFormat="1" applyFont="1" applyBorder="1" applyAlignment="1">
      <alignment horizontal="right" vertical="top"/>
    </xf>
    <xf numFmtId="4" fontId="1940" fillId="0" borderId="1" xfId="0" applyNumberFormat="1" applyFont="1" applyBorder="1" applyAlignment="1">
      <alignment horizontal="right" vertical="top"/>
    </xf>
    <xf numFmtId="0" fontId="1941" fillId="0" borderId="0" xfId="0" applyFont="1"/>
    <xf numFmtId="0" fontId="1942" fillId="3" borderId="1" xfId="0" applyFont="1" applyFill="1" applyBorder="1" applyAlignment="1">
      <alignment horizontal="left"/>
    </xf>
    <xf numFmtId="4" fontId="1954" fillId="3" borderId="1" xfId="0" applyNumberFormat="1" applyFont="1" applyFill="1" applyBorder="1" applyAlignment="1">
      <alignment horizontal="right"/>
    </xf>
    <xf numFmtId="4" fontId="1955" fillId="3" borderId="1" xfId="0" applyNumberFormat="1" applyFont="1" applyFill="1" applyBorder="1" applyAlignment="1">
      <alignment horizontal="right"/>
    </xf>
    <xf numFmtId="4" fontId="1956" fillId="3" borderId="1" xfId="0" applyNumberFormat="1" applyFont="1" applyFill="1" applyBorder="1" applyAlignment="1">
      <alignment horizontal="right"/>
    </xf>
    <xf numFmtId="0" fontId="1957" fillId="0" borderId="0" xfId="0" applyFont="1"/>
    <xf numFmtId="0" fontId="1958" fillId="0" borderId="1" xfId="0" applyFont="1" applyBorder="1" applyAlignment="1">
      <alignment horizontal="left" vertical="top"/>
    </xf>
    <xf numFmtId="0" fontId="1959" fillId="0" borderId="1" xfId="0" applyFont="1" applyBorder="1" applyAlignment="1">
      <alignment horizontal="left" vertical="top" wrapText="1"/>
    </xf>
    <xf numFmtId="0" fontId="1960" fillId="0" borderId="1" xfId="0" applyFont="1" applyBorder="1" applyAlignment="1">
      <alignment horizontal="center" vertical="top"/>
    </xf>
    <xf numFmtId="168" fontId="1961" fillId="0" borderId="1" xfId="0" applyNumberFormat="1" applyFont="1" applyBorder="1" applyAlignment="1">
      <alignment horizontal="right" vertical="top"/>
    </xf>
    <xf numFmtId="169" fontId="1962" fillId="0" borderId="1" xfId="0" applyNumberFormat="1" applyFont="1" applyBorder="1" applyAlignment="1">
      <alignment horizontal="right" vertical="top"/>
    </xf>
    <xf numFmtId="169" fontId="1963" fillId="0" borderId="1" xfId="0" applyNumberFormat="1" applyFont="1" applyBorder="1" applyAlignment="1">
      <alignment horizontal="right" vertical="top"/>
    </xf>
    <xf numFmtId="169" fontId="1964" fillId="0" borderId="1" xfId="0" applyNumberFormat="1" applyFont="1" applyBorder="1" applyAlignment="1">
      <alignment horizontal="right" vertical="top"/>
    </xf>
    <xf numFmtId="170" fontId="1965" fillId="2" borderId="1" xfId="0" applyNumberFormat="1" applyFont="1" applyFill="1" applyBorder="1" applyAlignment="1" applyProtection="1">
      <alignment horizontal="right" vertical="top"/>
      <protection locked="0"/>
    </xf>
    <xf numFmtId="171" fontId="1966" fillId="0" borderId="1" xfId="0" applyNumberFormat="1" applyFont="1" applyBorder="1" applyAlignment="1">
      <alignment horizontal="right" vertical="top"/>
    </xf>
    <xf numFmtId="4" fontId="1967" fillId="0" borderId="1" xfId="0" applyNumberFormat="1" applyFont="1" applyBorder="1" applyAlignment="1">
      <alignment horizontal="right" vertical="top"/>
    </xf>
    <xf numFmtId="170" fontId="1968" fillId="2" borderId="1" xfId="0" applyNumberFormat="1" applyFont="1" applyFill="1" applyBorder="1" applyAlignment="1" applyProtection="1">
      <alignment horizontal="right" vertical="top"/>
      <protection locked="0"/>
    </xf>
    <xf numFmtId="169" fontId="1969" fillId="0" borderId="1" xfId="0" applyNumberFormat="1" applyFont="1" applyBorder="1" applyAlignment="1">
      <alignment horizontal="right" vertical="top"/>
    </xf>
    <xf numFmtId="169" fontId="1970" fillId="0" borderId="1" xfId="0" applyNumberFormat="1" applyFont="1" applyBorder="1" applyAlignment="1">
      <alignment horizontal="right" vertical="top"/>
    </xf>
    <xf numFmtId="169" fontId="1971" fillId="0" borderId="1" xfId="0" applyNumberFormat="1" applyFont="1" applyBorder="1" applyAlignment="1">
      <alignment horizontal="right" vertical="top"/>
    </xf>
    <xf numFmtId="4" fontId="1972" fillId="0" borderId="1" xfId="0" applyNumberFormat="1" applyFont="1" applyBorder="1" applyAlignment="1">
      <alignment horizontal="right" vertical="top"/>
    </xf>
    <xf numFmtId="0" fontId="1973" fillId="0" borderId="0" xfId="0" applyFont="1"/>
    <xf numFmtId="0" fontId="1974" fillId="0" borderId="1" xfId="0" applyFont="1" applyBorder="1" applyAlignment="1">
      <alignment horizontal="left" vertical="top"/>
    </xf>
    <xf numFmtId="0" fontId="1975" fillId="0" borderId="1" xfId="0" applyFont="1" applyBorder="1" applyAlignment="1">
      <alignment horizontal="left" vertical="top" wrapText="1"/>
    </xf>
    <xf numFmtId="0" fontId="1976" fillId="0" borderId="1" xfId="0" applyFont="1" applyBorder="1" applyAlignment="1">
      <alignment horizontal="center" vertical="top"/>
    </xf>
    <xf numFmtId="168" fontId="1977" fillId="0" borderId="1" xfId="0" applyNumberFormat="1" applyFont="1" applyBorder="1" applyAlignment="1">
      <alignment horizontal="right" vertical="top"/>
    </xf>
    <xf numFmtId="169" fontId="1978" fillId="0" borderId="1" xfId="0" applyNumberFormat="1" applyFont="1" applyBorder="1" applyAlignment="1">
      <alignment horizontal="right" vertical="top"/>
    </xf>
    <xf numFmtId="169" fontId="1979" fillId="0" borderId="1" xfId="0" applyNumberFormat="1" applyFont="1" applyBorder="1" applyAlignment="1">
      <alignment horizontal="right" vertical="top"/>
    </xf>
    <xf numFmtId="169" fontId="1980" fillId="0" borderId="1" xfId="0" applyNumberFormat="1" applyFont="1" applyBorder="1" applyAlignment="1">
      <alignment horizontal="right" vertical="top"/>
    </xf>
    <xf numFmtId="170" fontId="1981" fillId="2" borderId="1" xfId="0" applyNumberFormat="1" applyFont="1" applyFill="1" applyBorder="1" applyAlignment="1" applyProtection="1">
      <alignment horizontal="right" vertical="top"/>
      <protection locked="0"/>
    </xf>
    <xf numFmtId="171" fontId="1982" fillId="0" borderId="1" xfId="0" applyNumberFormat="1" applyFont="1" applyBorder="1" applyAlignment="1">
      <alignment horizontal="right" vertical="top"/>
    </xf>
    <xf numFmtId="4" fontId="1983" fillId="0" borderId="1" xfId="0" applyNumberFormat="1" applyFont="1" applyBorder="1" applyAlignment="1">
      <alignment horizontal="right" vertical="top"/>
    </xf>
    <xf numFmtId="170" fontId="1984" fillId="2" borderId="1" xfId="0" applyNumberFormat="1" applyFont="1" applyFill="1" applyBorder="1" applyAlignment="1" applyProtection="1">
      <alignment horizontal="right" vertical="top"/>
      <protection locked="0"/>
    </xf>
    <xf numFmtId="169" fontId="1985" fillId="0" borderId="1" xfId="0" applyNumberFormat="1" applyFont="1" applyBorder="1" applyAlignment="1">
      <alignment horizontal="right" vertical="top"/>
    </xf>
    <xf numFmtId="169" fontId="1986" fillId="0" borderId="1" xfId="0" applyNumberFormat="1" applyFont="1" applyBorder="1" applyAlignment="1">
      <alignment horizontal="right" vertical="top"/>
    </xf>
    <xf numFmtId="169" fontId="1987" fillId="0" borderId="1" xfId="0" applyNumberFormat="1" applyFont="1" applyBorder="1" applyAlignment="1">
      <alignment horizontal="right" vertical="top"/>
    </xf>
    <xf numFmtId="4" fontId="1988" fillId="0" borderId="1" xfId="0" applyNumberFormat="1" applyFont="1" applyBorder="1" applyAlignment="1">
      <alignment horizontal="right" vertical="top"/>
    </xf>
    <xf numFmtId="0" fontId="1989" fillId="0" borderId="0" xfId="0" applyFont="1"/>
    <xf numFmtId="0" fontId="1990" fillId="0" borderId="1" xfId="0" applyFont="1" applyBorder="1" applyAlignment="1">
      <alignment horizontal="left" vertical="top"/>
    </xf>
    <xf numFmtId="0" fontId="1991" fillId="0" borderId="1" xfId="0" applyFont="1" applyBorder="1" applyAlignment="1">
      <alignment horizontal="left" vertical="top" wrapText="1"/>
    </xf>
    <xf numFmtId="0" fontId="1992" fillId="0" borderId="1" xfId="0" applyFont="1" applyBorder="1" applyAlignment="1">
      <alignment horizontal="center" vertical="top"/>
    </xf>
    <xf numFmtId="168" fontId="1993" fillId="0" borderId="1" xfId="0" applyNumberFormat="1" applyFont="1" applyBorder="1" applyAlignment="1">
      <alignment horizontal="right" vertical="top"/>
    </xf>
    <xf numFmtId="169" fontId="1994" fillId="0" borderId="1" xfId="0" applyNumberFormat="1" applyFont="1" applyBorder="1" applyAlignment="1">
      <alignment horizontal="right" vertical="top"/>
    </xf>
    <xf numFmtId="169" fontId="1995" fillId="0" borderId="1" xfId="0" applyNumberFormat="1" applyFont="1" applyBorder="1" applyAlignment="1">
      <alignment horizontal="right" vertical="top"/>
    </xf>
    <xf numFmtId="169" fontId="1996" fillId="0" borderId="1" xfId="0" applyNumberFormat="1" applyFont="1" applyBorder="1" applyAlignment="1">
      <alignment horizontal="right" vertical="top"/>
    </xf>
    <xf numFmtId="170" fontId="1997" fillId="2" borderId="1" xfId="0" applyNumberFormat="1" applyFont="1" applyFill="1" applyBorder="1" applyAlignment="1" applyProtection="1">
      <alignment horizontal="right" vertical="top"/>
      <protection locked="0"/>
    </xf>
    <xf numFmtId="171" fontId="1998" fillId="0" borderId="1" xfId="0" applyNumberFormat="1" applyFont="1" applyBorder="1" applyAlignment="1">
      <alignment horizontal="right" vertical="top"/>
    </xf>
    <xf numFmtId="4" fontId="1999" fillId="0" borderId="1" xfId="0" applyNumberFormat="1" applyFont="1" applyBorder="1" applyAlignment="1">
      <alignment horizontal="right" vertical="top"/>
    </xf>
    <xf numFmtId="170" fontId="2000" fillId="2" borderId="1" xfId="0" applyNumberFormat="1" applyFont="1" applyFill="1" applyBorder="1" applyAlignment="1" applyProtection="1">
      <alignment horizontal="right" vertical="top"/>
      <protection locked="0"/>
    </xf>
    <xf numFmtId="169" fontId="2001" fillId="0" borderId="1" xfId="0" applyNumberFormat="1" applyFont="1" applyBorder="1" applyAlignment="1">
      <alignment horizontal="right" vertical="top"/>
    </xf>
    <xf numFmtId="169" fontId="2002" fillId="0" borderId="1" xfId="0" applyNumberFormat="1" applyFont="1" applyBorder="1" applyAlignment="1">
      <alignment horizontal="right" vertical="top"/>
    </xf>
    <xf numFmtId="169" fontId="2003" fillId="0" borderId="1" xfId="0" applyNumberFormat="1" applyFont="1" applyBorder="1" applyAlignment="1">
      <alignment horizontal="right" vertical="top"/>
    </xf>
    <xf numFmtId="4" fontId="2004" fillId="0" borderId="1" xfId="0" applyNumberFormat="1" applyFont="1" applyBorder="1" applyAlignment="1">
      <alignment horizontal="right" vertical="top"/>
    </xf>
    <xf numFmtId="0" fontId="2005" fillId="0" borderId="0" xfId="0" applyFont="1"/>
    <xf numFmtId="0" fontId="2006" fillId="0" borderId="1" xfId="0" applyFont="1" applyBorder="1" applyAlignment="1">
      <alignment horizontal="left" vertical="top"/>
    </xf>
    <xf numFmtId="0" fontId="2007" fillId="0" borderId="1" xfId="0" applyFont="1" applyBorder="1" applyAlignment="1">
      <alignment horizontal="left" vertical="top" wrapText="1"/>
    </xf>
    <xf numFmtId="0" fontId="2008" fillId="0" borderId="1" xfId="0" applyFont="1" applyBorder="1" applyAlignment="1">
      <alignment horizontal="center" vertical="top"/>
    </xf>
    <xf numFmtId="168" fontId="2009" fillId="0" borderId="1" xfId="0" applyNumberFormat="1" applyFont="1" applyBorder="1" applyAlignment="1">
      <alignment horizontal="right" vertical="top"/>
    </xf>
    <xf numFmtId="169" fontId="2010" fillId="0" borderId="1" xfId="0" applyNumberFormat="1" applyFont="1" applyBorder="1" applyAlignment="1">
      <alignment horizontal="right" vertical="top"/>
    </xf>
    <xf numFmtId="169" fontId="2011" fillId="0" borderId="1" xfId="0" applyNumberFormat="1" applyFont="1" applyBorder="1" applyAlignment="1">
      <alignment horizontal="right" vertical="top"/>
    </xf>
    <xf numFmtId="169" fontId="2012" fillId="0" borderId="1" xfId="0" applyNumberFormat="1" applyFont="1" applyBorder="1" applyAlignment="1">
      <alignment horizontal="right" vertical="top"/>
    </xf>
    <xf numFmtId="170" fontId="2013" fillId="2" borderId="1" xfId="0" applyNumberFormat="1" applyFont="1" applyFill="1" applyBorder="1" applyAlignment="1" applyProtection="1">
      <alignment horizontal="right" vertical="top"/>
      <protection locked="0"/>
    </xf>
    <xf numFmtId="171" fontId="2014" fillId="0" borderId="1" xfId="0" applyNumberFormat="1" applyFont="1" applyBorder="1" applyAlignment="1">
      <alignment horizontal="right" vertical="top"/>
    </xf>
    <xf numFmtId="4" fontId="2015" fillId="0" borderId="1" xfId="0" applyNumberFormat="1" applyFont="1" applyBorder="1" applyAlignment="1">
      <alignment horizontal="right" vertical="top"/>
    </xf>
    <xf numFmtId="170" fontId="2016" fillId="2" borderId="1" xfId="0" applyNumberFormat="1" applyFont="1" applyFill="1" applyBorder="1" applyAlignment="1" applyProtection="1">
      <alignment horizontal="right" vertical="top"/>
      <protection locked="0"/>
    </xf>
    <xf numFmtId="169" fontId="2017" fillId="0" borderId="1" xfId="0" applyNumberFormat="1" applyFont="1" applyBorder="1" applyAlignment="1">
      <alignment horizontal="right" vertical="top"/>
    </xf>
    <xf numFmtId="169" fontId="2018" fillId="0" borderId="1" xfId="0" applyNumberFormat="1" applyFont="1" applyBorder="1" applyAlignment="1">
      <alignment horizontal="right" vertical="top"/>
    </xf>
    <xf numFmtId="169" fontId="2019" fillId="0" borderId="1" xfId="0" applyNumberFormat="1" applyFont="1" applyBorder="1" applyAlignment="1">
      <alignment horizontal="right" vertical="top"/>
    </xf>
    <xf numFmtId="4" fontId="2020" fillId="0" borderId="1" xfId="0" applyNumberFormat="1" applyFont="1" applyBorder="1" applyAlignment="1">
      <alignment horizontal="right" vertical="top"/>
    </xf>
    <xf numFmtId="0" fontId="2021" fillId="0" borderId="0" xfId="0" applyFont="1"/>
    <xf numFmtId="0" fontId="2022" fillId="0" borderId="1" xfId="0" applyFont="1" applyBorder="1" applyAlignment="1">
      <alignment horizontal="left" vertical="top"/>
    </xf>
    <xf numFmtId="0" fontId="2023" fillId="0" borderId="1" xfId="0" applyFont="1" applyBorder="1" applyAlignment="1">
      <alignment horizontal="left" vertical="top" wrapText="1"/>
    </xf>
    <xf numFmtId="0" fontId="2024" fillId="0" borderId="1" xfId="0" applyFont="1" applyBorder="1" applyAlignment="1">
      <alignment horizontal="center" vertical="top"/>
    </xf>
    <xf numFmtId="168" fontId="2025" fillId="0" borderId="1" xfId="0" applyNumberFormat="1" applyFont="1" applyBorder="1" applyAlignment="1">
      <alignment horizontal="right" vertical="top"/>
    </xf>
    <xf numFmtId="169" fontId="2026" fillId="0" borderId="1" xfId="0" applyNumberFormat="1" applyFont="1" applyBorder="1" applyAlignment="1">
      <alignment horizontal="right" vertical="top"/>
    </xf>
    <xf numFmtId="169" fontId="2027" fillId="0" borderId="1" xfId="0" applyNumberFormat="1" applyFont="1" applyBorder="1" applyAlignment="1">
      <alignment horizontal="right" vertical="top"/>
    </xf>
    <xf numFmtId="169" fontId="2028" fillId="0" borderId="1" xfId="0" applyNumberFormat="1" applyFont="1" applyBorder="1" applyAlignment="1">
      <alignment horizontal="right" vertical="top"/>
    </xf>
    <xf numFmtId="170" fontId="2029" fillId="2" borderId="1" xfId="0" applyNumberFormat="1" applyFont="1" applyFill="1" applyBorder="1" applyAlignment="1" applyProtection="1">
      <alignment horizontal="right" vertical="top"/>
      <protection locked="0"/>
    </xf>
    <xf numFmtId="171" fontId="2030" fillId="0" borderId="1" xfId="0" applyNumberFormat="1" applyFont="1" applyBorder="1" applyAlignment="1">
      <alignment horizontal="right" vertical="top"/>
    </xf>
    <xf numFmtId="4" fontId="2031" fillId="0" borderId="1" xfId="0" applyNumberFormat="1" applyFont="1" applyBorder="1" applyAlignment="1">
      <alignment horizontal="right" vertical="top"/>
    </xf>
    <xf numFmtId="170" fontId="2032" fillId="2" borderId="1" xfId="0" applyNumberFormat="1" applyFont="1" applyFill="1" applyBorder="1" applyAlignment="1" applyProtection="1">
      <alignment horizontal="right" vertical="top"/>
      <protection locked="0"/>
    </xf>
    <xf numFmtId="169" fontId="2033" fillId="0" borderId="1" xfId="0" applyNumberFormat="1" applyFont="1" applyBorder="1" applyAlignment="1">
      <alignment horizontal="right" vertical="top"/>
    </xf>
    <xf numFmtId="169" fontId="2034" fillId="0" borderId="1" xfId="0" applyNumberFormat="1" applyFont="1" applyBorder="1" applyAlignment="1">
      <alignment horizontal="right" vertical="top"/>
    </xf>
    <xf numFmtId="169" fontId="2035" fillId="0" borderId="1" xfId="0" applyNumberFormat="1" applyFont="1" applyBorder="1" applyAlignment="1">
      <alignment horizontal="right" vertical="top"/>
    </xf>
    <xf numFmtId="4" fontId="2036" fillId="0" borderId="1" xfId="0" applyNumberFormat="1" applyFont="1" applyBorder="1" applyAlignment="1">
      <alignment horizontal="right" vertical="top"/>
    </xf>
    <xf numFmtId="0" fontId="2037" fillId="0" borderId="0" xfId="0" applyFont="1"/>
    <xf numFmtId="0" fontId="2038" fillId="0" borderId="1" xfId="0" applyFont="1" applyBorder="1" applyAlignment="1">
      <alignment horizontal="left" vertical="top"/>
    </xf>
    <xf numFmtId="0" fontId="2039" fillId="0" borderId="1" xfId="0" applyFont="1" applyBorder="1" applyAlignment="1">
      <alignment horizontal="left" vertical="top" wrapText="1"/>
    </xf>
    <xf numFmtId="0" fontId="2040" fillId="0" borderId="1" xfId="0" applyFont="1" applyBorder="1" applyAlignment="1">
      <alignment horizontal="center" vertical="top"/>
    </xf>
    <xf numFmtId="168" fontId="2041" fillId="0" borderId="1" xfId="0" applyNumberFormat="1" applyFont="1" applyBorder="1" applyAlignment="1">
      <alignment horizontal="right" vertical="top"/>
    </xf>
    <xf numFmtId="169" fontId="2042" fillId="0" borderId="1" xfId="0" applyNumberFormat="1" applyFont="1" applyBorder="1" applyAlignment="1">
      <alignment horizontal="right" vertical="top"/>
    </xf>
    <xf numFmtId="169" fontId="2043" fillId="0" borderId="1" xfId="0" applyNumberFormat="1" applyFont="1" applyBorder="1" applyAlignment="1">
      <alignment horizontal="right" vertical="top"/>
    </xf>
    <xf numFmtId="169" fontId="2044" fillId="0" borderId="1" xfId="0" applyNumberFormat="1" applyFont="1" applyBorder="1" applyAlignment="1">
      <alignment horizontal="right" vertical="top"/>
    </xf>
    <xf numFmtId="170" fontId="2045" fillId="2" borderId="1" xfId="0" applyNumberFormat="1" applyFont="1" applyFill="1" applyBorder="1" applyAlignment="1" applyProtection="1">
      <alignment horizontal="right" vertical="top"/>
      <protection locked="0"/>
    </xf>
    <xf numFmtId="171" fontId="2046" fillId="0" borderId="1" xfId="0" applyNumberFormat="1" applyFont="1" applyBorder="1" applyAlignment="1">
      <alignment horizontal="right" vertical="top"/>
    </xf>
    <xf numFmtId="4" fontId="2047" fillId="0" borderId="1" xfId="0" applyNumberFormat="1" applyFont="1" applyBorder="1" applyAlignment="1">
      <alignment horizontal="right" vertical="top"/>
    </xf>
    <xf numFmtId="170" fontId="2048" fillId="2" borderId="1" xfId="0" applyNumberFormat="1" applyFont="1" applyFill="1" applyBorder="1" applyAlignment="1" applyProtection="1">
      <alignment horizontal="right" vertical="top"/>
      <protection locked="0"/>
    </xf>
    <xf numFmtId="169" fontId="2049" fillId="0" borderId="1" xfId="0" applyNumberFormat="1" applyFont="1" applyBorder="1" applyAlignment="1">
      <alignment horizontal="right" vertical="top"/>
    </xf>
    <xf numFmtId="169" fontId="2050" fillId="0" borderId="1" xfId="0" applyNumberFormat="1" applyFont="1" applyBorder="1" applyAlignment="1">
      <alignment horizontal="right" vertical="top"/>
    </xf>
    <xf numFmtId="169" fontId="2051" fillId="0" borderId="1" xfId="0" applyNumberFormat="1" applyFont="1" applyBorder="1" applyAlignment="1">
      <alignment horizontal="right" vertical="top"/>
    </xf>
    <xf numFmtId="4" fontId="2052" fillId="0" borderId="1" xfId="0" applyNumberFormat="1" applyFont="1" applyBorder="1" applyAlignment="1">
      <alignment horizontal="right" vertical="top"/>
    </xf>
    <xf numFmtId="0" fontId="2053" fillId="0" borderId="0" xfId="0" applyFont="1"/>
    <xf numFmtId="0" fontId="2054" fillId="0" borderId="1" xfId="0" applyFont="1" applyBorder="1" applyAlignment="1">
      <alignment horizontal="left" vertical="top"/>
    </xf>
    <xf numFmtId="0" fontId="2055" fillId="0" borderId="1" xfId="0" applyFont="1" applyBorder="1" applyAlignment="1">
      <alignment horizontal="left" vertical="top" wrapText="1"/>
    </xf>
    <xf numFmtId="0" fontId="2056" fillId="0" borderId="1" xfId="0" applyFont="1" applyBorder="1" applyAlignment="1">
      <alignment horizontal="center" vertical="top"/>
    </xf>
    <xf numFmtId="168" fontId="2057" fillId="0" borderId="1" xfId="0" applyNumberFormat="1" applyFont="1" applyBorder="1" applyAlignment="1">
      <alignment horizontal="right" vertical="top"/>
    </xf>
    <xf numFmtId="169" fontId="2058" fillId="0" borderId="1" xfId="0" applyNumberFormat="1" applyFont="1" applyBorder="1" applyAlignment="1">
      <alignment horizontal="right" vertical="top"/>
    </xf>
    <xf numFmtId="169" fontId="2059" fillId="0" borderId="1" xfId="0" applyNumberFormat="1" applyFont="1" applyBorder="1" applyAlignment="1">
      <alignment horizontal="right" vertical="top"/>
    </xf>
    <xf numFmtId="169" fontId="2060" fillId="0" borderId="1" xfId="0" applyNumberFormat="1" applyFont="1" applyBorder="1" applyAlignment="1">
      <alignment horizontal="right" vertical="top"/>
    </xf>
    <xf numFmtId="170" fontId="2061" fillId="2" borderId="1" xfId="0" applyNumberFormat="1" applyFont="1" applyFill="1" applyBorder="1" applyAlignment="1" applyProtection="1">
      <alignment horizontal="right" vertical="top"/>
      <protection locked="0"/>
    </xf>
    <xf numFmtId="171" fontId="2062" fillId="0" borderId="1" xfId="0" applyNumberFormat="1" applyFont="1" applyBorder="1" applyAlignment="1">
      <alignment horizontal="right" vertical="top"/>
    </xf>
    <xf numFmtId="4" fontId="2063" fillId="0" borderId="1" xfId="0" applyNumberFormat="1" applyFont="1" applyBorder="1" applyAlignment="1">
      <alignment horizontal="right" vertical="top"/>
    </xf>
    <xf numFmtId="170" fontId="2064" fillId="2" borderId="1" xfId="0" applyNumberFormat="1" applyFont="1" applyFill="1" applyBorder="1" applyAlignment="1" applyProtection="1">
      <alignment horizontal="right" vertical="top"/>
      <protection locked="0"/>
    </xf>
    <xf numFmtId="169" fontId="2065" fillId="0" borderId="1" xfId="0" applyNumberFormat="1" applyFont="1" applyBorder="1" applyAlignment="1">
      <alignment horizontal="right" vertical="top"/>
    </xf>
    <xf numFmtId="169" fontId="2066" fillId="0" borderId="1" xfId="0" applyNumberFormat="1" applyFont="1" applyBorder="1" applyAlignment="1">
      <alignment horizontal="right" vertical="top"/>
    </xf>
    <xf numFmtId="169" fontId="2067" fillId="0" borderId="1" xfId="0" applyNumberFormat="1" applyFont="1" applyBorder="1" applyAlignment="1">
      <alignment horizontal="right" vertical="top"/>
    </xf>
    <xf numFmtId="4" fontId="2068" fillId="0" borderId="1" xfId="0" applyNumberFormat="1" applyFont="1" applyBorder="1" applyAlignment="1">
      <alignment horizontal="right" vertical="top"/>
    </xf>
    <xf numFmtId="0" fontId="2069" fillId="0" borderId="0" xfId="0" applyFont="1"/>
    <xf numFmtId="0" fontId="2070" fillId="0" borderId="1" xfId="0" applyFont="1" applyBorder="1" applyAlignment="1">
      <alignment horizontal="left" vertical="top"/>
    </xf>
    <xf numFmtId="0" fontId="2071" fillId="0" borderId="1" xfId="0" applyFont="1" applyBorder="1" applyAlignment="1">
      <alignment horizontal="left" vertical="top" wrapText="1"/>
    </xf>
    <xf numFmtId="0" fontId="2072" fillId="0" borderId="1" xfId="0" applyFont="1" applyBorder="1" applyAlignment="1">
      <alignment horizontal="center" vertical="top"/>
    </xf>
    <xf numFmtId="168" fontId="2073" fillId="0" borderId="1" xfId="0" applyNumberFormat="1" applyFont="1" applyBorder="1" applyAlignment="1">
      <alignment horizontal="right" vertical="top"/>
    </xf>
    <xf numFmtId="169" fontId="2074" fillId="0" borderId="1" xfId="0" applyNumberFormat="1" applyFont="1" applyBorder="1" applyAlignment="1">
      <alignment horizontal="right" vertical="top"/>
    </xf>
    <xf numFmtId="169" fontId="2075" fillId="0" borderId="1" xfId="0" applyNumberFormat="1" applyFont="1" applyBorder="1" applyAlignment="1">
      <alignment horizontal="right" vertical="top"/>
    </xf>
    <xf numFmtId="169" fontId="2076" fillId="0" borderId="1" xfId="0" applyNumberFormat="1" applyFont="1" applyBorder="1" applyAlignment="1">
      <alignment horizontal="right" vertical="top"/>
    </xf>
    <xf numFmtId="170" fontId="2077" fillId="2" borderId="1" xfId="0" applyNumberFormat="1" applyFont="1" applyFill="1" applyBorder="1" applyAlignment="1" applyProtection="1">
      <alignment horizontal="right" vertical="top"/>
      <protection locked="0"/>
    </xf>
    <xf numFmtId="171" fontId="2078" fillId="0" borderId="1" xfId="0" applyNumberFormat="1" applyFont="1" applyBorder="1" applyAlignment="1">
      <alignment horizontal="right" vertical="top"/>
    </xf>
    <xf numFmtId="4" fontId="2079" fillId="0" borderId="1" xfId="0" applyNumberFormat="1" applyFont="1" applyBorder="1" applyAlignment="1">
      <alignment horizontal="right" vertical="top"/>
    </xf>
    <xf numFmtId="170" fontId="2080" fillId="2" borderId="1" xfId="0" applyNumberFormat="1" applyFont="1" applyFill="1" applyBorder="1" applyAlignment="1" applyProtection="1">
      <alignment horizontal="right" vertical="top"/>
      <protection locked="0"/>
    </xf>
    <xf numFmtId="169" fontId="2081" fillId="0" borderId="1" xfId="0" applyNumberFormat="1" applyFont="1" applyBorder="1" applyAlignment="1">
      <alignment horizontal="right" vertical="top"/>
    </xf>
    <xf numFmtId="169" fontId="2082" fillId="0" borderId="1" xfId="0" applyNumberFormat="1" applyFont="1" applyBorder="1" applyAlignment="1">
      <alignment horizontal="right" vertical="top"/>
    </xf>
    <xf numFmtId="169" fontId="2083" fillId="0" borderId="1" xfId="0" applyNumberFormat="1" applyFont="1" applyBorder="1" applyAlignment="1">
      <alignment horizontal="right" vertical="top"/>
    </xf>
    <xf numFmtId="4" fontId="2084" fillId="0" borderId="1" xfId="0" applyNumberFormat="1" applyFont="1" applyBorder="1" applyAlignment="1">
      <alignment horizontal="right" vertical="top"/>
    </xf>
    <xf numFmtId="0" fontId="2085" fillId="0" borderId="0" xfId="0" applyFont="1"/>
    <xf numFmtId="0" fontId="2086" fillId="0" borderId="1" xfId="0" applyFont="1" applyBorder="1" applyAlignment="1">
      <alignment horizontal="left" vertical="top"/>
    </xf>
    <xf numFmtId="0" fontId="2087" fillId="0" borderId="1" xfId="0" applyFont="1" applyBorder="1" applyAlignment="1">
      <alignment horizontal="left" vertical="top" wrapText="1"/>
    </xf>
    <xf numFmtId="0" fontId="2088" fillId="0" borderId="1" xfId="0" applyFont="1" applyBorder="1" applyAlignment="1">
      <alignment horizontal="center" vertical="top"/>
    </xf>
    <xf numFmtId="168" fontId="2089" fillId="0" borderId="1" xfId="0" applyNumberFormat="1" applyFont="1" applyBorder="1" applyAlignment="1">
      <alignment horizontal="right" vertical="top"/>
    </xf>
    <xf numFmtId="169" fontId="2090" fillId="0" borderId="1" xfId="0" applyNumberFormat="1" applyFont="1" applyBorder="1" applyAlignment="1">
      <alignment horizontal="right" vertical="top"/>
    </xf>
    <xf numFmtId="169" fontId="2091" fillId="0" borderId="1" xfId="0" applyNumberFormat="1" applyFont="1" applyBorder="1" applyAlignment="1">
      <alignment horizontal="right" vertical="top"/>
    </xf>
    <xf numFmtId="169" fontId="2092" fillId="0" borderId="1" xfId="0" applyNumberFormat="1" applyFont="1" applyBorder="1" applyAlignment="1">
      <alignment horizontal="right" vertical="top"/>
    </xf>
    <xf numFmtId="170" fontId="2093" fillId="2" borderId="1" xfId="0" applyNumberFormat="1" applyFont="1" applyFill="1" applyBorder="1" applyAlignment="1" applyProtection="1">
      <alignment horizontal="right" vertical="top"/>
      <protection locked="0"/>
    </xf>
    <xf numFmtId="171" fontId="2094" fillId="0" borderId="1" xfId="0" applyNumberFormat="1" applyFont="1" applyBorder="1" applyAlignment="1">
      <alignment horizontal="right" vertical="top"/>
    </xf>
    <xf numFmtId="4" fontId="2095" fillId="0" borderId="1" xfId="0" applyNumberFormat="1" applyFont="1" applyBorder="1" applyAlignment="1">
      <alignment horizontal="right" vertical="top"/>
    </xf>
    <xf numFmtId="170" fontId="2096" fillId="2" borderId="1" xfId="0" applyNumberFormat="1" applyFont="1" applyFill="1" applyBorder="1" applyAlignment="1" applyProtection="1">
      <alignment horizontal="right" vertical="top"/>
      <protection locked="0"/>
    </xf>
    <xf numFmtId="169" fontId="2097" fillId="0" borderId="1" xfId="0" applyNumberFormat="1" applyFont="1" applyBorder="1" applyAlignment="1">
      <alignment horizontal="right" vertical="top"/>
    </xf>
    <xf numFmtId="169" fontId="2098" fillId="0" borderId="1" xfId="0" applyNumberFormat="1" applyFont="1" applyBorder="1" applyAlignment="1">
      <alignment horizontal="right" vertical="top"/>
    </xf>
    <xf numFmtId="169" fontId="2099" fillId="0" borderId="1" xfId="0" applyNumberFormat="1" applyFont="1" applyBorder="1" applyAlignment="1">
      <alignment horizontal="right" vertical="top"/>
    </xf>
    <xf numFmtId="4" fontId="2100" fillId="0" borderId="1" xfId="0" applyNumberFormat="1" applyFont="1" applyBorder="1" applyAlignment="1">
      <alignment horizontal="right" vertical="top"/>
    </xf>
    <xf numFmtId="0" fontId="2101" fillId="0" borderId="0" xfId="0" applyFont="1"/>
    <xf numFmtId="0" fontId="2102" fillId="0" borderId="1" xfId="0" applyFont="1" applyBorder="1" applyAlignment="1">
      <alignment horizontal="left" vertical="top"/>
    </xf>
    <xf numFmtId="0" fontId="2103" fillId="0" borderId="1" xfId="0" applyFont="1" applyBorder="1" applyAlignment="1">
      <alignment horizontal="left" vertical="top" wrapText="1"/>
    </xf>
    <xf numFmtId="0" fontId="2104" fillId="0" borderId="1" xfId="0" applyFont="1" applyBorder="1" applyAlignment="1">
      <alignment horizontal="center" vertical="top"/>
    </xf>
    <xf numFmtId="168" fontId="2105" fillId="0" borderId="1" xfId="0" applyNumberFormat="1" applyFont="1" applyBorder="1" applyAlignment="1">
      <alignment horizontal="right" vertical="top"/>
    </xf>
    <xf numFmtId="169" fontId="2106" fillId="0" borderId="1" xfId="0" applyNumberFormat="1" applyFont="1" applyBorder="1" applyAlignment="1">
      <alignment horizontal="right" vertical="top"/>
    </xf>
    <xf numFmtId="169" fontId="2107" fillId="0" borderId="1" xfId="0" applyNumberFormat="1" applyFont="1" applyBorder="1" applyAlignment="1">
      <alignment horizontal="right" vertical="top"/>
    </xf>
    <xf numFmtId="169" fontId="2108" fillId="0" borderId="1" xfId="0" applyNumberFormat="1" applyFont="1" applyBorder="1" applyAlignment="1">
      <alignment horizontal="right" vertical="top"/>
    </xf>
    <xf numFmtId="170" fontId="2109" fillId="2" borderId="1" xfId="0" applyNumberFormat="1" applyFont="1" applyFill="1" applyBorder="1" applyAlignment="1" applyProtection="1">
      <alignment horizontal="right" vertical="top"/>
      <protection locked="0"/>
    </xf>
    <xf numFmtId="171" fontId="2110" fillId="0" borderId="1" xfId="0" applyNumberFormat="1" applyFont="1" applyBorder="1" applyAlignment="1">
      <alignment horizontal="right" vertical="top"/>
    </xf>
    <xf numFmtId="4" fontId="2111" fillId="0" borderId="1" xfId="0" applyNumberFormat="1" applyFont="1" applyBorder="1" applyAlignment="1">
      <alignment horizontal="right" vertical="top"/>
    </xf>
    <xf numFmtId="170" fontId="2112" fillId="2" borderId="1" xfId="0" applyNumberFormat="1" applyFont="1" applyFill="1" applyBorder="1" applyAlignment="1" applyProtection="1">
      <alignment horizontal="right" vertical="top"/>
      <protection locked="0"/>
    </xf>
    <xf numFmtId="169" fontId="2113" fillId="0" borderId="1" xfId="0" applyNumberFormat="1" applyFont="1" applyBorder="1" applyAlignment="1">
      <alignment horizontal="right" vertical="top"/>
    </xf>
    <xf numFmtId="169" fontId="2114" fillId="0" borderId="1" xfId="0" applyNumberFormat="1" applyFont="1" applyBorder="1" applyAlignment="1">
      <alignment horizontal="right" vertical="top"/>
    </xf>
    <xf numFmtId="169" fontId="2115" fillId="0" borderId="1" xfId="0" applyNumberFormat="1" applyFont="1" applyBorder="1" applyAlignment="1">
      <alignment horizontal="right" vertical="top"/>
    </xf>
    <xf numFmtId="4" fontId="2116" fillId="0" borderId="1" xfId="0" applyNumberFormat="1" applyFont="1" applyBorder="1" applyAlignment="1">
      <alignment horizontal="right" vertical="top"/>
    </xf>
    <xf numFmtId="0" fontId="2117" fillId="0" borderId="0" xfId="0" applyFont="1"/>
    <xf numFmtId="0" fontId="2118" fillId="0" borderId="1" xfId="0" applyFont="1" applyBorder="1" applyAlignment="1">
      <alignment horizontal="left" vertical="top"/>
    </xf>
    <xf numFmtId="0" fontId="2119" fillId="0" borderId="1" xfId="0" applyFont="1" applyBorder="1" applyAlignment="1">
      <alignment horizontal="left" vertical="top" wrapText="1"/>
    </xf>
    <xf numFmtId="0" fontId="2120" fillId="0" borderId="1" xfId="0" applyFont="1" applyBorder="1" applyAlignment="1">
      <alignment horizontal="center" vertical="top"/>
    </xf>
    <xf numFmtId="168" fontId="2121" fillId="0" borderId="1" xfId="0" applyNumberFormat="1" applyFont="1" applyBorder="1" applyAlignment="1">
      <alignment horizontal="right" vertical="top"/>
    </xf>
    <xf numFmtId="169" fontId="2122" fillId="0" borderId="1" xfId="0" applyNumberFormat="1" applyFont="1" applyBorder="1" applyAlignment="1">
      <alignment horizontal="right" vertical="top"/>
    </xf>
    <xf numFmtId="169" fontId="2123" fillId="0" borderId="1" xfId="0" applyNumberFormat="1" applyFont="1" applyBorder="1" applyAlignment="1">
      <alignment horizontal="right" vertical="top"/>
    </xf>
    <xf numFmtId="169" fontId="2124" fillId="0" borderId="1" xfId="0" applyNumberFormat="1" applyFont="1" applyBorder="1" applyAlignment="1">
      <alignment horizontal="right" vertical="top"/>
    </xf>
    <xf numFmtId="170" fontId="2125" fillId="2" borderId="1" xfId="0" applyNumberFormat="1" applyFont="1" applyFill="1" applyBorder="1" applyAlignment="1" applyProtection="1">
      <alignment horizontal="right" vertical="top"/>
      <protection locked="0"/>
    </xf>
    <xf numFmtId="171" fontId="2126" fillId="0" borderId="1" xfId="0" applyNumberFormat="1" applyFont="1" applyBorder="1" applyAlignment="1">
      <alignment horizontal="right" vertical="top"/>
    </xf>
    <xf numFmtId="4" fontId="2127" fillId="0" borderId="1" xfId="0" applyNumberFormat="1" applyFont="1" applyBorder="1" applyAlignment="1">
      <alignment horizontal="right" vertical="top"/>
    </xf>
    <xf numFmtId="170" fontId="2128" fillId="2" borderId="1" xfId="0" applyNumberFormat="1" applyFont="1" applyFill="1" applyBorder="1" applyAlignment="1" applyProtection="1">
      <alignment horizontal="right" vertical="top"/>
      <protection locked="0"/>
    </xf>
    <xf numFmtId="169" fontId="2129" fillId="0" borderId="1" xfId="0" applyNumberFormat="1" applyFont="1" applyBorder="1" applyAlignment="1">
      <alignment horizontal="right" vertical="top"/>
    </xf>
    <xf numFmtId="169" fontId="2130" fillId="0" borderId="1" xfId="0" applyNumberFormat="1" applyFont="1" applyBorder="1" applyAlignment="1">
      <alignment horizontal="right" vertical="top"/>
    </xf>
    <xf numFmtId="169" fontId="2131" fillId="0" borderId="1" xfId="0" applyNumberFormat="1" applyFont="1" applyBorder="1" applyAlignment="1">
      <alignment horizontal="right" vertical="top"/>
    </xf>
    <xf numFmtId="4" fontId="2132" fillId="0" borderId="1" xfId="0" applyNumberFormat="1" applyFont="1" applyBorder="1" applyAlignment="1">
      <alignment horizontal="right" vertical="top"/>
    </xf>
    <xf numFmtId="0" fontId="2133" fillId="0" borderId="0" xfId="0" applyFont="1"/>
    <xf numFmtId="0" fontId="2134" fillId="0" borderId="1" xfId="0" applyFont="1" applyBorder="1" applyAlignment="1">
      <alignment horizontal="left" vertical="top"/>
    </xf>
    <xf numFmtId="0" fontId="2135" fillId="0" borderId="1" xfId="0" applyFont="1" applyBorder="1" applyAlignment="1">
      <alignment horizontal="left" vertical="top" wrapText="1"/>
    </xf>
    <xf numFmtId="0" fontId="2136" fillId="0" borderId="1" xfId="0" applyFont="1" applyBorder="1" applyAlignment="1">
      <alignment horizontal="center" vertical="top"/>
    </xf>
    <xf numFmtId="168" fontId="2137" fillId="0" borderId="1" xfId="0" applyNumberFormat="1" applyFont="1" applyBorder="1" applyAlignment="1">
      <alignment horizontal="right" vertical="top"/>
    </xf>
    <xf numFmtId="169" fontId="2138" fillId="0" borderId="1" xfId="0" applyNumberFormat="1" applyFont="1" applyBorder="1" applyAlignment="1">
      <alignment horizontal="right" vertical="top"/>
    </xf>
    <xf numFmtId="169" fontId="2139" fillId="0" borderId="1" xfId="0" applyNumberFormat="1" applyFont="1" applyBorder="1" applyAlignment="1">
      <alignment horizontal="right" vertical="top"/>
    </xf>
    <xf numFmtId="169" fontId="2140" fillId="0" borderId="1" xfId="0" applyNumberFormat="1" applyFont="1" applyBorder="1" applyAlignment="1">
      <alignment horizontal="right" vertical="top"/>
    </xf>
    <xf numFmtId="170" fontId="2141" fillId="2" borderId="1" xfId="0" applyNumberFormat="1" applyFont="1" applyFill="1" applyBorder="1" applyAlignment="1" applyProtection="1">
      <alignment horizontal="right" vertical="top"/>
      <protection locked="0"/>
    </xf>
    <xf numFmtId="171" fontId="2142" fillId="0" borderId="1" xfId="0" applyNumberFormat="1" applyFont="1" applyBorder="1" applyAlignment="1">
      <alignment horizontal="right" vertical="top"/>
    </xf>
    <xf numFmtId="4" fontId="2143" fillId="0" borderId="1" xfId="0" applyNumberFormat="1" applyFont="1" applyBorder="1" applyAlignment="1">
      <alignment horizontal="right" vertical="top"/>
    </xf>
    <xf numFmtId="170" fontId="2144" fillId="2" borderId="1" xfId="0" applyNumberFormat="1" applyFont="1" applyFill="1" applyBorder="1" applyAlignment="1" applyProtection="1">
      <alignment horizontal="right" vertical="top"/>
      <protection locked="0"/>
    </xf>
    <xf numFmtId="169" fontId="2145" fillId="0" borderId="1" xfId="0" applyNumberFormat="1" applyFont="1" applyBorder="1" applyAlignment="1">
      <alignment horizontal="right" vertical="top"/>
    </xf>
    <xf numFmtId="169" fontId="2146" fillId="0" borderId="1" xfId="0" applyNumberFormat="1" applyFont="1" applyBorder="1" applyAlignment="1">
      <alignment horizontal="right" vertical="top"/>
    </xf>
    <xf numFmtId="169" fontId="2147" fillId="0" borderId="1" xfId="0" applyNumberFormat="1" applyFont="1" applyBorder="1" applyAlignment="1">
      <alignment horizontal="right" vertical="top"/>
    </xf>
    <xf numFmtId="4" fontId="2148" fillId="0" borderId="1" xfId="0" applyNumberFormat="1" applyFont="1" applyBorder="1" applyAlignment="1">
      <alignment horizontal="right" vertical="top"/>
    </xf>
    <xf numFmtId="0" fontId="2149" fillId="0" borderId="0" xfId="0" applyFont="1"/>
    <xf numFmtId="0" fontId="2150" fillId="0" borderId="1" xfId="0" applyFont="1" applyBorder="1" applyAlignment="1">
      <alignment horizontal="left" vertical="top"/>
    </xf>
    <xf numFmtId="0" fontId="2151" fillId="0" borderId="1" xfId="0" applyFont="1" applyBorder="1" applyAlignment="1">
      <alignment horizontal="left" vertical="top" wrapText="1"/>
    </xf>
    <xf numFmtId="0" fontId="2152" fillId="0" borderId="1" xfId="0" applyFont="1" applyBorder="1" applyAlignment="1">
      <alignment horizontal="center" vertical="top"/>
    </xf>
    <xf numFmtId="168" fontId="2153" fillId="0" borderId="1" xfId="0" applyNumberFormat="1" applyFont="1" applyBorder="1" applyAlignment="1">
      <alignment horizontal="right" vertical="top"/>
    </xf>
    <xf numFmtId="169" fontId="2154" fillId="0" borderId="1" xfId="0" applyNumberFormat="1" applyFont="1" applyBorder="1" applyAlignment="1">
      <alignment horizontal="right" vertical="top"/>
    </xf>
    <xf numFmtId="169" fontId="2155" fillId="0" borderId="1" xfId="0" applyNumberFormat="1" applyFont="1" applyBorder="1" applyAlignment="1">
      <alignment horizontal="right" vertical="top"/>
    </xf>
    <xf numFmtId="169" fontId="2156" fillId="0" borderId="1" xfId="0" applyNumberFormat="1" applyFont="1" applyBorder="1" applyAlignment="1">
      <alignment horizontal="right" vertical="top"/>
    </xf>
    <xf numFmtId="170" fontId="2157" fillId="2" borderId="1" xfId="0" applyNumberFormat="1" applyFont="1" applyFill="1" applyBorder="1" applyAlignment="1" applyProtection="1">
      <alignment horizontal="right" vertical="top"/>
      <protection locked="0"/>
    </xf>
    <xf numFmtId="171" fontId="2158" fillId="0" borderId="1" xfId="0" applyNumberFormat="1" applyFont="1" applyBorder="1" applyAlignment="1">
      <alignment horizontal="right" vertical="top"/>
    </xf>
    <xf numFmtId="4" fontId="2159" fillId="0" borderId="1" xfId="0" applyNumberFormat="1" applyFont="1" applyBorder="1" applyAlignment="1">
      <alignment horizontal="right" vertical="top"/>
    </xf>
    <xf numFmtId="170" fontId="2160" fillId="2" borderId="1" xfId="0" applyNumberFormat="1" applyFont="1" applyFill="1" applyBorder="1" applyAlignment="1" applyProtection="1">
      <alignment horizontal="right" vertical="top"/>
      <protection locked="0"/>
    </xf>
    <xf numFmtId="169" fontId="2161" fillId="0" borderId="1" xfId="0" applyNumberFormat="1" applyFont="1" applyBorder="1" applyAlignment="1">
      <alignment horizontal="right" vertical="top"/>
    </xf>
    <xf numFmtId="169" fontId="2162" fillId="0" borderId="1" xfId="0" applyNumberFormat="1" applyFont="1" applyBorder="1" applyAlignment="1">
      <alignment horizontal="right" vertical="top"/>
    </xf>
    <xf numFmtId="169" fontId="2163" fillId="0" borderId="1" xfId="0" applyNumberFormat="1" applyFont="1" applyBorder="1" applyAlignment="1">
      <alignment horizontal="right" vertical="top"/>
    </xf>
    <xf numFmtId="4" fontId="2164" fillId="0" borderId="1" xfId="0" applyNumberFormat="1" applyFont="1" applyBorder="1" applyAlignment="1">
      <alignment horizontal="right" vertical="top"/>
    </xf>
    <xf numFmtId="0" fontId="2165" fillId="0" borderId="0" xfId="0" applyFont="1"/>
    <xf numFmtId="0" fontId="2166" fillId="0" borderId="1" xfId="0" applyFont="1" applyBorder="1" applyAlignment="1">
      <alignment horizontal="left" vertical="top"/>
    </xf>
    <xf numFmtId="0" fontId="2167" fillId="0" borderId="1" xfId="0" applyFont="1" applyBorder="1" applyAlignment="1">
      <alignment horizontal="left" vertical="top" wrapText="1"/>
    </xf>
    <xf numFmtId="0" fontId="2168" fillId="0" borderId="1" xfId="0" applyFont="1" applyBorder="1" applyAlignment="1">
      <alignment horizontal="center" vertical="top"/>
    </xf>
    <xf numFmtId="168" fontId="2169" fillId="0" borderId="1" xfId="0" applyNumberFormat="1" applyFont="1" applyBorder="1" applyAlignment="1">
      <alignment horizontal="right" vertical="top"/>
    </xf>
    <xf numFmtId="169" fontId="2170" fillId="0" borderId="1" xfId="0" applyNumberFormat="1" applyFont="1" applyBorder="1" applyAlignment="1">
      <alignment horizontal="right" vertical="top"/>
    </xf>
    <xf numFmtId="169" fontId="2171" fillId="0" borderId="1" xfId="0" applyNumberFormat="1" applyFont="1" applyBorder="1" applyAlignment="1">
      <alignment horizontal="right" vertical="top"/>
    </xf>
    <xf numFmtId="169" fontId="2172" fillId="0" borderId="1" xfId="0" applyNumberFormat="1" applyFont="1" applyBorder="1" applyAlignment="1">
      <alignment horizontal="right" vertical="top"/>
    </xf>
    <xf numFmtId="170" fontId="2173" fillId="2" borderId="1" xfId="0" applyNumberFormat="1" applyFont="1" applyFill="1" applyBorder="1" applyAlignment="1" applyProtection="1">
      <alignment horizontal="right" vertical="top"/>
      <protection locked="0"/>
    </xf>
    <xf numFmtId="171" fontId="2174" fillId="0" borderId="1" xfId="0" applyNumberFormat="1" applyFont="1" applyBorder="1" applyAlignment="1">
      <alignment horizontal="right" vertical="top"/>
    </xf>
    <xf numFmtId="4" fontId="2175" fillId="0" borderId="1" xfId="0" applyNumberFormat="1" applyFont="1" applyBorder="1" applyAlignment="1">
      <alignment horizontal="right" vertical="top"/>
    </xf>
    <xf numFmtId="170" fontId="2176" fillId="2" borderId="1" xfId="0" applyNumberFormat="1" applyFont="1" applyFill="1" applyBorder="1" applyAlignment="1" applyProtection="1">
      <alignment horizontal="right" vertical="top"/>
      <protection locked="0"/>
    </xf>
    <xf numFmtId="169" fontId="2177" fillId="0" borderId="1" xfId="0" applyNumberFormat="1" applyFont="1" applyBorder="1" applyAlignment="1">
      <alignment horizontal="right" vertical="top"/>
    </xf>
    <xf numFmtId="169" fontId="2178" fillId="0" borderId="1" xfId="0" applyNumberFormat="1" applyFont="1" applyBorder="1" applyAlignment="1">
      <alignment horizontal="right" vertical="top"/>
    </xf>
    <xf numFmtId="169" fontId="2179" fillId="0" borderId="1" xfId="0" applyNumberFormat="1" applyFont="1" applyBorder="1" applyAlignment="1">
      <alignment horizontal="right" vertical="top"/>
    </xf>
    <xf numFmtId="4" fontId="2180" fillId="0" borderId="1" xfId="0" applyNumberFormat="1" applyFont="1" applyBorder="1" applyAlignment="1">
      <alignment horizontal="right" vertical="top"/>
    </xf>
    <xf numFmtId="0" fontId="2181" fillId="0" borderId="0" xfId="0" applyFont="1"/>
    <xf numFmtId="0" fontId="2182" fillId="0" borderId="1" xfId="0" applyFont="1" applyBorder="1" applyAlignment="1">
      <alignment horizontal="left" vertical="top"/>
    </xf>
    <xf numFmtId="0" fontId="2183" fillId="0" borderId="1" xfId="0" applyFont="1" applyBorder="1" applyAlignment="1">
      <alignment horizontal="left" vertical="top" wrapText="1"/>
    </xf>
    <xf numFmtId="0" fontId="2184" fillId="0" borderId="1" xfId="0" applyFont="1" applyBorder="1" applyAlignment="1">
      <alignment horizontal="center" vertical="top"/>
    </xf>
    <xf numFmtId="168" fontId="2185" fillId="0" borderId="1" xfId="0" applyNumberFormat="1" applyFont="1" applyBorder="1" applyAlignment="1">
      <alignment horizontal="right" vertical="top"/>
    </xf>
    <xf numFmtId="169" fontId="2186" fillId="0" borderId="1" xfId="0" applyNumberFormat="1" applyFont="1" applyBorder="1" applyAlignment="1">
      <alignment horizontal="right" vertical="top"/>
    </xf>
    <xf numFmtId="169" fontId="2187" fillId="0" borderId="1" xfId="0" applyNumberFormat="1" applyFont="1" applyBorder="1" applyAlignment="1">
      <alignment horizontal="right" vertical="top"/>
    </xf>
    <xf numFmtId="169" fontId="2188" fillId="0" borderId="1" xfId="0" applyNumberFormat="1" applyFont="1" applyBorder="1" applyAlignment="1">
      <alignment horizontal="right" vertical="top"/>
    </xf>
    <xf numFmtId="170" fontId="2189" fillId="2" borderId="1" xfId="0" applyNumberFormat="1" applyFont="1" applyFill="1" applyBorder="1" applyAlignment="1" applyProtection="1">
      <alignment horizontal="right" vertical="top"/>
      <protection locked="0"/>
    </xf>
    <xf numFmtId="171" fontId="2190" fillId="0" borderId="1" xfId="0" applyNumberFormat="1" applyFont="1" applyBorder="1" applyAlignment="1">
      <alignment horizontal="right" vertical="top"/>
    </xf>
    <xf numFmtId="4" fontId="2191" fillId="0" borderId="1" xfId="0" applyNumberFormat="1" applyFont="1" applyBorder="1" applyAlignment="1">
      <alignment horizontal="right" vertical="top"/>
    </xf>
    <xf numFmtId="170" fontId="2192" fillId="2" borderId="1" xfId="0" applyNumberFormat="1" applyFont="1" applyFill="1" applyBorder="1" applyAlignment="1" applyProtection="1">
      <alignment horizontal="right" vertical="top"/>
      <protection locked="0"/>
    </xf>
    <xf numFmtId="169" fontId="2193" fillId="0" borderId="1" xfId="0" applyNumberFormat="1" applyFont="1" applyBorder="1" applyAlignment="1">
      <alignment horizontal="right" vertical="top"/>
    </xf>
    <xf numFmtId="169" fontId="2194" fillId="0" borderId="1" xfId="0" applyNumberFormat="1" applyFont="1" applyBorder="1" applyAlignment="1">
      <alignment horizontal="right" vertical="top"/>
    </xf>
    <xf numFmtId="169" fontId="2195" fillId="0" borderId="1" xfId="0" applyNumberFormat="1" applyFont="1" applyBorder="1" applyAlignment="1">
      <alignment horizontal="right" vertical="top"/>
    </xf>
    <xf numFmtId="4" fontId="2196" fillId="0" borderId="1" xfId="0" applyNumberFormat="1" applyFont="1" applyBorder="1" applyAlignment="1">
      <alignment horizontal="right" vertical="top"/>
    </xf>
    <xf numFmtId="0" fontId="2197" fillId="0" borderId="0" xfId="0" applyFont="1"/>
    <xf numFmtId="0" fontId="2198" fillId="3" borderId="1" xfId="0" applyFont="1" applyFill="1" applyBorder="1" applyAlignment="1">
      <alignment horizontal="left"/>
    </xf>
    <xf numFmtId="4" fontId="2210" fillId="3" borderId="1" xfId="0" applyNumberFormat="1" applyFont="1" applyFill="1" applyBorder="1" applyAlignment="1">
      <alignment horizontal="right"/>
    </xf>
    <xf numFmtId="4" fontId="2211" fillId="3" borderId="1" xfId="0" applyNumberFormat="1" applyFont="1" applyFill="1" applyBorder="1" applyAlignment="1">
      <alignment horizontal="right"/>
    </xf>
    <xf numFmtId="4" fontId="2212" fillId="3" borderId="1" xfId="0" applyNumberFormat="1" applyFont="1" applyFill="1" applyBorder="1" applyAlignment="1">
      <alignment horizontal="right"/>
    </xf>
    <xf numFmtId="0" fontId="2213" fillId="0" borderId="0" xfId="0" applyFont="1"/>
    <xf numFmtId="0" fontId="2214" fillId="0" borderId="1" xfId="0" applyFont="1" applyBorder="1" applyAlignment="1">
      <alignment horizontal="left" vertical="top"/>
    </xf>
    <xf numFmtId="0" fontId="2215" fillId="0" borderId="1" xfId="0" applyFont="1" applyBorder="1" applyAlignment="1">
      <alignment horizontal="left" vertical="top" wrapText="1"/>
    </xf>
    <xf numFmtId="0" fontId="2216" fillId="0" borderId="1" xfId="0" applyFont="1" applyBorder="1" applyAlignment="1">
      <alignment horizontal="center" vertical="top"/>
    </xf>
    <xf numFmtId="168" fontId="2217" fillId="0" borderId="1" xfId="0" applyNumberFormat="1" applyFont="1" applyBorder="1" applyAlignment="1">
      <alignment horizontal="right" vertical="top"/>
    </xf>
    <xf numFmtId="169" fontId="2218" fillId="0" borderId="1" xfId="0" applyNumberFormat="1" applyFont="1" applyBorder="1" applyAlignment="1">
      <alignment horizontal="right" vertical="top"/>
    </xf>
    <xf numFmtId="169" fontId="2219" fillId="0" borderId="1" xfId="0" applyNumberFormat="1" applyFont="1" applyBorder="1" applyAlignment="1">
      <alignment horizontal="right" vertical="top"/>
    </xf>
    <xf numFmtId="169" fontId="2220" fillId="0" borderId="1" xfId="0" applyNumberFormat="1" applyFont="1" applyBorder="1" applyAlignment="1">
      <alignment horizontal="right" vertical="top"/>
    </xf>
    <xf numFmtId="170" fontId="2221" fillId="2" borderId="1" xfId="0" applyNumberFormat="1" applyFont="1" applyFill="1" applyBorder="1" applyAlignment="1" applyProtection="1">
      <alignment horizontal="right" vertical="top"/>
      <protection locked="0"/>
    </xf>
    <xf numFmtId="171" fontId="2222" fillId="0" borderId="1" xfId="0" applyNumberFormat="1" applyFont="1" applyBorder="1" applyAlignment="1">
      <alignment horizontal="right" vertical="top"/>
    </xf>
    <xf numFmtId="4" fontId="2223" fillId="0" borderId="1" xfId="0" applyNumberFormat="1" applyFont="1" applyBorder="1" applyAlignment="1">
      <alignment horizontal="right" vertical="top"/>
    </xf>
    <xf numFmtId="170" fontId="2224" fillId="2" borderId="1" xfId="0" applyNumberFormat="1" applyFont="1" applyFill="1" applyBorder="1" applyAlignment="1" applyProtection="1">
      <alignment horizontal="right" vertical="top"/>
      <protection locked="0"/>
    </xf>
    <xf numFmtId="169" fontId="2225" fillId="0" borderId="1" xfId="0" applyNumberFormat="1" applyFont="1" applyBorder="1" applyAlignment="1">
      <alignment horizontal="right" vertical="top"/>
    </xf>
    <xf numFmtId="169" fontId="2226" fillId="0" borderId="1" xfId="0" applyNumberFormat="1" applyFont="1" applyBorder="1" applyAlignment="1">
      <alignment horizontal="right" vertical="top"/>
    </xf>
    <xf numFmtId="169" fontId="2227" fillId="0" borderId="1" xfId="0" applyNumberFormat="1" applyFont="1" applyBorder="1" applyAlignment="1">
      <alignment horizontal="right" vertical="top"/>
    </xf>
    <xf numFmtId="4" fontId="2228" fillId="0" borderId="1" xfId="0" applyNumberFormat="1" applyFont="1" applyBorder="1" applyAlignment="1">
      <alignment horizontal="right" vertical="top"/>
    </xf>
    <xf numFmtId="0" fontId="2229" fillId="0" borderId="0" xfId="0" applyFont="1"/>
    <xf numFmtId="0" fontId="2230" fillId="0" borderId="1" xfId="0" applyFont="1" applyBorder="1" applyAlignment="1">
      <alignment horizontal="left" vertical="top"/>
    </xf>
    <xf numFmtId="0" fontId="2231" fillId="0" borderId="1" xfId="0" applyFont="1" applyBorder="1" applyAlignment="1">
      <alignment horizontal="left" vertical="top" wrapText="1"/>
    </xf>
    <xf numFmtId="0" fontId="2232" fillId="0" borderId="1" xfId="0" applyFont="1" applyBorder="1" applyAlignment="1">
      <alignment horizontal="center" vertical="top"/>
    </xf>
    <xf numFmtId="168" fontId="2233" fillId="0" borderId="1" xfId="0" applyNumberFormat="1" applyFont="1" applyBorder="1" applyAlignment="1">
      <alignment horizontal="right" vertical="top"/>
    </xf>
    <xf numFmtId="169" fontId="2234" fillId="0" borderId="1" xfId="0" applyNumberFormat="1" applyFont="1" applyBorder="1" applyAlignment="1">
      <alignment horizontal="right" vertical="top"/>
    </xf>
    <xf numFmtId="169" fontId="2235" fillId="0" borderId="1" xfId="0" applyNumberFormat="1" applyFont="1" applyBorder="1" applyAlignment="1">
      <alignment horizontal="right" vertical="top"/>
    </xf>
    <xf numFmtId="169" fontId="2236" fillId="0" borderId="1" xfId="0" applyNumberFormat="1" applyFont="1" applyBorder="1" applyAlignment="1">
      <alignment horizontal="right" vertical="top"/>
    </xf>
    <xf numFmtId="170" fontId="2237" fillId="2" borderId="1" xfId="0" applyNumberFormat="1" applyFont="1" applyFill="1" applyBorder="1" applyAlignment="1" applyProtection="1">
      <alignment horizontal="right" vertical="top"/>
      <protection locked="0"/>
    </xf>
    <xf numFmtId="171" fontId="2238" fillId="0" borderId="1" xfId="0" applyNumberFormat="1" applyFont="1" applyBorder="1" applyAlignment="1">
      <alignment horizontal="right" vertical="top"/>
    </xf>
    <xf numFmtId="4" fontId="2239" fillId="0" borderId="1" xfId="0" applyNumberFormat="1" applyFont="1" applyBorder="1" applyAlignment="1">
      <alignment horizontal="right" vertical="top"/>
    </xf>
    <xf numFmtId="170" fontId="2240" fillId="2" borderId="1" xfId="0" applyNumberFormat="1" applyFont="1" applyFill="1" applyBorder="1" applyAlignment="1" applyProtection="1">
      <alignment horizontal="right" vertical="top"/>
      <protection locked="0"/>
    </xf>
    <xf numFmtId="169" fontId="2241" fillId="0" borderId="1" xfId="0" applyNumberFormat="1" applyFont="1" applyBorder="1" applyAlignment="1">
      <alignment horizontal="right" vertical="top"/>
    </xf>
    <xf numFmtId="169" fontId="2242" fillId="0" borderId="1" xfId="0" applyNumberFormat="1" applyFont="1" applyBorder="1" applyAlignment="1">
      <alignment horizontal="right" vertical="top"/>
    </xf>
    <xf numFmtId="169" fontId="2243" fillId="0" borderId="1" xfId="0" applyNumberFormat="1" applyFont="1" applyBorder="1" applyAlignment="1">
      <alignment horizontal="right" vertical="top"/>
    </xf>
    <xf numFmtId="4" fontId="2244" fillId="0" borderId="1" xfId="0" applyNumberFormat="1" applyFont="1" applyBorder="1" applyAlignment="1">
      <alignment horizontal="right" vertical="top"/>
    </xf>
    <xf numFmtId="0" fontId="2245" fillId="0" borderId="0" xfId="0" applyFont="1"/>
    <xf numFmtId="0" fontId="2246" fillId="0" borderId="1" xfId="0" applyFont="1" applyBorder="1" applyAlignment="1">
      <alignment horizontal="left" vertical="top"/>
    </xf>
    <xf numFmtId="0" fontId="2247" fillId="0" borderId="1" xfId="0" applyFont="1" applyBorder="1" applyAlignment="1">
      <alignment horizontal="left" vertical="top" wrapText="1"/>
    </xf>
    <xf numFmtId="0" fontId="2248" fillId="0" borderId="1" xfId="0" applyFont="1" applyBorder="1" applyAlignment="1">
      <alignment horizontal="center" vertical="top"/>
    </xf>
    <xf numFmtId="168" fontId="2249" fillId="0" borderId="1" xfId="0" applyNumberFormat="1" applyFont="1" applyBorder="1" applyAlignment="1">
      <alignment horizontal="right" vertical="top"/>
    </xf>
    <xf numFmtId="169" fontId="2250" fillId="0" borderId="1" xfId="0" applyNumberFormat="1" applyFont="1" applyBorder="1" applyAlignment="1">
      <alignment horizontal="right" vertical="top"/>
    </xf>
    <xf numFmtId="169" fontId="2251" fillId="0" borderId="1" xfId="0" applyNumberFormat="1" applyFont="1" applyBorder="1" applyAlignment="1">
      <alignment horizontal="right" vertical="top"/>
    </xf>
    <xf numFmtId="169" fontId="2252" fillId="0" borderId="1" xfId="0" applyNumberFormat="1" applyFont="1" applyBorder="1" applyAlignment="1">
      <alignment horizontal="right" vertical="top"/>
    </xf>
    <xf numFmtId="170" fontId="2253" fillId="2" borderId="1" xfId="0" applyNumberFormat="1" applyFont="1" applyFill="1" applyBorder="1" applyAlignment="1" applyProtection="1">
      <alignment horizontal="right" vertical="top"/>
      <protection locked="0"/>
    </xf>
    <xf numFmtId="171" fontId="2254" fillId="0" borderId="1" xfId="0" applyNumberFormat="1" applyFont="1" applyBorder="1" applyAlignment="1">
      <alignment horizontal="right" vertical="top"/>
    </xf>
    <xf numFmtId="4" fontId="2255" fillId="0" borderId="1" xfId="0" applyNumberFormat="1" applyFont="1" applyBorder="1" applyAlignment="1">
      <alignment horizontal="right" vertical="top"/>
    </xf>
    <xf numFmtId="170" fontId="2256" fillId="2" borderId="1" xfId="0" applyNumberFormat="1" applyFont="1" applyFill="1" applyBorder="1" applyAlignment="1" applyProtection="1">
      <alignment horizontal="right" vertical="top"/>
      <protection locked="0"/>
    </xf>
    <xf numFmtId="169" fontId="2257" fillId="0" borderId="1" xfId="0" applyNumberFormat="1" applyFont="1" applyBorder="1" applyAlignment="1">
      <alignment horizontal="right" vertical="top"/>
    </xf>
    <xf numFmtId="169" fontId="2258" fillId="0" borderId="1" xfId="0" applyNumberFormat="1" applyFont="1" applyBorder="1" applyAlignment="1">
      <alignment horizontal="right" vertical="top"/>
    </xf>
    <xf numFmtId="169" fontId="2259" fillId="0" borderId="1" xfId="0" applyNumberFormat="1" applyFont="1" applyBorder="1" applyAlignment="1">
      <alignment horizontal="right" vertical="top"/>
    </xf>
    <xf numFmtId="4" fontId="2260" fillId="0" borderId="1" xfId="0" applyNumberFormat="1" applyFont="1" applyBorder="1" applyAlignment="1">
      <alignment horizontal="right" vertical="top"/>
    </xf>
    <xf numFmtId="0" fontId="2261" fillId="0" borderId="0" xfId="0" applyFont="1"/>
    <xf numFmtId="0" fontId="2262" fillId="3" borderId="1" xfId="0" applyFont="1" applyFill="1" applyBorder="1" applyAlignment="1">
      <alignment horizontal="left"/>
    </xf>
    <xf numFmtId="4" fontId="2274" fillId="3" borderId="1" xfId="0" applyNumberFormat="1" applyFont="1" applyFill="1" applyBorder="1" applyAlignment="1">
      <alignment horizontal="right"/>
    </xf>
    <xf numFmtId="4" fontId="2275" fillId="3" borderId="1" xfId="0" applyNumberFormat="1" applyFont="1" applyFill="1" applyBorder="1" applyAlignment="1">
      <alignment horizontal="right"/>
    </xf>
    <xf numFmtId="0" fontId="2276" fillId="0" borderId="0" xfId="0" applyFont="1"/>
    <xf numFmtId="0" fontId="2277" fillId="3" borderId="1" xfId="0" applyFont="1" applyFill="1" applyBorder="1" applyAlignment="1">
      <alignment horizontal="left"/>
    </xf>
    <xf numFmtId="4" fontId="2289" fillId="3" borderId="1" xfId="0" applyNumberFormat="1" applyFont="1" applyFill="1" applyBorder="1" applyAlignment="1">
      <alignment horizontal="right"/>
    </xf>
    <xf numFmtId="4" fontId="2290" fillId="3" borderId="1" xfId="0" applyNumberFormat="1" applyFont="1" applyFill="1" applyBorder="1" applyAlignment="1">
      <alignment horizontal="right"/>
    </xf>
    <xf numFmtId="4" fontId="2291" fillId="3" borderId="1" xfId="0" applyNumberFormat="1" applyFont="1" applyFill="1" applyBorder="1" applyAlignment="1">
      <alignment horizontal="right"/>
    </xf>
    <xf numFmtId="0" fontId="2292" fillId="0" borderId="0" xfId="0" applyFont="1"/>
    <xf numFmtId="0" fontId="2293" fillId="0" borderId="1" xfId="0" applyFont="1" applyBorder="1" applyAlignment="1">
      <alignment horizontal="left" vertical="top"/>
    </xf>
    <xf numFmtId="0" fontId="2294" fillId="0" borderId="1" xfId="0" applyFont="1" applyBorder="1" applyAlignment="1">
      <alignment horizontal="left" vertical="top" wrapText="1"/>
    </xf>
    <xf numFmtId="0" fontId="2295" fillId="0" borderId="1" xfId="0" applyFont="1" applyBorder="1" applyAlignment="1">
      <alignment horizontal="center" vertical="top"/>
    </xf>
    <xf numFmtId="168" fontId="2296" fillId="0" borderId="1" xfId="0" applyNumberFormat="1" applyFont="1" applyBorder="1" applyAlignment="1">
      <alignment horizontal="right" vertical="top"/>
    </xf>
    <xf numFmtId="169" fontId="2297" fillId="0" borderId="1" xfId="0" applyNumberFormat="1" applyFont="1" applyBorder="1" applyAlignment="1">
      <alignment horizontal="right" vertical="top"/>
    </xf>
    <xf numFmtId="169" fontId="2298" fillId="0" borderId="1" xfId="0" applyNumberFormat="1" applyFont="1" applyBorder="1" applyAlignment="1">
      <alignment horizontal="right" vertical="top"/>
    </xf>
    <xf numFmtId="169" fontId="2299" fillId="0" borderId="1" xfId="0" applyNumberFormat="1" applyFont="1" applyBorder="1" applyAlignment="1">
      <alignment horizontal="right" vertical="top"/>
    </xf>
    <xf numFmtId="170" fontId="2300" fillId="2" borderId="1" xfId="0" applyNumberFormat="1" applyFont="1" applyFill="1" applyBorder="1" applyAlignment="1" applyProtection="1">
      <alignment horizontal="right" vertical="top"/>
      <protection locked="0"/>
    </xf>
    <xf numFmtId="171" fontId="2301" fillId="0" borderId="1" xfId="0" applyNumberFormat="1" applyFont="1" applyBorder="1" applyAlignment="1">
      <alignment horizontal="right" vertical="top"/>
    </xf>
    <xf numFmtId="4" fontId="2302" fillId="0" borderId="1" xfId="0" applyNumberFormat="1" applyFont="1" applyBorder="1" applyAlignment="1">
      <alignment horizontal="right" vertical="top"/>
    </xf>
    <xf numFmtId="170" fontId="2303" fillId="2" borderId="1" xfId="0" applyNumberFormat="1" applyFont="1" applyFill="1" applyBorder="1" applyAlignment="1" applyProtection="1">
      <alignment horizontal="right" vertical="top"/>
      <protection locked="0"/>
    </xf>
    <xf numFmtId="169" fontId="2304" fillId="0" borderId="1" xfId="0" applyNumberFormat="1" applyFont="1" applyBorder="1" applyAlignment="1">
      <alignment horizontal="right" vertical="top"/>
    </xf>
    <xf numFmtId="169" fontId="2305" fillId="0" borderId="1" xfId="0" applyNumberFormat="1" applyFont="1" applyBorder="1" applyAlignment="1">
      <alignment horizontal="right" vertical="top"/>
    </xf>
    <xf numFmtId="169" fontId="2306" fillId="0" borderId="1" xfId="0" applyNumberFormat="1" applyFont="1" applyBorder="1" applyAlignment="1">
      <alignment horizontal="right" vertical="top"/>
    </xf>
    <xf numFmtId="4" fontId="2307" fillId="0" borderId="1" xfId="0" applyNumberFormat="1" applyFont="1" applyBorder="1" applyAlignment="1">
      <alignment horizontal="right" vertical="top"/>
    </xf>
    <xf numFmtId="0" fontId="2308" fillId="0" borderId="0" xfId="0" applyFont="1"/>
    <xf numFmtId="0" fontId="2309" fillId="0" borderId="1" xfId="0" applyFont="1" applyBorder="1" applyAlignment="1">
      <alignment horizontal="left" vertical="top"/>
    </xf>
    <xf numFmtId="0" fontId="2310" fillId="0" borderId="1" xfId="0" applyFont="1" applyBorder="1" applyAlignment="1">
      <alignment horizontal="left" vertical="top" wrapText="1"/>
    </xf>
    <xf numFmtId="0" fontId="2311" fillId="0" borderId="1" xfId="0" applyFont="1" applyBorder="1" applyAlignment="1">
      <alignment horizontal="center" vertical="top"/>
    </xf>
    <xf numFmtId="168" fontId="2312" fillId="0" borderId="1" xfId="0" applyNumberFormat="1" applyFont="1" applyBorder="1" applyAlignment="1">
      <alignment horizontal="right" vertical="top"/>
    </xf>
    <xf numFmtId="169" fontId="2313" fillId="0" borderId="1" xfId="0" applyNumberFormat="1" applyFont="1" applyBorder="1" applyAlignment="1">
      <alignment horizontal="right" vertical="top"/>
    </xf>
    <xf numFmtId="169" fontId="2314" fillId="0" borderId="1" xfId="0" applyNumberFormat="1" applyFont="1" applyBorder="1" applyAlignment="1">
      <alignment horizontal="right" vertical="top"/>
    </xf>
    <xf numFmtId="169" fontId="2315" fillId="0" borderId="1" xfId="0" applyNumberFormat="1" applyFont="1" applyBorder="1" applyAlignment="1">
      <alignment horizontal="right" vertical="top"/>
    </xf>
    <xf numFmtId="170" fontId="2316" fillId="2" borderId="1" xfId="0" applyNumberFormat="1" applyFont="1" applyFill="1" applyBorder="1" applyAlignment="1" applyProtection="1">
      <alignment horizontal="right" vertical="top"/>
      <protection locked="0"/>
    </xf>
    <xf numFmtId="171" fontId="2317" fillId="0" borderId="1" xfId="0" applyNumberFormat="1" applyFont="1" applyBorder="1" applyAlignment="1">
      <alignment horizontal="right" vertical="top"/>
    </xf>
    <xf numFmtId="4" fontId="2318" fillId="0" borderId="1" xfId="0" applyNumberFormat="1" applyFont="1" applyBorder="1" applyAlignment="1">
      <alignment horizontal="right" vertical="top"/>
    </xf>
    <xf numFmtId="170" fontId="2319" fillId="2" borderId="1" xfId="0" applyNumberFormat="1" applyFont="1" applyFill="1" applyBorder="1" applyAlignment="1" applyProtection="1">
      <alignment horizontal="right" vertical="top"/>
      <protection locked="0"/>
    </xf>
    <xf numFmtId="169" fontId="2320" fillId="0" borderId="1" xfId="0" applyNumberFormat="1" applyFont="1" applyBorder="1" applyAlignment="1">
      <alignment horizontal="right" vertical="top"/>
    </xf>
    <xf numFmtId="169" fontId="2321" fillId="0" borderId="1" xfId="0" applyNumberFormat="1" applyFont="1" applyBorder="1" applyAlignment="1">
      <alignment horizontal="right" vertical="top"/>
    </xf>
    <xf numFmtId="169" fontId="2322" fillId="0" borderId="1" xfId="0" applyNumberFormat="1" applyFont="1" applyBorder="1" applyAlignment="1">
      <alignment horizontal="right" vertical="top"/>
    </xf>
    <xf numFmtId="4" fontId="2323" fillId="0" borderId="1" xfId="0" applyNumberFormat="1" applyFont="1" applyBorder="1" applyAlignment="1">
      <alignment horizontal="right" vertical="top"/>
    </xf>
    <xf numFmtId="0" fontId="2324" fillId="0" borderId="0" xfId="0" applyFont="1"/>
    <xf numFmtId="0" fontId="2325" fillId="0" borderId="1" xfId="0" applyFont="1" applyBorder="1" applyAlignment="1">
      <alignment horizontal="left" vertical="top"/>
    </xf>
    <xf numFmtId="0" fontId="2326" fillId="0" borderId="1" xfId="0" applyFont="1" applyBorder="1" applyAlignment="1">
      <alignment horizontal="left" vertical="top" wrapText="1"/>
    </xf>
    <xf numFmtId="0" fontId="2327" fillId="0" borderId="1" xfId="0" applyFont="1" applyBorder="1" applyAlignment="1">
      <alignment horizontal="center" vertical="top"/>
    </xf>
    <xf numFmtId="168" fontId="2328" fillId="0" borderId="1" xfId="0" applyNumberFormat="1" applyFont="1" applyBorder="1" applyAlignment="1">
      <alignment horizontal="right" vertical="top"/>
    </xf>
    <xf numFmtId="169" fontId="2329" fillId="0" borderId="1" xfId="0" applyNumberFormat="1" applyFont="1" applyBorder="1" applyAlignment="1">
      <alignment horizontal="right" vertical="top"/>
    </xf>
    <xf numFmtId="169" fontId="2330" fillId="0" borderId="1" xfId="0" applyNumberFormat="1" applyFont="1" applyBorder="1" applyAlignment="1">
      <alignment horizontal="right" vertical="top"/>
    </xf>
    <xf numFmtId="169" fontId="2331" fillId="0" borderId="1" xfId="0" applyNumberFormat="1" applyFont="1" applyBorder="1" applyAlignment="1">
      <alignment horizontal="right" vertical="top"/>
    </xf>
    <xf numFmtId="170" fontId="2332" fillId="2" borderId="1" xfId="0" applyNumberFormat="1" applyFont="1" applyFill="1" applyBorder="1" applyAlignment="1" applyProtection="1">
      <alignment horizontal="right" vertical="top"/>
      <protection locked="0"/>
    </xf>
    <xf numFmtId="171" fontId="2333" fillId="0" borderId="1" xfId="0" applyNumberFormat="1" applyFont="1" applyBorder="1" applyAlignment="1">
      <alignment horizontal="right" vertical="top"/>
    </xf>
    <xf numFmtId="4" fontId="2334" fillId="0" borderId="1" xfId="0" applyNumberFormat="1" applyFont="1" applyBorder="1" applyAlignment="1">
      <alignment horizontal="right" vertical="top"/>
    </xf>
    <xf numFmtId="170" fontId="2335" fillId="2" borderId="1" xfId="0" applyNumberFormat="1" applyFont="1" applyFill="1" applyBorder="1" applyAlignment="1" applyProtection="1">
      <alignment horizontal="right" vertical="top"/>
      <protection locked="0"/>
    </xf>
    <xf numFmtId="169" fontId="2336" fillId="0" borderId="1" xfId="0" applyNumberFormat="1" applyFont="1" applyBorder="1" applyAlignment="1">
      <alignment horizontal="right" vertical="top"/>
    </xf>
    <xf numFmtId="169" fontId="2337" fillId="0" borderId="1" xfId="0" applyNumberFormat="1" applyFont="1" applyBorder="1" applyAlignment="1">
      <alignment horizontal="right" vertical="top"/>
    </xf>
    <xf numFmtId="169" fontId="2338" fillId="0" borderId="1" xfId="0" applyNumberFormat="1" applyFont="1" applyBorder="1" applyAlignment="1">
      <alignment horizontal="right" vertical="top"/>
    </xf>
    <xf numFmtId="4" fontId="2339" fillId="0" borderId="1" xfId="0" applyNumberFormat="1" applyFont="1" applyBorder="1" applyAlignment="1">
      <alignment horizontal="right" vertical="top"/>
    </xf>
    <xf numFmtId="0" fontId="2340" fillId="0" borderId="0" xfId="0" applyFont="1"/>
    <xf numFmtId="0" fontId="2341" fillId="0" borderId="1" xfId="0" applyFont="1" applyBorder="1" applyAlignment="1">
      <alignment horizontal="left" vertical="top"/>
    </xf>
    <xf numFmtId="0" fontId="2342" fillId="0" borderId="1" xfId="0" applyFont="1" applyBorder="1" applyAlignment="1">
      <alignment horizontal="left" vertical="top" wrapText="1"/>
    </xf>
    <xf numFmtId="0" fontId="2343" fillId="0" borderId="1" xfId="0" applyFont="1" applyBorder="1" applyAlignment="1">
      <alignment horizontal="center" vertical="top"/>
    </xf>
    <xf numFmtId="168" fontId="2344" fillId="0" borderId="1" xfId="0" applyNumberFormat="1" applyFont="1" applyBorder="1" applyAlignment="1">
      <alignment horizontal="right" vertical="top"/>
    </xf>
    <xf numFmtId="169" fontId="2345" fillId="0" borderId="1" xfId="0" applyNumberFormat="1" applyFont="1" applyBorder="1" applyAlignment="1">
      <alignment horizontal="right" vertical="top"/>
    </xf>
    <xf numFmtId="169" fontId="2346" fillId="0" borderId="1" xfId="0" applyNumberFormat="1" applyFont="1" applyBorder="1" applyAlignment="1">
      <alignment horizontal="right" vertical="top"/>
    </xf>
    <xf numFmtId="169" fontId="2347" fillId="0" borderId="1" xfId="0" applyNumberFormat="1" applyFont="1" applyBorder="1" applyAlignment="1">
      <alignment horizontal="right" vertical="top"/>
    </xf>
    <xf numFmtId="170" fontId="2348" fillId="2" borderId="1" xfId="0" applyNumberFormat="1" applyFont="1" applyFill="1" applyBorder="1" applyAlignment="1" applyProtection="1">
      <alignment horizontal="right" vertical="top"/>
      <protection locked="0"/>
    </xf>
    <xf numFmtId="171" fontId="2349" fillId="0" borderId="1" xfId="0" applyNumberFormat="1" applyFont="1" applyBorder="1" applyAlignment="1">
      <alignment horizontal="right" vertical="top"/>
    </xf>
    <xf numFmtId="4" fontId="2350" fillId="0" borderId="1" xfId="0" applyNumberFormat="1" applyFont="1" applyBorder="1" applyAlignment="1">
      <alignment horizontal="right" vertical="top"/>
    </xf>
    <xf numFmtId="170" fontId="2351" fillId="2" borderId="1" xfId="0" applyNumberFormat="1" applyFont="1" applyFill="1" applyBorder="1" applyAlignment="1" applyProtection="1">
      <alignment horizontal="right" vertical="top"/>
      <protection locked="0"/>
    </xf>
    <xf numFmtId="169" fontId="2352" fillId="0" borderId="1" xfId="0" applyNumberFormat="1" applyFont="1" applyBorder="1" applyAlignment="1">
      <alignment horizontal="right" vertical="top"/>
    </xf>
    <xf numFmtId="169" fontId="2353" fillId="0" borderId="1" xfId="0" applyNumberFormat="1" applyFont="1" applyBorder="1" applyAlignment="1">
      <alignment horizontal="right" vertical="top"/>
    </xf>
    <xf numFmtId="169" fontId="2354" fillId="0" borderId="1" xfId="0" applyNumberFormat="1" applyFont="1" applyBorder="1" applyAlignment="1">
      <alignment horizontal="right" vertical="top"/>
    </xf>
    <xf numFmtId="4" fontId="2355" fillId="0" borderId="1" xfId="0" applyNumberFormat="1" applyFont="1" applyBorder="1" applyAlignment="1">
      <alignment horizontal="right" vertical="top"/>
    </xf>
    <xf numFmtId="0" fontId="2356" fillId="0" borderId="0" xfId="0" applyFont="1"/>
    <xf numFmtId="0" fontId="2357" fillId="3" borderId="1" xfId="0" applyFont="1" applyFill="1" applyBorder="1" applyAlignment="1">
      <alignment horizontal="left"/>
    </xf>
    <xf numFmtId="4" fontId="2369" fillId="3" borderId="1" xfId="0" applyNumberFormat="1" applyFont="1" applyFill="1" applyBorder="1" applyAlignment="1">
      <alignment horizontal="right"/>
    </xf>
    <xf numFmtId="4" fontId="2370" fillId="3" borderId="1" xfId="0" applyNumberFormat="1" applyFont="1" applyFill="1" applyBorder="1" applyAlignment="1">
      <alignment horizontal="right"/>
    </xf>
    <xf numFmtId="4" fontId="2371" fillId="3" borderId="1" xfId="0" applyNumberFormat="1" applyFont="1" applyFill="1" applyBorder="1" applyAlignment="1">
      <alignment horizontal="right"/>
    </xf>
    <xf numFmtId="0" fontId="2372" fillId="0" borderId="0" xfId="0" applyFont="1"/>
    <xf numFmtId="0" fontId="2373" fillId="0" borderId="1" xfId="0" applyFont="1" applyBorder="1" applyAlignment="1">
      <alignment horizontal="left" vertical="top"/>
    </xf>
    <xf numFmtId="0" fontId="2374" fillId="0" borderId="1" xfId="0" applyFont="1" applyBorder="1" applyAlignment="1">
      <alignment horizontal="left" vertical="top" wrapText="1"/>
    </xf>
    <xf numFmtId="0" fontId="2375" fillId="0" borderId="1" xfId="0" applyFont="1" applyBorder="1" applyAlignment="1">
      <alignment horizontal="center" vertical="top"/>
    </xf>
    <xf numFmtId="168" fontId="2376" fillId="0" borderId="1" xfId="0" applyNumberFormat="1" applyFont="1" applyBorder="1" applyAlignment="1">
      <alignment horizontal="right" vertical="top"/>
    </xf>
    <xf numFmtId="169" fontId="2377" fillId="0" borderId="1" xfId="0" applyNumberFormat="1" applyFont="1" applyBorder="1" applyAlignment="1">
      <alignment horizontal="right" vertical="top"/>
    </xf>
    <xf numFmtId="169" fontId="2378" fillId="0" borderId="1" xfId="0" applyNumberFormat="1" applyFont="1" applyBorder="1" applyAlignment="1">
      <alignment horizontal="right" vertical="top"/>
    </xf>
    <xf numFmtId="169" fontId="2379" fillId="0" borderId="1" xfId="0" applyNumberFormat="1" applyFont="1" applyBorder="1" applyAlignment="1">
      <alignment horizontal="right" vertical="top"/>
    </xf>
    <xf numFmtId="170" fontId="2380" fillId="2" borderId="1" xfId="0" applyNumberFormat="1" applyFont="1" applyFill="1" applyBorder="1" applyAlignment="1" applyProtection="1">
      <alignment horizontal="right" vertical="top"/>
      <protection locked="0"/>
    </xf>
    <xf numFmtId="171" fontId="2381" fillId="0" borderId="1" xfId="0" applyNumberFormat="1" applyFont="1" applyBorder="1" applyAlignment="1">
      <alignment horizontal="right" vertical="top"/>
    </xf>
    <xf numFmtId="4" fontId="2382" fillId="0" borderId="1" xfId="0" applyNumberFormat="1" applyFont="1" applyBorder="1" applyAlignment="1">
      <alignment horizontal="right" vertical="top"/>
    </xf>
    <xf numFmtId="170" fontId="2383" fillId="2" borderId="1" xfId="0" applyNumberFormat="1" applyFont="1" applyFill="1" applyBorder="1" applyAlignment="1" applyProtection="1">
      <alignment horizontal="right" vertical="top"/>
      <protection locked="0"/>
    </xf>
    <xf numFmtId="169" fontId="2384" fillId="0" borderId="1" xfId="0" applyNumberFormat="1" applyFont="1" applyBorder="1" applyAlignment="1">
      <alignment horizontal="right" vertical="top"/>
    </xf>
    <xf numFmtId="169" fontId="2385" fillId="0" borderId="1" xfId="0" applyNumberFormat="1" applyFont="1" applyBorder="1" applyAlignment="1">
      <alignment horizontal="right" vertical="top"/>
    </xf>
    <xf numFmtId="169" fontId="2386" fillId="0" borderId="1" xfId="0" applyNumberFormat="1" applyFont="1" applyBorder="1" applyAlignment="1">
      <alignment horizontal="right" vertical="top"/>
    </xf>
    <xf numFmtId="4" fontId="2387" fillId="0" borderId="1" xfId="0" applyNumberFormat="1" applyFont="1" applyBorder="1" applyAlignment="1">
      <alignment horizontal="right" vertical="top"/>
    </xf>
    <xf numFmtId="0" fontId="2388" fillId="0" borderId="0" xfId="0" applyFont="1"/>
    <xf numFmtId="0" fontId="2389" fillId="0" borderId="1" xfId="0" applyFont="1" applyBorder="1" applyAlignment="1">
      <alignment horizontal="left" vertical="top"/>
    </xf>
    <xf numFmtId="0" fontId="2390" fillId="0" borderId="1" xfId="0" applyFont="1" applyBorder="1" applyAlignment="1">
      <alignment horizontal="left" vertical="top" wrapText="1"/>
    </xf>
    <xf numFmtId="0" fontId="2391" fillId="0" borderId="1" xfId="0" applyFont="1" applyBorder="1" applyAlignment="1">
      <alignment horizontal="center" vertical="top"/>
    </xf>
    <xf numFmtId="168" fontId="2392" fillId="0" borderId="1" xfId="0" applyNumberFormat="1" applyFont="1" applyBorder="1" applyAlignment="1">
      <alignment horizontal="right" vertical="top"/>
    </xf>
    <xf numFmtId="169" fontId="2393" fillId="0" borderId="1" xfId="0" applyNumberFormat="1" applyFont="1" applyBorder="1" applyAlignment="1">
      <alignment horizontal="right" vertical="top"/>
    </xf>
    <xf numFmtId="169" fontId="2394" fillId="0" borderId="1" xfId="0" applyNumberFormat="1" applyFont="1" applyBorder="1" applyAlignment="1">
      <alignment horizontal="right" vertical="top"/>
    </xf>
    <xf numFmtId="169" fontId="2395" fillId="0" borderId="1" xfId="0" applyNumberFormat="1" applyFont="1" applyBorder="1" applyAlignment="1">
      <alignment horizontal="right" vertical="top"/>
    </xf>
    <xf numFmtId="170" fontId="2396" fillId="2" borderId="1" xfId="0" applyNumberFormat="1" applyFont="1" applyFill="1" applyBorder="1" applyAlignment="1" applyProtection="1">
      <alignment horizontal="right" vertical="top"/>
      <protection locked="0"/>
    </xf>
    <xf numFmtId="171" fontId="2397" fillId="0" borderId="1" xfId="0" applyNumberFormat="1" applyFont="1" applyBorder="1" applyAlignment="1">
      <alignment horizontal="right" vertical="top"/>
    </xf>
    <xf numFmtId="4" fontId="2398" fillId="0" borderId="1" xfId="0" applyNumberFormat="1" applyFont="1" applyBorder="1" applyAlignment="1">
      <alignment horizontal="right" vertical="top"/>
    </xf>
    <xf numFmtId="170" fontId="2399" fillId="2" borderId="1" xfId="0" applyNumberFormat="1" applyFont="1" applyFill="1" applyBorder="1" applyAlignment="1" applyProtection="1">
      <alignment horizontal="right" vertical="top"/>
      <protection locked="0"/>
    </xf>
    <xf numFmtId="169" fontId="2400" fillId="0" borderId="1" xfId="0" applyNumberFormat="1" applyFont="1" applyBorder="1" applyAlignment="1">
      <alignment horizontal="right" vertical="top"/>
    </xf>
    <xf numFmtId="169" fontId="2401" fillId="0" borderId="1" xfId="0" applyNumberFormat="1" applyFont="1" applyBorder="1" applyAlignment="1">
      <alignment horizontal="right" vertical="top"/>
    </xf>
    <xf numFmtId="169" fontId="2402" fillId="0" borderId="1" xfId="0" applyNumberFormat="1" applyFont="1" applyBorder="1" applyAlignment="1">
      <alignment horizontal="right" vertical="top"/>
    </xf>
    <xf numFmtId="4" fontId="2403" fillId="0" borderId="1" xfId="0" applyNumberFormat="1" applyFont="1" applyBorder="1" applyAlignment="1">
      <alignment horizontal="right" vertical="top"/>
    </xf>
    <xf numFmtId="0" fontId="2404" fillId="0" borderId="0" xfId="0" applyFont="1"/>
    <xf numFmtId="0" fontId="2405" fillId="0" borderId="1" xfId="0" applyFont="1" applyBorder="1" applyAlignment="1">
      <alignment horizontal="left" vertical="top"/>
    </xf>
    <xf numFmtId="0" fontId="2406" fillId="0" borderId="1" xfId="0" applyFont="1" applyBorder="1" applyAlignment="1">
      <alignment horizontal="left" vertical="top" wrapText="1"/>
    </xf>
    <xf numFmtId="0" fontId="2407" fillId="0" borderId="1" xfId="0" applyFont="1" applyBorder="1" applyAlignment="1">
      <alignment horizontal="center" vertical="top"/>
    </xf>
    <xf numFmtId="168" fontId="2408" fillId="0" borderId="1" xfId="0" applyNumberFormat="1" applyFont="1" applyBorder="1" applyAlignment="1">
      <alignment horizontal="right" vertical="top"/>
    </xf>
    <xf numFmtId="169" fontId="2409" fillId="0" borderId="1" xfId="0" applyNumberFormat="1" applyFont="1" applyBorder="1" applyAlignment="1">
      <alignment horizontal="right" vertical="top"/>
    </xf>
    <xf numFmtId="169" fontId="2410" fillId="0" borderId="1" xfId="0" applyNumberFormat="1" applyFont="1" applyBorder="1" applyAlignment="1">
      <alignment horizontal="right" vertical="top"/>
    </xf>
    <xf numFmtId="169" fontId="2411" fillId="0" borderId="1" xfId="0" applyNumberFormat="1" applyFont="1" applyBorder="1" applyAlignment="1">
      <alignment horizontal="right" vertical="top"/>
    </xf>
    <xf numFmtId="170" fontId="2412" fillId="2" borderId="1" xfId="0" applyNumberFormat="1" applyFont="1" applyFill="1" applyBorder="1" applyAlignment="1" applyProtection="1">
      <alignment horizontal="right" vertical="top"/>
      <protection locked="0"/>
    </xf>
    <xf numFmtId="171" fontId="2413" fillId="0" borderId="1" xfId="0" applyNumberFormat="1" applyFont="1" applyBorder="1" applyAlignment="1">
      <alignment horizontal="right" vertical="top"/>
    </xf>
    <xf numFmtId="4" fontId="2414" fillId="0" borderId="1" xfId="0" applyNumberFormat="1" applyFont="1" applyBorder="1" applyAlignment="1">
      <alignment horizontal="right" vertical="top"/>
    </xf>
    <xf numFmtId="170" fontId="2415" fillId="2" borderId="1" xfId="0" applyNumberFormat="1" applyFont="1" applyFill="1" applyBorder="1" applyAlignment="1" applyProtection="1">
      <alignment horizontal="right" vertical="top"/>
      <protection locked="0"/>
    </xf>
    <xf numFmtId="169" fontId="2416" fillId="0" borderId="1" xfId="0" applyNumberFormat="1" applyFont="1" applyBorder="1" applyAlignment="1">
      <alignment horizontal="right" vertical="top"/>
    </xf>
    <xf numFmtId="169" fontId="2417" fillId="0" borderId="1" xfId="0" applyNumberFormat="1" applyFont="1" applyBorder="1" applyAlignment="1">
      <alignment horizontal="right" vertical="top"/>
    </xf>
    <xf numFmtId="169" fontId="2418" fillId="0" borderId="1" xfId="0" applyNumberFormat="1" applyFont="1" applyBorder="1" applyAlignment="1">
      <alignment horizontal="right" vertical="top"/>
    </xf>
    <xf numFmtId="4" fontId="2419" fillId="0" borderId="1" xfId="0" applyNumberFormat="1" applyFont="1" applyBorder="1" applyAlignment="1">
      <alignment horizontal="right" vertical="top"/>
    </xf>
    <xf numFmtId="0" fontId="2420" fillId="0" borderId="0" xfId="0" applyFont="1"/>
    <xf numFmtId="0" fontId="2421" fillId="0" borderId="1" xfId="0" applyFont="1" applyBorder="1" applyAlignment="1">
      <alignment horizontal="left" vertical="top"/>
    </xf>
    <xf numFmtId="0" fontId="2422" fillId="0" borderId="1" xfId="0" applyFont="1" applyBorder="1" applyAlignment="1">
      <alignment horizontal="left" vertical="top" wrapText="1"/>
    </xf>
    <xf numFmtId="0" fontId="2423" fillId="0" borderId="1" xfId="0" applyFont="1" applyBorder="1" applyAlignment="1">
      <alignment horizontal="center" vertical="top"/>
    </xf>
    <xf numFmtId="168" fontId="2424" fillId="0" borderId="1" xfId="0" applyNumberFormat="1" applyFont="1" applyBorder="1" applyAlignment="1">
      <alignment horizontal="right" vertical="top"/>
    </xf>
    <xf numFmtId="169" fontId="2425" fillId="0" borderId="1" xfId="0" applyNumberFormat="1" applyFont="1" applyBorder="1" applyAlignment="1">
      <alignment horizontal="right" vertical="top"/>
    </xf>
    <xf numFmtId="169" fontId="2426" fillId="0" borderId="1" xfId="0" applyNumberFormat="1" applyFont="1" applyBorder="1" applyAlignment="1">
      <alignment horizontal="right" vertical="top"/>
    </xf>
    <xf numFmtId="169" fontId="2427" fillId="0" borderId="1" xfId="0" applyNumberFormat="1" applyFont="1" applyBorder="1" applyAlignment="1">
      <alignment horizontal="right" vertical="top"/>
    </xf>
    <xf numFmtId="170" fontId="2428" fillId="2" borderId="1" xfId="0" applyNumberFormat="1" applyFont="1" applyFill="1" applyBorder="1" applyAlignment="1" applyProtection="1">
      <alignment horizontal="right" vertical="top"/>
      <protection locked="0"/>
    </xf>
    <xf numFmtId="171" fontId="2429" fillId="0" borderId="1" xfId="0" applyNumberFormat="1" applyFont="1" applyBorder="1" applyAlignment="1">
      <alignment horizontal="right" vertical="top"/>
    </xf>
    <xf numFmtId="4" fontId="2430" fillId="0" borderId="1" xfId="0" applyNumberFormat="1" applyFont="1" applyBorder="1" applyAlignment="1">
      <alignment horizontal="right" vertical="top"/>
    </xf>
    <xf numFmtId="170" fontId="2431" fillId="2" borderId="1" xfId="0" applyNumberFormat="1" applyFont="1" applyFill="1" applyBorder="1" applyAlignment="1" applyProtection="1">
      <alignment horizontal="right" vertical="top"/>
      <protection locked="0"/>
    </xf>
    <xf numFmtId="169" fontId="2432" fillId="0" borderId="1" xfId="0" applyNumberFormat="1" applyFont="1" applyBorder="1" applyAlignment="1">
      <alignment horizontal="right" vertical="top"/>
    </xf>
    <xf numFmtId="169" fontId="2433" fillId="0" borderId="1" xfId="0" applyNumberFormat="1" applyFont="1" applyBorder="1" applyAlignment="1">
      <alignment horizontal="right" vertical="top"/>
    </xf>
    <xf numFmtId="169" fontId="2434" fillId="0" borderId="1" xfId="0" applyNumberFormat="1" applyFont="1" applyBorder="1" applyAlignment="1">
      <alignment horizontal="right" vertical="top"/>
    </xf>
    <xf numFmtId="4" fontId="2435" fillId="0" borderId="1" xfId="0" applyNumberFormat="1" applyFont="1" applyBorder="1" applyAlignment="1">
      <alignment horizontal="right" vertical="top"/>
    </xf>
    <xf numFmtId="0" fontId="2436" fillId="0" borderId="0" xfId="0" applyFont="1"/>
    <xf numFmtId="0" fontId="2437" fillId="0" borderId="1" xfId="0" applyFont="1" applyBorder="1" applyAlignment="1">
      <alignment horizontal="left" vertical="top"/>
    </xf>
    <xf numFmtId="0" fontId="2438" fillId="0" borderId="1" xfId="0" applyFont="1" applyBorder="1" applyAlignment="1">
      <alignment horizontal="left" vertical="top" wrapText="1"/>
    </xf>
    <xf numFmtId="0" fontId="2439" fillId="0" borderId="1" xfId="0" applyFont="1" applyBorder="1" applyAlignment="1">
      <alignment horizontal="center" vertical="top"/>
    </xf>
    <xf numFmtId="168" fontId="2440" fillId="0" borderId="1" xfId="0" applyNumberFormat="1" applyFont="1" applyBorder="1" applyAlignment="1">
      <alignment horizontal="right" vertical="top"/>
    </xf>
    <xf numFmtId="169" fontId="2441" fillId="0" borderId="1" xfId="0" applyNumberFormat="1" applyFont="1" applyBorder="1" applyAlignment="1">
      <alignment horizontal="right" vertical="top"/>
    </xf>
    <xf numFmtId="169" fontId="2442" fillId="0" borderId="1" xfId="0" applyNumberFormat="1" applyFont="1" applyBorder="1" applyAlignment="1">
      <alignment horizontal="right" vertical="top"/>
    </xf>
    <xf numFmtId="169" fontId="2443" fillId="0" borderId="1" xfId="0" applyNumberFormat="1" applyFont="1" applyBorder="1" applyAlignment="1">
      <alignment horizontal="right" vertical="top"/>
    </xf>
    <xf numFmtId="170" fontId="2444" fillId="2" borderId="1" xfId="0" applyNumberFormat="1" applyFont="1" applyFill="1" applyBorder="1" applyAlignment="1" applyProtection="1">
      <alignment horizontal="right" vertical="top"/>
      <protection locked="0"/>
    </xf>
    <xf numFmtId="171" fontId="2445" fillId="0" borderId="1" xfId="0" applyNumberFormat="1" applyFont="1" applyBorder="1" applyAlignment="1">
      <alignment horizontal="right" vertical="top"/>
    </xf>
    <xf numFmtId="4" fontId="2446" fillId="0" borderId="1" xfId="0" applyNumberFormat="1" applyFont="1" applyBorder="1" applyAlignment="1">
      <alignment horizontal="right" vertical="top"/>
    </xf>
    <xf numFmtId="170" fontId="2447" fillId="2" borderId="1" xfId="0" applyNumberFormat="1" applyFont="1" applyFill="1" applyBorder="1" applyAlignment="1" applyProtection="1">
      <alignment horizontal="right" vertical="top"/>
      <protection locked="0"/>
    </xf>
    <xf numFmtId="169" fontId="2448" fillId="0" borderId="1" xfId="0" applyNumberFormat="1" applyFont="1" applyBorder="1" applyAlignment="1">
      <alignment horizontal="right" vertical="top"/>
    </xf>
    <xf numFmtId="169" fontId="2449" fillId="0" borderId="1" xfId="0" applyNumberFormat="1" applyFont="1" applyBorder="1" applyAlignment="1">
      <alignment horizontal="right" vertical="top"/>
    </xf>
    <xf numFmtId="169" fontId="2450" fillId="0" borderId="1" xfId="0" applyNumberFormat="1" applyFont="1" applyBorder="1" applyAlignment="1">
      <alignment horizontal="right" vertical="top"/>
    </xf>
    <xf numFmtId="4" fontId="2451" fillId="0" borderId="1" xfId="0" applyNumberFormat="1" applyFont="1" applyBorder="1" applyAlignment="1">
      <alignment horizontal="right" vertical="top"/>
    </xf>
    <xf numFmtId="0" fontId="2452" fillId="0" borderId="0" xfId="0" applyFont="1"/>
    <xf numFmtId="0" fontId="2453" fillId="0" borderId="1" xfId="0" applyFont="1" applyBorder="1" applyAlignment="1">
      <alignment horizontal="left" vertical="top"/>
    </xf>
    <xf numFmtId="0" fontId="2454" fillId="0" borderId="1" xfId="0" applyFont="1" applyBorder="1" applyAlignment="1">
      <alignment horizontal="left" vertical="top" wrapText="1"/>
    </xf>
    <xf numFmtId="0" fontId="2455" fillId="0" borderId="1" xfId="0" applyFont="1" applyBorder="1" applyAlignment="1">
      <alignment horizontal="center" vertical="top"/>
    </xf>
    <xf numFmtId="168" fontId="2456" fillId="0" borderId="1" xfId="0" applyNumberFormat="1" applyFont="1" applyBorder="1" applyAlignment="1">
      <alignment horizontal="right" vertical="top"/>
    </xf>
    <xf numFmtId="169" fontId="2457" fillId="0" borderId="1" xfId="0" applyNumberFormat="1" applyFont="1" applyBorder="1" applyAlignment="1">
      <alignment horizontal="right" vertical="top"/>
    </xf>
    <xf numFmtId="169" fontId="2458" fillId="0" borderId="1" xfId="0" applyNumberFormat="1" applyFont="1" applyBorder="1" applyAlignment="1">
      <alignment horizontal="right" vertical="top"/>
    </xf>
    <xf numFmtId="169" fontId="2459" fillId="0" borderId="1" xfId="0" applyNumberFormat="1" applyFont="1" applyBorder="1" applyAlignment="1">
      <alignment horizontal="right" vertical="top"/>
    </xf>
    <xf numFmtId="170" fontId="2460" fillId="2" borderId="1" xfId="0" applyNumberFormat="1" applyFont="1" applyFill="1" applyBorder="1" applyAlignment="1" applyProtection="1">
      <alignment horizontal="right" vertical="top"/>
      <protection locked="0"/>
    </xf>
    <xf numFmtId="171" fontId="2461" fillId="0" borderId="1" xfId="0" applyNumberFormat="1" applyFont="1" applyBorder="1" applyAlignment="1">
      <alignment horizontal="right" vertical="top"/>
    </xf>
    <xf numFmtId="4" fontId="2462" fillId="0" borderId="1" xfId="0" applyNumberFormat="1" applyFont="1" applyBorder="1" applyAlignment="1">
      <alignment horizontal="right" vertical="top"/>
    </xf>
    <xf numFmtId="170" fontId="2463" fillId="2" borderId="1" xfId="0" applyNumberFormat="1" applyFont="1" applyFill="1" applyBorder="1" applyAlignment="1" applyProtection="1">
      <alignment horizontal="right" vertical="top"/>
      <protection locked="0"/>
    </xf>
    <xf numFmtId="169" fontId="2464" fillId="0" borderId="1" xfId="0" applyNumberFormat="1" applyFont="1" applyBorder="1" applyAlignment="1">
      <alignment horizontal="right" vertical="top"/>
    </xf>
    <xf numFmtId="169" fontId="2465" fillId="0" borderId="1" xfId="0" applyNumberFormat="1" applyFont="1" applyBorder="1" applyAlignment="1">
      <alignment horizontal="right" vertical="top"/>
    </xf>
    <xf numFmtId="169" fontId="2466" fillId="0" borderId="1" xfId="0" applyNumberFormat="1" applyFont="1" applyBorder="1" applyAlignment="1">
      <alignment horizontal="right" vertical="top"/>
    </xf>
    <xf numFmtId="4" fontId="2467" fillId="0" borderId="1" xfId="0" applyNumberFormat="1" applyFont="1" applyBorder="1" applyAlignment="1">
      <alignment horizontal="right" vertical="top"/>
    </xf>
    <xf numFmtId="0" fontId="2468" fillId="0" borderId="0" xfId="0" applyFont="1"/>
    <xf numFmtId="0" fontId="2469" fillId="0" borderId="1" xfId="0" applyFont="1" applyBorder="1" applyAlignment="1">
      <alignment horizontal="left" vertical="top"/>
    </xf>
    <xf numFmtId="0" fontId="2470" fillId="0" borderId="1" xfId="0" applyFont="1" applyBorder="1" applyAlignment="1">
      <alignment horizontal="left" vertical="top" wrapText="1"/>
    </xf>
    <xf numFmtId="0" fontId="2471" fillId="0" borderId="1" xfId="0" applyFont="1" applyBorder="1" applyAlignment="1">
      <alignment horizontal="center" vertical="top"/>
    </xf>
    <xf numFmtId="168" fontId="2472" fillId="0" borderId="1" xfId="0" applyNumberFormat="1" applyFont="1" applyBorder="1" applyAlignment="1">
      <alignment horizontal="right" vertical="top"/>
    </xf>
    <xf numFmtId="169" fontId="2473" fillId="0" borderId="1" xfId="0" applyNumberFormat="1" applyFont="1" applyBorder="1" applyAlignment="1">
      <alignment horizontal="right" vertical="top"/>
    </xf>
    <xf numFmtId="169" fontId="2474" fillId="0" borderId="1" xfId="0" applyNumberFormat="1" applyFont="1" applyBorder="1" applyAlignment="1">
      <alignment horizontal="right" vertical="top"/>
    </xf>
    <xf numFmtId="169" fontId="2475" fillId="0" borderId="1" xfId="0" applyNumberFormat="1" applyFont="1" applyBorder="1" applyAlignment="1">
      <alignment horizontal="right" vertical="top"/>
    </xf>
    <xf numFmtId="170" fontId="2476" fillId="2" borderId="1" xfId="0" applyNumberFormat="1" applyFont="1" applyFill="1" applyBorder="1" applyAlignment="1" applyProtection="1">
      <alignment horizontal="right" vertical="top"/>
      <protection locked="0"/>
    </xf>
    <xf numFmtId="171" fontId="2477" fillId="0" borderId="1" xfId="0" applyNumberFormat="1" applyFont="1" applyBorder="1" applyAlignment="1">
      <alignment horizontal="right" vertical="top"/>
    </xf>
    <xf numFmtId="4" fontId="2478" fillId="0" borderId="1" xfId="0" applyNumberFormat="1" applyFont="1" applyBorder="1" applyAlignment="1">
      <alignment horizontal="right" vertical="top"/>
    </xf>
    <xf numFmtId="170" fontId="2479" fillId="2" borderId="1" xfId="0" applyNumberFormat="1" applyFont="1" applyFill="1" applyBorder="1" applyAlignment="1" applyProtection="1">
      <alignment horizontal="right" vertical="top"/>
      <protection locked="0"/>
    </xf>
    <xf numFmtId="169" fontId="2480" fillId="0" borderId="1" xfId="0" applyNumberFormat="1" applyFont="1" applyBorder="1" applyAlignment="1">
      <alignment horizontal="right" vertical="top"/>
    </xf>
    <xf numFmtId="169" fontId="2481" fillId="0" borderId="1" xfId="0" applyNumberFormat="1" applyFont="1" applyBorder="1" applyAlignment="1">
      <alignment horizontal="right" vertical="top"/>
    </xf>
    <xf numFmtId="169" fontId="2482" fillId="0" borderId="1" xfId="0" applyNumberFormat="1" applyFont="1" applyBorder="1" applyAlignment="1">
      <alignment horizontal="right" vertical="top"/>
    </xf>
    <xf numFmtId="4" fontId="2483" fillId="0" borderId="1" xfId="0" applyNumberFormat="1" applyFont="1" applyBorder="1" applyAlignment="1">
      <alignment horizontal="right" vertical="top"/>
    </xf>
    <xf numFmtId="0" fontId="2484" fillId="0" borderId="0" xfId="0" applyFont="1"/>
    <xf numFmtId="0" fontId="2485" fillId="0" borderId="1" xfId="0" applyFont="1" applyBorder="1" applyAlignment="1">
      <alignment horizontal="left" vertical="top"/>
    </xf>
    <xf numFmtId="0" fontId="2486" fillId="0" borderId="1" xfId="0" applyFont="1" applyBorder="1" applyAlignment="1">
      <alignment horizontal="left" vertical="top" wrapText="1"/>
    </xf>
    <xf numFmtId="0" fontId="2487" fillId="0" borderId="1" xfId="0" applyFont="1" applyBorder="1" applyAlignment="1">
      <alignment horizontal="center" vertical="top"/>
    </xf>
    <xf numFmtId="168" fontId="2488" fillId="0" borderId="1" xfId="0" applyNumberFormat="1" applyFont="1" applyBorder="1" applyAlignment="1">
      <alignment horizontal="right" vertical="top"/>
    </xf>
    <xf numFmtId="169" fontId="2489" fillId="0" borderId="1" xfId="0" applyNumberFormat="1" applyFont="1" applyBorder="1" applyAlignment="1">
      <alignment horizontal="right" vertical="top"/>
    </xf>
    <xf numFmtId="169" fontId="2490" fillId="0" borderId="1" xfId="0" applyNumberFormat="1" applyFont="1" applyBorder="1" applyAlignment="1">
      <alignment horizontal="right" vertical="top"/>
    </xf>
    <xf numFmtId="169" fontId="2491" fillId="0" borderId="1" xfId="0" applyNumberFormat="1" applyFont="1" applyBorder="1" applyAlignment="1">
      <alignment horizontal="right" vertical="top"/>
    </xf>
    <xf numFmtId="170" fontId="2492" fillId="2" borderId="1" xfId="0" applyNumberFormat="1" applyFont="1" applyFill="1" applyBorder="1" applyAlignment="1" applyProtection="1">
      <alignment horizontal="right" vertical="top"/>
      <protection locked="0"/>
    </xf>
    <xf numFmtId="171" fontId="2493" fillId="0" borderId="1" xfId="0" applyNumberFormat="1" applyFont="1" applyBorder="1" applyAlignment="1">
      <alignment horizontal="right" vertical="top"/>
    </xf>
    <xf numFmtId="4" fontId="2494" fillId="0" borderId="1" xfId="0" applyNumberFormat="1" applyFont="1" applyBorder="1" applyAlignment="1">
      <alignment horizontal="right" vertical="top"/>
    </xf>
    <xf numFmtId="170" fontId="2495" fillId="2" borderId="1" xfId="0" applyNumberFormat="1" applyFont="1" applyFill="1" applyBorder="1" applyAlignment="1" applyProtection="1">
      <alignment horizontal="right" vertical="top"/>
      <protection locked="0"/>
    </xf>
    <xf numFmtId="169" fontId="2496" fillId="0" borderId="1" xfId="0" applyNumberFormat="1" applyFont="1" applyBorder="1" applyAlignment="1">
      <alignment horizontal="right" vertical="top"/>
    </xf>
    <xf numFmtId="169" fontId="2497" fillId="0" borderId="1" xfId="0" applyNumberFormat="1" applyFont="1" applyBorder="1" applyAlignment="1">
      <alignment horizontal="right" vertical="top"/>
    </xf>
    <xf numFmtId="169" fontId="2498" fillId="0" borderId="1" xfId="0" applyNumberFormat="1" applyFont="1" applyBorder="1" applyAlignment="1">
      <alignment horizontal="right" vertical="top"/>
    </xf>
    <xf numFmtId="4" fontId="2499" fillId="0" borderId="1" xfId="0" applyNumberFormat="1" applyFont="1" applyBorder="1" applyAlignment="1">
      <alignment horizontal="right" vertical="top"/>
    </xf>
    <xf numFmtId="0" fontId="2500" fillId="0" borderId="0" xfId="0" applyFont="1"/>
    <xf numFmtId="0" fontId="2501" fillId="3" borderId="1" xfId="0" applyFont="1" applyFill="1" applyBorder="1" applyAlignment="1">
      <alignment horizontal="left"/>
    </xf>
    <xf numFmtId="4" fontId="2513" fillId="3" borderId="1" xfId="0" applyNumberFormat="1" applyFont="1" applyFill="1" applyBorder="1" applyAlignment="1">
      <alignment horizontal="right"/>
    </xf>
    <xf numFmtId="4" fontId="2514" fillId="3" borderId="1" xfId="0" applyNumberFormat="1" applyFont="1" applyFill="1" applyBorder="1" applyAlignment="1">
      <alignment horizontal="right"/>
    </xf>
    <xf numFmtId="4" fontId="2515" fillId="3" borderId="1" xfId="0" applyNumberFormat="1" applyFont="1" applyFill="1" applyBorder="1" applyAlignment="1">
      <alignment horizontal="right"/>
    </xf>
    <xf numFmtId="0" fontId="2516" fillId="0" borderId="0" xfId="0" applyFont="1"/>
    <xf numFmtId="0" fontId="2517" fillId="0" borderId="1" xfId="0" applyFont="1" applyBorder="1" applyAlignment="1">
      <alignment horizontal="left" vertical="top"/>
    </xf>
    <xf numFmtId="0" fontId="2518" fillId="0" borderId="1" xfId="0" applyFont="1" applyBorder="1" applyAlignment="1">
      <alignment horizontal="left" vertical="top" wrapText="1"/>
    </xf>
    <xf numFmtId="0" fontId="2519" fillId="0" borderId="1" xfId="0" applyFont="1" applyBorder="1" applyAlignment="1">
      <alignment horizontal="center" vertical="top"/>
    </xf>
    <xf numFmtId="168" fontId="2520" fillId="0" borderId="1" xfId="0" applyNumberFormat="1" applyFont="1" applyBorder="1" applyAlignment="1">
      <alignment horizontal="right" vertical="top"/>
    </xf>
    <xf numFmtId="169" fontId="2521" fillId="0" borderId="1" xfId="0" applyNumberFormat="1" applyFont="1" applyBorder="1" applyAlignment="1">
      <alignment horizontal="right" vertical="top"/>
    </xf>
    <xf numFmtId="169" fontId="2522" fillId="0" borderId="1" xfId="0" applyNumberFormat="1" applyFont="1" applyBorder="1" applyAlignment="1">
      <alignment horizontal="right" vertical="top"/>
    </xf>
    <xf numFmtId="169" fontId="2523" fillId="0" borderId="1" xfId="0" applyNumberFormat="1" applyFont="1" applyBorder="1" applyAlignment="1">
      <alignment horizontal="right" vertical="top"/>
    </xf>
    <xf numFmtId="170" fontId="2524" fillId="2" borderId="1" xfId="0" applyNumberFormat="1" applyFont="1" applyFill="1" applyBorder="1" applyAlignment="1" applyProtection="1">
      <alignment horizontal="right" vertical="top"/>
      <protection locked="0"/>
    </xf>
    <xf numFmtId="171" fontId="2525" fillId="0" borderId="1" xfId="0" applyNumberFormat="1" applyFont="1" applyBorder="1" applyAlignment="1">
      <alignment horizontal="right" vertical="top"/>
    </xf>
    <xf numFmtId="4" fontId="2526" fillId="0" borderId="1" xfId="0" applyNumberFormat="1" applyFont="1" applyBorder="1" applyAlignment="1">
      <alignment horizontal="right" vertical="top"/>
    </xf>
    <xf numFmtId="170" fontId="2527" fillId="2" borderId="1" xfId="0" applyNumberFormat="1" applyFont="1" applyFill="1" applyBorder="1" applyAlignment="1" applyProtection="1">
      <alignment horizontal="right" vertical="top"/>
      <protection locked="0"/>
    </xf>
    <xf numFmtId="169" fontId="2528" fillId="0" borderId="1" xfId="0" applyNumberFormat="1" applyFont="1" applyBorder="1" applyAlignment="1">
      <alignment horizontal="right" vertical="top"/>
    </xf>
    <xf numFmtId="169" fontId="2529" fillId="0" borderId="1" xfId="0" applyNumberFormat="1" applyFont="1" applyBorder="1" applyAlignment="1">
      <alignment horizontal="right" vertical="top"/>
    </xf>
    <xf numFmtId="169" fontId="2530" fillId="0" borderId="1" xfId="0" applyNumberFormat="1" applyFont="1" applyBorder="1" applyAlignment="1">
      <alignment horizontal="right" vertical="top"/>
    </xf>
    <xf numFmtId="4" fontId="2531" fillId="0" borderId="1" xfId="0" applyNumberFormat="1" applyFont="1" applyBorder="1" applyAlignment="1">
      <alignment horizontal="right" vertical="top"/>
    </xf>
    <xf numFmtId="0" fontId="2532" fillId="0" borderId="0" xfId="0" applyFont="1"/>
    <xf numFmtId="0" fontId="2533" fillId="0" borderId="1" xfId="0" applyFont="1" applyBorder="1" applyAlignment="1">
      <alignment horizontal="left" vertical="top"/>
    </xf>
    <xf numFmtId="0" fontId="2534" fillId="0" borderId="1" xfId="0" applyFont="1" applyBorder="1" applyAlignment="1">
      <alignment horizontal="left" vertical="top" wrapText="1"/>
    </xf>
    <xf numFmtId="0" fontId="2535" fillId="0" borderId="1" xfId="0" applyFont="1" applyBorder="1" applyAlignment="1">
      <alignment horizontal="center" vertical="top"/>
    </xf>
    <xf numFmtId="168" fontId="2536" fillId="0" borderId="1" xfId="0" applyNumberFormat="1" applyFont="1" applyBorder="1" applyAlignment="1">
      <alignment horizontal="right" vertical="top"/>
    </xf>
    <xf numFmtId="169" fontId="2537" fillId="0" borderId="1" xfId="0" applyNumberFormat="1" applyFont="1" applyBorder="1" applyAlignment="1">
      <alignment horizontal="right" vertical="top"/>
    </xf>
    <xf numFmtId="169" fontId="2538" fillId="0" borderId="1" xfId="0" applyNumberFormat="1" applyFont="1" applyBorder="1" applyAlignment="1">
      <alignment horizontal="right" vertical="top"/>
    </xf>
    <xf numFmtId="169" fontId="2539" fillId="0" borderId="1" xfId="0" applyNumberFormat="1" applyFont="1" applyBorder="1" applyAlignment="1">
      <alignment horizontal="right" vertical="top"/>
    </xf>
    <xf numFmtId="170" fontId="2540" fillId="2" borderId="1" xfId="0" applyNumberFormat="1" applyFont="1" applyFill="1" applyBorder="1" applyAlignment="1" applyProtection="1">
      <alignment horizontal="right" vertical="top"/>
      <protection locked="0"/>
    </xf>
    <xf numFmtId="171" fontId="2541" fillId="0" borderId="1" xfId="0" applyNumberFormat="1" applyFont="1" applyBorder="1" applyAlignment="1">
      <alignment horizontal="right" vertical="top"/>
    </xf>
    <xf numFmtId="4" fontId="2542" fillId="0" borderId="1" xfId="0" applyNumberFormat="1" applyFont="1" applyBorder="1" applyAlignment="1">
      <alignment horizontal="right" vertical="top"/>
    </xf>
    <xf numFmtId="170" fontId="2543" fillId="2" borderId="1" xfId="0" applyNumberFormat="1" applyFont="1" applyFill="1" applyBorder="1" applyAlignment="1" applyProtection="1">
      <alignment horizontal="right" vertical="top"/>
      <protection locked="0"/>
    </xf>
    <xf numFmtId="169" fontId="2544" fillId="0" borderId="1" xfId="0" applyNumberFormat="1" applyFont="1" applyBorder="1" applyAlignment="1">
      <alignment horizontal="right" vertical="top"/>
    </xf>
    <xf numFmtId="169" fontId="2545" fillId="0" borderId="1" xfId="0" applyNumberFormat="1" applyFont="1" applyBorder="1" applyAlignment="1">
      <alignment horizontal="right" vertical="top"/>
    </xf>
    <xf numFmtId="169" fontId="2546" fillId="0" borderId="1" xfId="0" applyNumberFormat="1" applyFont="1" applyBorder="1" applyAlignment="1">
      <alignment horizontal="right" vertical="top"/>
    </xf>
    <xf numFmtId="4" fontId="2547" fillId="0" borderId="1" xfId="0" applyNumberFormat="1" applyFont="1" applyBorder="1" applyAlignment="1">
      <alignment horizontal="right" vertical="top"/>
    </xf>
    <xf numFmtId="0" fontId="2548" fillId="0" borderId="0" xfId="0" applyFont="1"/>
    <xf numFmtId="0" fontId="2549" fillId="3" borderId="1" xfId="0" applyFont="1" applyFill="1" applyBorder="1" applyAlignment="1">
      <alignment horizontal="left"/>
    </xf>
    <xf numFmtId="4" fontId="2561" fillId="3" borderId="1" xfId="0" applyNumberFormat="1" applyFont="1" applyFill="1" applyBorder="1" applyAlignment="1">
      <alignment horizontal="right"/>
    </xf>
    <xf numFmtId="4" fontId="2562" fillId="3" borderId="1" xfId="0" applyNumberFormat="1" applyFont="1" applyFill="1" applyBorder="1" applyAlignment="1">
      <alignment horizontal="right"/>
    </xf>
    <xf numFmtId="4" fontId="2563" fillId="3" borderId="1" xfId="0" applyNumberFormat="1" applyFont="1" applyFill="1" applyBorder="1" applyAlignment="1">
      <alignment horizontal="right"/>
    </xf>
    <xf numFmtId="0" fontId="2564" fillId="0" borderId="0" xfId="0" applyFont="1"/>
    <xf numFmtId="0" fontId="2565" fillId="0" borderId="1" xfId="0" applyFont="1" applyBorder="1" applyAlignment="1">
      <alignment horizontal="left" vertical="top"/>
    </xf>
    <xf numFmtId="0" fontId="2566" fillId="0" borderId="1" xfId="0" applyFont="1" applyBorder="1" applyAlignment="1">
      <alignment horizontal="left" vertical="top" wrapText="1"/>
    </xf>
    <xf numFmtId="0" fontId="2567" fillId="0" borderId="1" xfId="0" applyFont="1" applyBorder="1" applyAlignment="1">
      <alignment horizontal="center" vertical="top"/>
    </xf>
    <xf numFmtId="168" fontId="2568" fillId="0" borderId="1" xfId="0" applyNumberFormat="1" applyFont="1" applyBorder="1" applyAlignment="1">
      <alignment horizontal="right" vertical="top"/>
    </xf>
    <xf numFmtId="169" fontId="2569" fillId="0" borderId="1" xfId="0" applyNumberFormat="1" applyFont="1" applyBorder="1" applyAlignment="1">
      <alignment horizontal="right" vertical="top"/>
    </xf>
    <xf numFmtId="169" fontId="2570" fillId="0" borderId="1" xfId="0" applyNumberFormat="1" applyFont="1" applyBorder="1" applyAlignment="1">
      <alignment horizontal="right" vertical="top"/>
    </xf>
    <xf numFmtId="169" fontId="2571" fillId="0" borderId="1" xfId="0" applyNumberFormat="1" applyFont="1" applyBorder="1" applyAlignment="1">
      <alignment horizontal="right" vertical="top"/>
    </xf>
    <xf numFmtId="170" fontId="2572" fillId="2" borderId="1" xfId="0" applyNumberFormat="1" applyFont="1" applyFill="1" applyBorder="1" applyAlignment="1" applyProtection="1">
      <alignment horizontal="right" vertical="top"/>
      <protection locked="0"/>
    </xf>
    <xf numFmtId="171" fontId="2573" fillId="0" borderId="1" xfId="0" applyNumberFormat="1" applyFont="1" applyBorder="1" applyAlignment="1">
      <alignment horizontal="right" vertical="top"/>
    </xf>
    <xf numFmtId="4" fontId="2574" fillId="0" borderId="1" xfId="0" applyNumberFormat="1" applyFont="1" applyBorder="1" applyAlignment="1">
      <alignment horizontal="right" vertical="top"/>
    </xf>
    <xf numFmtId="170" fontId="2575" fillId="2" borderId="1" xfId="0" applyNumberFormat="1" applyFont="1" applyFill="1" applyBorder="1" applyAlignment="1" applyProtection="1">
      <alignment horizontal="right" vertical="top"/>
      <protection locked="0"/>
    </xf>
    <xf numFmtId="169" fontId="2576" fillId="0" borderId="1" xfId="0" applyNumberFormat="1" applyFont="1" applyBorder="1" applyAlignment="1">
      <alignment horizontal="right" vertical="top"/>
    </xf>
    <xf numFmtId="169" fontId="2577" fillId="0" borderId="1" xfId="0" applyNumberFormat="1" applyFont="1" applyBorder="1" applyAlignment="1">
      <alignment horizontal="right" vertical="top"/>
    </xf>
    <xf numFmtId="169" fontId="2578" fillId="0" borderId="1" xfId="0" applyNumberFormat="1" applyFont="1" applyBorder="1" applyAlignment="1">
      <alignment horizontal="right" vertical="top"/>
    </xf>
    <xf numFmtId="4" fontId="2579" fillId="0" borderId="1" xfId="0" applyNumberFormat="1" applyFont="1" applyBorder="1" applyAlignment="1">
      <alignment horizontal="right" vertical="top"/>
    </xf>
    <xf numFmtId="0" fontId="2580" fillId="0" borderId="0" xfId="0" applyFont="1"/>
    <xf numFmtId="0" fontId="2581" fillId="3" borderId="1" xfId="0" applyFont="1" applyFill="1" applyBorder="1" applyAlignment="1">
      <alignment horizontal="left"/>
    </xf>
    <xf numFmtId="4" fontId="2593" fillId="3" borderId="1" xfId="0" applyNumberFormat="1" applyFont="1" applyFill="1" applyBorder="1" applyAlignment="1">
      <alignment horizontal="right"/>
    </xf>
    <xf numFmtId="4" fontId="2594" fillId="3" borderId="1" xfId="0" applyNumberFormat="1" applyFont="1" applyFill="1" applyBorder="1" applyAlignment="1">
      <alignment horizontal="right"/>
    </xf>
    <xf numFmtId="0" fontId="2595" fillId="0" borderId="0" xfId="0" applyFont="1"/>
    <xf numFmtId="0" fontId="2596" fillId="3" borderId="1" xfId="0" applyFont="1" applyFill="1" applyBorder="1" applyAlignment="1">
      <alignment horizontal="left"/>
    </xf>
    <xf numFmtId="4" fontId="2608" fillId="3" borderId="1" xfId="0" applyNumberFormat="1" applyFont="1" applyFill="1" applyBorder="1" applyAlignment="1">
      <alignment horizontal="right"/>
    </xf>
    <xf numFmtId="4" fontId="2609" fillId="3" borderId="1" xfId="0" applyNumberFormat="1" applyFont="1" applyFill="1" applyBorder="1" applyAlignment="1">
      <alignment horizontal="right"/>
    </xf>
    <xf numFmtId="4" fontId="2610" fillId="3" borderId="1" xfId="0" applyNumberFormat="1" applyFont="1" applyFill="1" applyBorder="1" applyAlignment="1">
      <alignment horizontal="right"/>
    </xf>
    <xf numFmtId="0" fontId="2611" fillId="0" borderId="0" xfId="0" applyFont="1"/>
    <xf numFmtId="0" fontId="2612" fillId="0" borderId="1" xfId="0" applyFont="1" applyBorder="1" applyAlignment="1">
      <alignment horizontal="left" vertical="top"/>
    </xf>
    <xf numFmtId="0" fontId="2613" fillId="0" borderId="1" xfId="0" applyFont="1" applyBorder="1" applyAlignment="1">
      <alignment horizontal="left" vertical="top" wrapText="1"/>
    </xf>
    <xf numFmtId="0" fontId="2614" fillId="0" borderId="1" xfId="0" applyFont="1" applyBorder="1" applyAlignment="1">
      <alignment horizontal="center" vertical="top"/>
    </xf>
    <xf numFmtId="168" fontId="2615" fillId="0" borderId="1" xfId="0" applyNumberFormat="1" applyFont="1" applyBorder="1" applyAlignment="1">
      <alignment horizontal="right" vertical="top"/>
    </xf>
    <xf numFmtId="169" fontId="2616" fillId="0" borderId="1" xfId="0" applyNumberFormat="1" applyFont="1" applyBorder="1" applyAlignment="1">
      <alignment horizontal="right" vertical="top"/>
    </xf>
    <xf numFmtId="169" fontId="2617" fillId="0" borderId="1" xfId="0" applyNumberFormat="1" applyFont="1" applyBorder="1" applyAlignment="1">
      <alignment horizontal="right" vertical="top"/>
    </xf>
    <xf numFmtId="169" fontId="2618" fillId="0" borderId="1" xfId="0" applyNumberFormat="1" applyFont="1" applyBorder="1" applyAlignment="1">
      <alignment horizontal="right" vertical="top"/>
    </xf>
    <xf numFmtId="170" fontId="2619" fillId="2" borderId="1" xfId="0" applyNumberFormat="1" applyFont="1" applyFill="1" applyBorder="1" applyAlignment="1" applyProtection="1">
      <alignment horizontal="right" vertical="top"/>
      <protection locked="0"/>
    </xf>
    <xf numFmtId="171" fontId="2620" fillId="0" borderId="1" xfId="0" applyNumberFormat="1" applyFont="1" applyBorder="1" applyAlignment="1">
      <alignment horizontal="right" vertical="top"/>
    </xf>
    <xf numFmtId="4" fontId="2621" fillId="0" borderId="1" xfId="0" applyNumberFormat="1" applyFont="1" applyBorder="1" applyAlignment="1">
      <alignment horizontal="right" vertical="top"/>
    </xf>
    <xf numFmtId="170" fontId="2622" fillId="2" borderId="1" xfId="0" applyNumberFormat="1" applyFont="1" applyFill="1" applyBorder="1" applyAlignment="1" applyProtection="1">
      <alignment horizontal="right" vertical="top"/>
      <protection locked="0"/>
    </xf>
    <xf numFmtId="169" fontId="2623" fillId="0" borderId="1" xfId="0" applyNumberFormat="1" applyFont="1" applyBorder="1" applyAlignment="1">
      <alignment horizontal="right" vertical="top"/>
    </xf>
    <xf numFmtId="169" fontId="2624" fillId="0" borderId="1" xfId="0" applyNumberFormat="1" applyFont="1" applyBorder="1" applyAlignment="1">
      <alignment horizontal="right" vertical="top"/>
    </xf>
    <xf numFmtId="169" fontId="2625" fillId="0" borderId="1" xfId="0" applyNumberFormat="1" applyFont="1" applyBorder="1" applyAlignment="1">
      <alignment horizontal="right" vertical="top"/>
    </xf>
    <xf numFmtId="4" fontId="2626" fillId="0" borderId="1" xfId="0" applyNumberFormat="1" applyFont="1" applyBorder="1" applyAlignment="1">
      <alignment horizontal="right" vertical="top"/>
    </xf>
    <xf numFmtId="0" fontId="2627" fillId="0" borderId="0" xfId="0" applyFont="1"/>
    <xf numFmtId="0" fontId="2628" fillId="0" borderId="1" xfId="0" applyFont="1" applyBorder="1" applyAlignment="1">
      <alignment horizontal="left" vertical="top"/>
    </xf>
    <xf numFmtId="0" fontId="2629" fillId="0" borderId="1" xfId="0" applyFont="1" applyBorder="1" applyAlignment="1">
      <alignment horizontal="left" vertical="top" wrapText="1"/>
    </xf>
    <xf numFmtId="0" fontId="2630" fillId="0" borderId="1" xfId="0" applyFont="1" applyBorder="1" applyAlignment="1">
      <alignment horizontal="center" vertical="top"/>
    </xf>
    <xf numFmtId="168" fontId="2631" fillId="0" borderId="1" xfId="0" applyNumberFormat="1" applyFont="1" applyBorder="1" applyAlignment="1">
      <alignment horizontal="right" vertical="top"/>
    </xf>
    <xf numFmtId="169" fontId="2632" fillId="0" borderId="1" xfId="0" applyNumberFormat="1" applyFont="1" applyBorder="1" applyAlignment="1">
      <alignment horizontal="right" vertical="top"/>
    </xf>
    <xf numFmtId="169" fontId="2633" fillId="0" borderId="1" xfId="0" applyNumberFormat="1" applyFont="1" applyBorder="1" applyAlignment="1">
      <alignment horizontal="right" vertical="top"/>
    </xf>
    <xf numFmtId="169" fontId="2634" fillId="0" borderId="1" xfId="0" applyNumberFormat="1" applyFont="1" applyBorder="1" applyAlignment="1">
      <alignment horizontal="right" vertical="top"/>
    </xf>
    <xf numFmtId="170" fontId="2635" fillId="2" borderId="1" xfId="0" applyNumberFormat="1" applyFont="1" applyFill="1" applyBorder="1" applyAlignment="1" applyProtection="1">
      <alignment horizontal="right" vertical="top"/>
      <protection locked="0"/>
    </xf>
    <xf numFmtId="171" fontId="2636" fillId="0" borderId="1" xfId="0" applyNumberFormat="1" applyFont="1" applyBorder="1" applyAlignment="1">
      <alignment horizontal="right" vertical="top"/>
    </xf>
    <xf numFmtId="4" fontId="2637" fillId="0" borderId="1" xfId="0" applyNumberFormat="1" applyFont="1" applyBorder="1" applyAlignment="1">
      <alignment horizontal="right" vertical="top"/>
    </xf>
    <xf numFmtId="170" fontId="2638" fillId="2" borderId="1" xfId="0" applyNumberFormat="1" applyFont="1" applyFill="1" applyBorder="1" applyAlignment="1" applyProtection="1">
      <alignment horizontal="right" vertical="top"/>
      <protection locked="0"/>
    </xf>
    <xf numFmtId="169" fontId="2639" fillId="0" borderId="1" xfId="0" applyNumberFormat="1" applyFont="1" applyBorder="1" applyAlignment="1">
      <alignment horizontal="right" vertical="top"/>
    </xf>
    <xf numFmtId="169" fontId="2640" fillId="0" borderId="1" xfId="0" applyNumberFormat="1" applyFont="1" applyBorder="1" applyAlignment="1">
      <alignment horizontal="right" vertical="top"/>
    </xf>
    <xf numFmtId="169" fontId="2641" fillId="0" borderId="1" xfId="0" applyNumberFormat="1" applyFont="1" applyBorder="1" applyAlignment="1">
      <alignment horizontal="right" vertical="top"/>
    </xf>
    <xf numFmtId="4" fontId="2642" fillId="0" borderId="1" xfId="0" applyNumberFormat="1" applyFont="1" applyBorder="1" applyAlignment="1">
      <alignment horizontal="right" vertical="top"/>
    </xf>
    <xf numFmtId="0" fontId="2643" fillId="0" borderId="0" xfId="0" applyFont="1"/>
    <xf numFmtId="0" fontId="2644" fillId="0" borderId="1" xfId="0" applyFont="1" applyBorder="1" applyAlignment="1">
      <alignment horizontal="left" vertical="top"/>
    </xf>
    <xf numFmtId="0" fontId="2645" fillId="0" borderId="1" xfId="0" applyFont="1" applyBorder="1" applyAlignment="1">
      <alignment horizontal="left" vertical="top" wrapText="1"/>
    </xf>
    <xf numFmtId="0" fontId="2646" fillId="0" borderId="1" xfId="0" applyFont="1" applyBorder="1" applyAlignment="1">
      <alignment horizontal="center" vertical="top"/>
    </xf>
    <xf numFmtId="168" fontId="2647" fillId="0" borderId="1" xfId="0" applyNumberFormat="1" applyFont="1" applyBorder="1" applyAlignment="1">
      <alignment horizontal="right" vertical="top"/>
    </xf>
    <xf numFmtId="169" fontId="2648" fillId="0" borderId="1" xfId="0" applyNumberFormat="1" applyFont="1" applyBorder="1" applyAlignment="1">
      <alignment horizontal="right" vertical="top"/>
    </xf>
    <xf numFmtId="169" fontId="2649" fillId="0" borderId="1" xfId="0" applyNumberFormat="1" applyFont="1" applyBorder="1" applyAlignment="1">
      <alignment horizontal="right" vertical="top"/>
    </xf>
    <xf numFmtId="169" fontId="2650" fillId="0" borderId="1" xfId="0" applyNumberFormat="1" applyFont="1" applyBorder="1" applyAlignment="1">
      <alignment horizontal="right" vertical="top"/>
    </xf>
    <xf numFmtId="170" fontId="2651" fillId="2" borderId="1" xfId="0" applyNumberFormat="1" applyFont="1" applyFill="1" applyBorder="1" applyAlignment="1" applyProtection="1">
      <alignment horizontal="right" vertical="top"/>
      <protection locked="0"/>
    </xf>
    <xf numFmtId="171" fontId="2652" fillId="0" borderId="1" xfId="0" applyNumberFormat="1" applyFont="1" applyBorder="1" applyAlignment="1">
      <alignment horizontal="right" vertical="top"/>
    </xf>
    <xf numFmtId="4" fontId="2653" fillId="0" borderId="1" xfId="0" applyNumberFormat="1" applyFont="1" applyBorder="1" applyAlignment="1">
      <alignment horizontal="right" vertical="top"/>
    </xf>
    <xf numFmtId="170" fontId="2654" fillId="2" borderId="1" xfId="0" applyNumberFormat="1" applyFont="1" applyFill="1" applyBorder="1" applyAlignment="1" applyProtection="1">
      <alignment horizontal="right" vertical="top"/>
      <protection locked="0"/>
    </xf>
    <xf numFmtId="169" fontId="2655" fillId="0" borderId="1" xfId="0" applyNumberFormat="1" applyFont="1" applyBorder="1" applyAlignment="1">
      <alignment horizontal="right" vertical="top"/>
    </xf>
    <xf numFmtId="169" fontId="2656" fillId="0" borderId="1" xfId="0" applyNumberFormat="1" applyFont="1" applyBorder="1" applyAlignment="1">
      <alignment horizontal="right" vertical="top"/>
    </xf>
    <xf numFmtId="169" fontId="2657" fillId="0" borderId="1" xfId="0" applyNumberFormat="1" applyFont="1" applyBorder="1" applyAlignment="1">
      <alignment horizontal="right" vertical="top"/>
    </xf>
    <xf numFmtId="4" fontId="2658" fillId="0" borderId="1" xfId="0" applyNumberFormat="1" applyFont="1" applyBorder="1" applyAlignment="1">
      <alignment horizontal="right" vertical="top"/>
    </xf>
    <xf numFmtId="0" fontId="2659" fillId="0" borderId="0" xfId="0" applyFont="1"/>
    <xf numFmtId="0" fontId="2660" fillId="3" borderId="1" xfId="0" applyFont="1" applyFill="1" applyBorder="1" applyAlignment="1">
      <alignment horizontal="left"/>
    </xf>
    <xf numFmtId="4" fontId="2672" fillId="3" borderId="1" xfId="0" applyNumberFormat="1" applyFont="1" applyFill="1" applyBorder="1" applyAlignment="1">
      <alignment horizontal="right"/>
    </xf>
    <xf numFmtId="4" fontId="2673" fillId="3" borderId="1" xfId="0" applyNumberFormat="1" applyFont="1" applyFill="1" applyBorder="1" applyAlignment="1">
      <alignment horizontal="right"/>
    </xf>
    <xf numFmtId="0" fontId="2674" fillId="0" borderId="0" xfId="0" applyFont="1"/>
    <xf numFmtId="0" fontId="2675" fillId="3" borderId="1" xfId="0" applyFont="1" applyFill="1" applyBorder="1" applyAlignment="1">
      <alignment horizontal="left"/>
    </xf>
    <xf numFmtId="4" fontId="2687" fillId="3" borderId="1" xfId="0" applyNumberFormat="1" applyFont="1" applyFill="1" applyBorder="1" applyAlignment="1">
      <alignment horizontal="right"/>
    </xf>
    <xf numFmtId="4" fontId="2688" fillId="3" borderId="1" xfId="0" applyNumberFormat="1" applyFont="1" applyFill="1" applyBorder="1" applyAlignment="1">
      <alignment horizontal="right"/>
    </xf>
    <xf numFmtId="4" fontId="2689" fillId="3" borderId="1" xfId="0" applyNumberFormat="1" applyFont="1" applyFill="1" applyBorder="1" applyAlignment="1">
      <alignment horizontal="right"/>
    </xf>
    <xf numFmtId="0" fontId="2690" fillId="0" borderId="0" xfId="0" applyFont="1"/>
    <xf numFmtId="0" fontId="2691" fillId="0" borderId="1" xfId="0" applyFont="1" applyBorder="1" applyAlignment="1">
      <alignment horizontal="left" vertical="top"/>
    </xf>
    <xf numFmtId="0" fontId="2692" fillId="0" borderId="1" xfId="0" applyFont="1" applyBorder="1" applyAlignment="1">
      <alignment horizontal="left" vertical="top" wrapText="1"/>
    </xf>
    <xf numFmtId="0" fontId="2693" fillId="0" borderId="1" xfId="0" applyFont="1" applyBorder="1" applyAlignment="1">
      <alignment horizontal="center" vertical="top"/>
    </xf>
    <xf numFmtId="168" fontId="2694" fillId="0" borderId="1" xfId="0" applyNumberFormat="1" applyFont="1" applyBorder="1" applyAlignment="1">
      <alignment horizontal="right" vertical="top"/>
    </xf>
    <xf numFmtId="169" fontId="2695" fillId="0" borderId="1" xfId="0" applyNumberFormat="1" applyFont="1" applyBorder="1" applyAlignment="1">
      <alignment horizontal="right" vertical="top"/>
    </xf>
    <xf numFmtId="169" fontId="2696" fillId="0" borderId="1" xfId="0" applyNumberFormat="1" applyFont="1" applyBorder="1" applyAlignment="1">
      <alignment horizontal="right" vertical="top"/>
    </xf>
    <xf numFmtId="169" fontId="2697" fillId="0" borderId="1" xfId="0" applyNumberFormat="1" applyFont="1" applyBorder="1" applyAlignment="1">
      <alignment horizontal="right" vertical="top"/>
    </xf>
    <xf numFmtId="170" fontId="2698" fillId="2" borderId="1" xfId="0" applyNumberFormat="1" applyFont="1" applyFill="1" applyBorder="1" applyAlignment="1" applyProtection="1">
      <alignment horizontal="right" vertical="top"/>
      <protection locked="0"/>
    </xf>
    <xf numFmtId="171" fontId="2699" fillId="0" borderId="1" xfId="0" applyNumberFormat="1" applyFont="1" applyBorder="1" applyAlignment="1">
      <alignment horizontal="right" vertical="top"/>
    </xf>
    <xf numFmtId="4" fontId="2700" fillId="0" borderId="1" xfId="0" applyNumberFormat="1" applyFont="1" applyBorder="1" applyAlignment="1">
      <alignment horizontal="right" vertical="top"/>
    </xf>
    <xf numFmtId="170" fontId="2701" fillId="2" borderId="1" xfId="0" applyNumberFormat="1" applyFont="1" applyFill="1" applyBorder="1" applyAlignment="1" applyProtection="1">
      <alignment horizontal="right" vertical="top"/>
      <protection locked="0"/>
    </xf>
    <xf numFmtId="169" fontId="2702" fillId="0" borderId="1" xfId="0" applyNumberFormat="1" applyFont="1" applyBorder="1" applyAlignment="1">
      <alignment horizontal="right" vertical="top"/>
    </xf>
    <xf numFmtId="169" fontId="2703" fillId="0" borderId="1" xfId="0" applyNumberFormat="1" applyFont="1" applyBorder="1" applyAlignment="1">
      <alignment horizontal="right" vertical="top"/>
    </xf>
    <xf numFmtId="169" fontId="2704" fillId="0" borderId="1" xfId="0" applyNumberFormat="1" applyFont="1" applyBorder="1" applyAlignment="1">
      <alignment horizontal="right" vertical="top"/>
    </xf>
    <xf numFmtId="4" fontId="2705" fillId="0" borderId="1" xfId="0" applyNumberFormat="1" applyFont="1" applyBorder="1" applyAlignment="1">
      <alignment horizontal="right" vertical="top"/>
    </xf>
    <xf numFmtId="0" fontId="2706" fillId="0" borderId="0" xfId="0" applyFont="1"/>
    <xf numFmtId="0" fontId="2707" fillId="0" borderId="1" xfId="0" applyFont="1" applyBorder="1" applyAlignment="1">
      <alignment horizontal="left" vertical="top"/>
    </xf>
    <xf numFmtId="0" fontId="2708" fillId="0" borderId="1" xfId="0" applyFont="1" applyBorder="1" applyAlignment="1">
      <alignment horizontal="left" vertical="top" wrapText="1"/>
    </xf>
    <xf numFmtId="0" fontId="2709" fillId="0" borderId="1" xfId="0" applyFont="1" applyBorder="1" applyAlignment="1">
      <alignment horizontal="center" vertical="top"/>
    </xf>
    <xf numFmtId="168" fontId="2710" fillId="0" borderId="1" xfId="0" applyNumberFormat="1" applyFont="1" applyBorder="1" applyAlignment="1">
      <alignment horizontal="right" vertical="top"/>
    </xf>
    <xf numFmtId="169" fontId="2711" fillId="0" borderId="1" xfId="0" applyNumberFormat="1" applyFont="1" applyBorder="1" applyAlignment="1">
      <alignment horizontal="right" vertical="top"/>
    </xf>
    <xf numFmtId="169" fontId="2712" fillId="0" borderId="1" xfId="0" applyNumberFormat="1" applyFont="1" applyBorder="1" applyAlignment="1">
      <alignment horizontal="right" vertical="top"/>
    </xf>
    <xf numFmtId="169" fontId="2713" fillId="0" borderId="1" xfId="0" applyNumberFormat="1" applyFont="1" applyBorder="1" applyAlignment="1">
      <alignment horizontal="right" vertical="top"/>
    </xf>
    <xf numFmtId="170" fontId="2714" fillId="2" borderId="1" xfId="0" applyNumberFormat="1" applyFont="1" applyFill="1" applyBorder="1" applyAlignment="1" applyProtection="1">
      <alignment horizontal="right" vertical="top"/>
      <protection locked="0"/>
    </xf>
    <xf numFmtId="171" fontId="2715" fillId="0" borderId="1" xfId="0" applyNumberFormat="1" applyFont="1" applyBorder="1" applyAlignment="1">
      <alignment horizontal="right" vertical="top"/>
    </xf>
    <xf numFmtId="4" fontId="2716" fillId="0" borderId="1" xfId="0" applyNumberFormat="1" applyFont="1" applyBorder="1" applyAlignment="1">
      <alignment horizontal="right" vertical="top"/>
    </xf>
    <xf numFmtId="170" fontId="2717" fillId="2" borderId="1" xfId="0" applyNumberFormat="1" applyFont="1" applyFill="1" applyBorder="1" applyAlignment="1" applyProtection="1">
      <alignment horizontal="right" vertical="top"/>
      <protection locked="0"/>
    </xf>
    <xf numFmtId="169" fontId="2718" fillId="0" borderId="1" xfId="0" applyNumberFormat="1" applyFont="1" applyBorder="1" applyAlignment="1">
      <alignment horizontal="right" vertical="top"/>
    </xf>
    <xf numFmtId="169" fontId="2719" fillId="0" borderId="1" xfId="0" applyNumberFormat="1" applyFont="1" applyBorder="1" applyAlignment="1">
      <alignment horizontal="right" vertical="top"/>
    </xf>
    <xf numFmtId="169" fontId="2720" fillId="0" borderId="1" xfId="0" applyNumberFormat="1" applyFont="1" applyBorder="1" applyAlignment="1">
      <alignment horizontal="right" vertical="top"/>
    </xf>
    <xf numFmtId="4" fontId="2721" fillId="0" borderId="1" xfId="0" applyNumberFormat="1" applyFont="1" applyBorder="1" applyAlignment="1">
      <alignment horizontal="right" vertical="top"/>
    </xf>
    <xf numFmtId="0" fontId="2722" fillId="0" borderId="0" xfId="0" applyFont="1"/>
    <xf numFmtId="0" fontId="2723" fillId="0" borderId="1" xfId="0" applyFont="1" applyBorder="1" applyAlignment="1">
      <alignment horizontal="left" vertical="top"/>
    </xf>
    <xf numFmtId="0" fontId="2724" fillId="0" borderId="1" xfId="0" applyFont="1" applyBorder="1" applyAlignment="1">
      <alignment horizontal="left" vertical="top" wrapText="1"/>
    </xf>
    <xf numFmtId="0" fontId="2725" fillId="0" borderId="1" xfId="0" applyFont="1" applyBorder="1" applyAlignment="1">
      <alignment horizontal="center" vertical="top"/>
    </xf>
    <xf numFmtId="168" fontId="2726" fillId="0" borderId="1" xfId="0" applyNumberFormat="1" applyFont="1" applyBorder="1" applyAlignment="1">
      <alignment horizontal="right" vertical="top"/>
    </xf>
    <xf numFmtId="169" fontId="2727" fillId="0" borderId="1" xfId="0" applyNumberFormat="1" applyFont="1" applyBorder="1" applyAlignment="1">
      <alignment horizontal="right" vertical="top"/>
    </xf>
    <xf numFmtId="169" fontId="2728" fillId="0" borderId="1" xfId="0" applyNumberFormat="1" applyFont="1" applyBorder="1" applyAlignment="1">
      <alignment horizontal="right" vertical="top"/>
    </xf>
    <xf numFmtId="169" fontId="2729" fillId="0" borderId="1" xfId="0" applyNumberFormat="1" applyFont="1" applyBorder="1" applyAlignment="1">
      <alignment horizontal="right" vertical="top"/>
    </xf>
    <xf numFmtId="170" fontId="2730" fillId="2" borderId="1" xfId="0" applyNumberFormat="1" applyFont="1" applyFill="1" applyBorder="1" applyAlignment="1" applyProtection="1">
      <alignment horizontal="right" vertical="top"/>
      <protection locked="0"/>
    </xf>
    <xf numFmtId="171" fontId="2731" fillId="0" borderId="1" xfId="0" applyNumberFormat="1" applyFont="1" applyBorder="1" applyAlignment="1">
      <alignment horizontal="right" vertical="top"/>
    </xf>
    <xf numFmtId="4" fontId="2732" fillId="0" borderId="1" xfId="0" applyNumberFormat="1" applyFont="1" applyBorder="1" applyAlignment="1">
      <alignment horizontal="right" vertical="top"/>
    </xf>
    <xf numFmtId="170" fontId="2733" fillId="2" borderId="1" xfId="0" applyNumberFormat="1" applyFont="1" applyFill="1" applyBorder="1" applyAlignment="1" applyProtection="1">
      <alignment horizontal="right" vertical="top"/>
      <protection locked="0"/>
    </xf>
    <xf numFmtId="169" fontId="2734" fillId="0" borderId="1" xfId="0" applyNumberFormat="1" applyFont="1" applyBorder="1" applyAlignment="1">
      <alignment horizontal="right" vertical="top"/>
    </xf>
    <xf numFmtId="169" fontId="2735" fillId="0" borderId="1" xfId="0" applyNumberFormat="1" applyFont="1" applyBorder="1" applyAlignment="1">
      <alignment horizontal="right" vertical="top"/>
    </xf>
    <xf numFmtId="169" fontId="2736" fillId="0" borderId="1" xfId="0" applyNumberFormat="1" applyFont="1" applyBorder="1" applyAlignment="1">
      <alignment horizontal="right" vertical="top"/>
    </xf>
    <xf numFmtId="4" fontId="2737" fillId="0" borderId="1" xfId="0" applyNumberFormat="1" applyFont="1" applyBorder="1" applyAlignment="1">
      <alignment horizontal="right" vertical="top"/>
    </xf>
    <xf numFmtId="0" fontId="2738" fillId="0" borderId="0" xfId="0" applyFont="1"/>
    <xf numFmtId="0" fontId="2739" fillId="3" borderId="1" xfId="0" applyFont="1" applyFill="1" applyBorder="1" applyAlignment="1">
      <alignment horizontal="left"/>
    </xf>
    <xf numFmtId="4" fontId="2751" fillId="3" borderId="1" xfId="0" applyNumberFormat="1" applyFont="1" applyFill="1" applyBorder="1" applyAlignment="1">
      <alignment horizontal="right"/>
    </xf>
    <xf numFmtId="4" fontId="2752" fillId="3" borderId="1" xfId="0" applyNumberFormat="1" applyFont="1" applyFill="1" applyBorder="1" applyAlignment="1">
      <alignment horizontal="right"/>
    </xf>
    <xf numFmtId="4" fontId="2753" fillId="3" borderId="1" xfId="0" applyNumberFormat="1" applyFont="1" applyFill="1" applyBorder="1" applyAlignment="1">
      <alignment horizontal="right"/>
    </xf>
    <xf numFmtId="0" fontId="2754" fillId="0" borderId="0" xfId="0" applyFont="1"/>
    <xf numFmtId="0" fontId="2755" fillId="0" borderId="1" xfId="0" applyFont="1" applyBorder="1" applyAlignment="1">
      <alignment horizontal="left" vertical="top"/>
    </xf>
    <xf numFmtId="0" fontId="2756" fillId="0" borderId="1" xfId="0" applyFont="1" applyBorder="1" applyAlignment="1">
      <alignment horizontal="left" vertical="top" wrapText="1"/>
    </xf>
    <xf numFmtId="0" fontId="2757" fillId="0" borderId="1" xfId="0" applyFont="1" applyBorder="1" applyAlignment="1">
      <alignment horizontal="center" vertical="top"/>
    </xf>
    <xf numFmtId="168" fontId="2758" fillId="0" borderId="1" xfId="0" applyNumberFormat="1" applyFont="1" applyBorder="1" applyAlignment="1">
      <alignment horizontal="right" vertical="top"/>
    </xf>
    <xf numFmtId="169" fontId="2759" fillId="0" borderId="1" xfId="0" applyNumberFormat="1" applyFont="1" applyBorder="1" applyAlignment="1">
      <alignment horizontal="right" vertical="top"/>
    </xf>
    <xf numFmtId="169" fontId="2760" fillId="0" borderId="1" xfId="0" applyNumberFormat="1" applyFont="1" applyBorder="1" applyAlignment="1">
      <alignment horizontal="right" vertical="top"/>
    </xf>
    <xf numFmtId="169" fontId="2761" fillId="0" borderId="1" xfId="0" applyNumberFormat="1" applyFont="1" applyBorder="1" applyAlignment="1">
      <alignment horizontal="right" vertical="top"/>
    </xf>
    <xf numFmtId="170" fontId="2762" fillId="2" borderId="1" xfId="0" applyNumberFormat="1" applyFont="1" applyFill="1" applyBorder="1" applyAlignment="1" applyProtection="1">
      <alignment horizontal="right" vertical="top"/>
      <protection locked="0"/>
    </xf>
    <xf numFmtId="171" fontId="2763" fillId="0" borderId="1" xfId="0" applyNumberFormat="1" applyFont="1" applyBorder="1" applyAlignment="1">
      <alignment horizontal="right" vertical="top"/>
    </xf>
    <xf numFmtId="4" fontId="2764" fillId="0" borderId="1" xfId="0" applyNumberFormat="1" applyFont="1" applyBorder="1" applyAlignment="1">
      <alignment horizontal="right" vertical="top"/>
    </xf>
    <xf numFmtId="170" fontId="2765" fillId="2" borderId="1" xfId="0" applyNumberFormat="1" applyFont="1" applyFill="1" applyBorder="1" applyAlignment="1" applyProtection="1">
      <alignment horizontal="right" vertical="top"/>
      <protection locked="0"/>
    </xf>
    <xf numFmtId="169" fontId="2766" fillId="0" borderId="1" xfId="0" applyNumberFormat="1" applyFont="1" applyBorder="1" applyAlignment="1">
      <alignment horizontal="right" vertical="top"/>
    </xf>
    <xf numFmtId="169" fontId="2767" fillId="0" borderId="1" xfId="0" applyNumberFormat="1" applyFont="1" applyBorder="1" applyAlignment="1">
      <alignment horizontal="right" vertical="top"/>
    </xf>
    <xf numFmtId="169" fontId="2768" fillId="0" borderId="1" xfId="0" applyNumberFormat="1" applyFont="1" applyBorder="1" applyAlignment="1">
      <alignment horizontal="right" vertical="top"/>
    </xf>
    <xf numFmtId="4" fontId="2769" fillId="0" borderId="1" xfId="0" applyNumberFormat="1" applyFont="1" applyBorder="1" applyAlignment="1">
      <alignment horizontal="right" vertical="top"/>
    </xf>
    <xf numFmtId="0" fontId="2770" fillId="0" borderId="0" xfId="0" applyFont="1"/>
    <xf numFmtId="0" fontId="2771" fillId="0" borderId="1" xfId="0" applyFont="1" applyBorder="1" applyAlignment="1">
      <alignment horizontal="left" vertical="top"/>
    </xf>
    <xf numFmtId="0" fontId="2772" fillId="0" borderId="1" xfId="0" applyFont="1" applyBorder="1" applyAlignment="1">
      <alignment horizontal="left" vertical="top" wrapText="1"/>
    </xf>
    <xf numFmtId="0" fontId="2773" fillId="0" borderId="1" xfId="0" applyFont="1" applyBorder="1" applyAlignment="1">
      <alignment horizontal="center" vertical="top"/>
    </xf>
    <xf numFmtId="168" fontId="2774" fillId="0" borderId="1" xfId="0" applyNumberFormat="1" applyFont="1" applyBorder="1" applyAlignment="1">
      <alignment horizontal="right" vertical="top"/>
    </xf>
    <xf numFmtId="169" fontId="2775" fillId="0" borderId="1" xfId="0" applyNumberFormat="1" applyFont="1" applyBorder="1" applyAlignment="1">
      <alignment horizontal="right" vertical="top"/>
    </xf>
    <xf numFmtId="169" fontId="2776" fillId="0" borderId="1" xfId="0" applyNumberFormat="1" applyFont="1" applyBorder="1" applyAlignment="1">
      <alignment horizontal="right" vertical="top"/>
    </xf>
    <xf numFmtId="169" fontId="2777" fillId="0" borderId="1" xfId="0" applyNumberFormat="1" applyFont="1" applyBorder="1" applyAlignment="1">
      <alignment horizontal="right" vertical="top"/>
    </xf>
    <xf numFmtId="170" fontId="2778" fillId="2" borderId="1" xfId="0" applyNumberFormat="1" applyFont="1" applyFill="1" applyBorder="1" applyAlignment="1" applyProtection="1">
      <alignment horizontal="right" vertical="top"/>
      <protection locked="0"/>
    </xf>
    <xf numFmtId="171" fontId="2779" fillId="0" borderId="1" xfId="0" applyNumberFormat="1" applyFont="1" applyBorder="1" applyAlignment="1">
      <alignment horizontal="right" vertical="top"/>
    </xf>
    <xf numFmtId="4" fontId="2780" fillId="0" borderId="1" xfId="0" applyNumberFormat="1" applyFont="1" applyBorder="1" applyAlignment="1">
      <alignment horizontal="right" vertical="top"/>
    </xf>
    <xf numFmtId="170" fontId="2781" fillId="2" borderId="1" xfId="0" applyNumberFormat="1" applyFont="1" applyFill="1" applyBorder="1" applyAlignment="1" applyProtection="1">
      <alignment horizontal="right" vertical="top"/>
      <protection locked="0"/>
    </xf>
    <xf numFmtId="169" fontId="2782" fillId="0" borderId="1" xfId="0" applyNumberFormat="1" applyFont="1" applyBorder="1" applyAlignment="1">
      <alignment horizontal="right" vertical="top"/>
    </xf>
    <xf numFmtId="169" fontId="2783" fillId="0" borderId="1" xfId="0" applyNumberFormat="1" applyFont="1" applyBorder="1" applyAlignment="1">
      <alignment horizontal="right" vertical="top"/>
    </xf>
    <xf numFmtId="169" fontId="2784" fillId="0" borderId="1" xfId="0" applyNumberFormat="1" applyFont="1" applyBorder="1" applyAlignment="1">
      <alignment horizontal="right" vertical="top"/>
    </xf>
    <xf numFmtId="4" fontId="2785" fillId="0" borderId="1" xfId="0" applyNumberFormat="1" applyFont="1" applyBorder="1" applyAlignment="1">
      <alignment horizontal="right" vertical="top"/>
    </xf>
    <xf numFmtId="0" fontId="2786" fillId="0" borderId="0" xfId="0" applyFont="1"/>
    <xf numFmtId="0" fontId="2787" fillId="3" borderId="1" xfId="0" applyFont="1" applyFill="1" applyBorder="1" applyAlignment="1">
      <alignment horizontal="left"/>
    </xf>
    <xf numFmtId="4" fontId="2799" fillId="3" borderId="1" xfId="0" applyNumberFormat="1" applyFont="1" applyFill="1" applyBorder="1" applyAlignment="1">
      <alignment horizontal="right"/>
    </xf>
    <xf numFmtId="4" fontId="2800" fillId="3" borderId="1" xfId="0" applyNumberFormat="1" applyFont="1" applyFill="1" applyBorder="1" applyAlignment="1">
      <alignment horizontal="right"/>
    </xf>
    <xf numFmtId="4" fontId="2801" fillId="3" borderId="1" xfId="0" applyNumberFormat="1" applyFont="1" applyFill="1" applyBorder="1" applyAlignment="1">
      <alignment horizontal="right"/>
    </xf>
    <xf numFmtId="0" fontId="2802" fillId="0" borderId="0" xfId="0" applyFont="1"/>
    <xf numFmtId="0" fontId="2803" fillId="0" borderId="1" xfId="0" applyFont="1" applyBorder="1" applyAlignment="1">
      <alignment horizontal="left" vertical="top"/>
    </xf>
    <xf numFmtId="0" fontId="2804" fillId="0" borderId="1" xfId="0" applyFont="1" applyBorder="1" applyAlignment="1">
      <alignment horizontal="left" vertical="top" wrapText="1"/>
    </xf>
    <xf numFmtId="0" fontId="2805" fillId="0" borderId="1" xfId="0" applyFont="1" applyBorder="1" applyAlignment="1">
      <alignment horizontal="center" vertical="top"/>
    </xf>
    <xf numFmtId="168" fontId="2806" fillId="0" borderId="1" xfId="0" applyNumberFormat="1" applyFont="1" applyBorder="1" applyAlignment="1">
      <alignment horizontal="right" vertical="top"/>
    </xf>
    <xf numFmtId="169" fontId="2807" fillId="0" borderId="1" xfId="0" applyNumberFormat="1" applyFont="1" applyBorder="1" applyAlignment="1">
      <alignment horizontal="right" vertical="top"/>
    </xf>
    <xf numFmtId="169" fontId="2808" fillId="0" borderId="1" xfId="0" applyNumberFormat="1" applyFont="1" applyBorder="1" applyAlignment="1">
      <alignment horizontal="right" vertical="top"/>
    </xf>
    <xf numFmtId="169" fontId="2809" fillId="0" borderId="1" xfId="0" applyNumberFormat="1" applyFont="1" applyBorder="1" applyAlignment="1">
      <alignment horizontal="right" vertical="top"/>
    </xf>
    <xf numFmtId="170" fontId="2810" fillId="2" borderId="1" xfId="0" applyNumberFormat="1" applyFont="1" applyFill="1" applyBorder="1" applyAlignment="1" applyProtection="1">
      <alignment horizontal="right" vertical="top"/>
      <protection locked="0"/>
    </xf>
    <xf numFmtId="171" fontId="2811" fillId="0" borderId="1" xfId="0" applyNumberFormat="1" applyFont="1" applyBorder="1" applyAlignment="1">
      <alignment horizontal="right" vertical="top"/>
    </xf>
    <xf numFmtId="4" fontId="2812" fillId="0" borderId="1" xfId="0" applyNumberFormat="1" applyFont="1" applyBorder="1" applyAlignment="1">
      <alignment horizontal="right" vertical="top"/>
    </xf>
    <xf numFmtId="170" fontId="2813" fillId="2" borderId="1" xfId="0" applyNumberFormat="1" applyFont="1" applyFill="1" applyBorder="1" applyAlignment="1" applyProtection="1">
      <alignment horizontal="right" vertical="top"/>
      <protection locked="0"/>
    </xf>
    <xf numFmtId="169" fontId="2814" fillId="0" borderId="1" xfId="0" applyNumberFormat="1" applyFont="1" applyBorder="1" applyAlignment="1">
      <alignment horizontal="right" vertical="top"/>
    </xf>
    <xf numFmtId="169" fontId="2815" fillId="0" borderId="1" xfId="0" applyNumberFormat="1" applyFont="1" applyBorder="1" applyAlignment="1">
      <alignment horizontal="right" vertical="top"/>
    </xf>
    <xf numFmtId="169" fontId="2816" fillId="0" borderId="1" xfId="0" applyNumberFormat="1" applyFont="1" applyBorder="1" applyAlignment="1">
      <alignment horizontal="right" vertical="top"/>
    </xf>
    <xf numFmtId="4" fontId="2817" fillId="0" borderId="1" xfId="0" applyNumberFormat="1" applyFont="1" applyBorder="1" applyAlignment="1">
      <alignment horizontal="right" vertical="top"/>
    </xf>
    <xf numFmtId="0" fontId="2818" fillId="0" borderId="0" xfId="0" applyFont="1"/>
    <xf numFmtId="0" fontId="2819" fillId="0" borderId="1" xfId="0" applyFont="1" applyBorder="1" applyAlignment="1">
      <alignment horizontal="left" vertical="top"/>
    </xf>
    <xf numFmtId="0" fontId="2820" fillId="0" borderId="1" xfId="0" applyFont="1" applyBorder="1" applyAlignment="1">
      <alignment horizontal="left" vertical="top" wrapText="1"/>
    </xf>
    <xf numFmtId="0" fontId="2821" fillId="0" borderId="1" xfId="0" applyFont="1" applyBorder="1" applyAlignment="1">
      <alignment horizontal="center" vertical="top"/>
    </xf>
    <xf numFmtId="168" fontId="2822" fillId="0" borderId="1" xfId="0" applyNumberFormat="1" applyFont="1" applyBorder="1" applyAlignment="1">
      <alignment horizontal="right" vertical="top"/>
    </xf>
    <xf numFmtId="169" fontId="2823" fillId="0" borderId="1" xfId="0" applyNumberFormat="1" applyFont="1" applyBorder="1" applyAlignment="1">
      <alignment horizontal="right" vertical="top"/>
    </xf>
    <xf numFmtId="169" fontId="2824" fillId="0" borderId="1" xfId="0" applyNumberFormat="1" applyFont="1" applyBorder="1" applyAlignment="1">
      <alignment horizontal="right" vertical="top"/>
    </xf>
    <xf numFmtId="169" fontId="2825" fillId="0" borderId="1" xfId="0" applyNumberFormat="1" applyFont="1" applyBorder="1" applyAlignment="1">
      <alignment horizontal="right" vertical="top"/>
    </xf>
    <xf numFmtId="170" fontId="2826" fillId="2" borderId="1" xfId="0" applyNumberFormat="1" applyFont="1" applyFill="1" applyBorder="1" applyAlignment="1" applyProtection="1">
      <alignment horizontal="right" vertical="top"/>
      <protection locked="0"/>
    </xf>
    <xf numFmtId="171" fontId="2827" fillId="0" borderId="1" xfId="0" applyNumberFormat="1" applyFont="1" applyBorder="1" applyAlignment="1">
      <alignment horizontal="right" vertical="top"/>
    </xf>
    <xf numFmtId="4" fontId="2828" fillId="0" borderId="1" xfId="0" applyNumberFormat="1" applyFont="1" applyBorder="1" applyAlignment="1">
      <alignment horizontal="right" vertical="top"/>
    </xf>
    <xf numFmtId="170" fontId="2829" fillId="2" borderId="1" xfId="0" applyNumberFormat="1" applyFont="1" applyFill="1" applyBorder="1" applyAlignment="1" applyProtection="1">
      <alignment horizontal="right" vertical="top"/>
      <protection locked="0"/>
    </xf>
    <xf numFmtId="169" fontId="2830" fillId="0" borderId="1" xfId="0" applyNumberFormat="1" applyFont="1" applyBorder="1" applyAlignment="1">
      <alignment horizontal="right" vertical="top"/>
    </xf>
    <xf numFmtId="169" fontId="2831" fillId="0" borderId="1" xfId="0" applyNumberFormat="1" applyFont="1" applyBorder="1" applyAlignment="1">
      <alignment horizontal="right" vertical="top"/>
    </xf>
    <xf numFmtId="169" fontId="2832" fillId="0" borderId="1" xfId="0" applyNumberFormat="1" applyFont="1" applyBorder="1" applyAlignment="1">
      <alignment horizontal="right" vertical="top"/>
    </xf>
    <xf numFmtId="4" fontId="2833" fillId="0" borderId="1" xfId="0" applyNumberFormat="1" applyFont="1" applyBorder="1" applyAlignment="1">
      <alignment horizontal="right" vertical="top"/>
    </xf>
    <xf numFmtId="0" fontId="2834" fillId="0" borderId="0" xfId="0" applyFont="1"/>
    <xf numFmtId="0" fontId="2835" fillId="0" borderId="1" xfId="0" applyFont="1" applyBorder="1" applyAlignment="1">
      <alignment horizontal="left" vertical="top"/>
    </xf>
    <xf numFmtId="0" fontId="2836" fillId="0" borderId="1" xfId="0" applyFont="1" applyBorder="1" applyAlignment="1">
      <alignment horizontal="left" vertical="top" wrapText="1"/>
    </xf>
    <xf numFmtId="0" fontId="2837" fillId="0" borderId="1" xfId="0" applyFont="1" applyBorder="1" applyAlignment="1">
      <alignment horizontal="center" vertical="top"/>
    </xf>
    <xf numFmtId="168" fontId="2838" fillId="0" borderId="1" xfId="0" applyNumberFormat="1" applyFont="1" applyBorder="1" applyAlignment="1">
      <alignment horizontal="right" vertical="top"/>
    </xf>
    <xf numFmtId="169" fontId="2839" fillId="0" borderId="1" xfId="0" applyNumberFormat="1" applyFont="1" applyBorder="1" applyAlignment="1">
      <alignment horizontal="right" vertical="top"/>
    </xf>
    <xf numFmtId="169" fontId="2840" fillId="0" borderId="1" xfId="0" applyNumberFormat="1" applyFont="1" applyBorder="1" applyAlignment="1">
      <alignment horizontal="right" vertical="top"/>
    </xf>
    <xf numFmtId="169" fontId="2841" fillId="0" borderId="1" xfId="0" applyNumberFormat="1" applyFont="1" applyBorder="1" applyAlignment="1">
      <alignment horizontal="right" vertical="top"/>
    </xf>
    <xf numFmtId="170" fontId="2842" fillId="2" borderId="1" xfId="0" applyNumberFormat="1" applyFont="1" applyFill="1" applyBorder="1" applyAlignment="1" applyProtection="1">
      <alignment horizontal="right" vertical="top"/>
      <protection locked="0"/>
    </xf>
    <xf numFmtId="171" fontId="2843" fillId="0" borderId="1" xfId="0" applyNumberFormat="1" applyFont="1" applyBorder="1" applyAlignment="1">
      <alignment horizontal="right" vertical="top"/>
    </xf>
    <xf numFmtId="4" fontId="2844" fillId="0" borderId="1" xfId="0" applyNumberFormat="1" applyFont="1" applyBorder="1" applyAlignment="1">
      <alignment horizontal="right" vertical="top"/>
    </xf>
    <xf numFmtId="170" fontId="2845" fillId="2" borderId="1" xfId="0" applyNumberFormat="1" applyFont="1" applyFill="1" applyBorder="1" applyAlignment="1" applyProtection="1">
      <alignment horizontal="right" vertical="top"/>
      <protection locked="0"/>
    </xf>
    <xf numFmtId="169" fontId="2846" fillId="0" borderId="1" xfId="0" applyNumberFormat="1" applyFont="1" applyBorder="1" applyAlignment="1">
      <alignment horizontal="right" vertical="top"/>
    </xf>
    <xf numFmtId="169" fontId="2847" fillId="0" borderId="1" xfId="0" applyNumberFormat="1" applyFont="1" applyBorder="1" applyAlignment="1">
      <alignment horizontal="right" vertical="top"/>
    </xf>
    <xf numFmtId="169" fontId="2848" fillId="0" borderId="1" xfId="0" applyNumberFormat="1" applyFont="1" applyBorder="1" applyAlignment="1">
      <alignment horizontal="right" vertical="top"/>
    </xf>
    <xf numFmtId="4" fontId="2849" fillId="0" borderId="1" xfId="0" applyNumberFormat="1" applyFont="1" applyBorder="1" applyAlignment="1">
      <alignment horizontal="right" vertical="top"/>
    </xf>
    <xf numFmtId="0" fontId="2850" fillId="0" borderId="0" xfId="0" applyFont="1"/>
    <xf numFmtId="0" fontId="2851" fillId="3" borderId="1" xfId="0" applyFont="1" applyFill="1" applyBorder="1" applyAlignment="1">
      <alignment horizontal="left"/>
    </xf>
    <xf numFmtId="4" fontId="2863" fillId="3" borderId="1" xfId="0" applyNumberFormat="1" applyFont="1" applyFill="1" applyBorder="1" applyAlignment="1">
      <alignment horizontal="right"/>
    </xf>
    <xf numFmtId="4" fontId="2864" fillId="3" borderId="1" xfId="0" applyNumberFormat="1" applyFont="1" applyFill="1" applyBorder="1" applyAlignment="1">
      <alignment horizontal="right"/>
    </xf>
    <xf numFmtId="4" fontId="2865" fillId="3" borderId="1" xfId="0" applyNumberFormat="1" applyFont="1" applyFill="1" applyBorder="1" applyAlignment="1">
      <alignment horizontal="right"/>
    </xf>
    <xf numFmtId="0" fontId="2866" fillId="0" borderId="0" xfId="0" applyFont="1"/>
    <xf numFmtId="0" fontId="2867" fillId="0" borderId="1" xfId="0" applyFont="1" applyBorder="1" applyAlignment="1">
      <alignment horizontal="left" vertical="top"/>
    </xf>
    <xf numFmtId="0" fontId="2868" fillId="0" borderId="1" xfId="0" applyFont="1" applyBorder="1" applyAlignment="1">
      <alignment horizontal="left" vertical="top" wrapText="1"/>
    </xf>
    <xf numFmtId="0" fontId="2869" fillId="0" borderId="1" xfId="0" applyFont="1" applyBorder="1" applyAlignment="1">
      <alignment horizontal="center" vertical="top"/>
    </xf>
    <xf numFmtId="168" fontId="2870" fillId="0" borderId="1" xfId="0" applyNumberFormat="1" applyFont="1" applyBorder="1" applyAlignment="1">
      <alignment horizontal="right" vertical="top"/>
    </xf>
    <xf numFmtId="169" fontId="2871" fillId="0" borderId="1" xfId="0" applyNumberFormat="1" applyFont="1" applyBorder="1" applyAlignment="1">
      <alignment horizontal="right" vertical="top"/>
    </xf>
    <xf numFmtId="169" fontId="2872" fillId="0" borderId="1" xfId="0" applyNumberFormat="1" applyFont="1" applyBorder="1" applyAlignment="1">
      <alignment horizontal="right" vertical="top"/>
    </xf>
    <xf numFmtId="169" fontId="2873" fillId="0" borderId="1" xfId="0" applyNumberFormat="1" applyFont="1" applyBorder="1" applyAlignment="1">
      <alignment horizontal="right" vertical="top"/>
    </xf>
    <xf numFmtId="170" fontId="2874" fillId="2" borderId="1" xfId="0" applyNumberFormat="1" applyFont="1" applyFill="1" applyBorder="1" applyAlignment="1" applyProtection="1">
      <alignment horizontal="right" vertical="top"/>
      <protection locked="0"/>
    </xf>
    <xf numFmtId="171" fontId="2875" fillId="0" borderId="1" xfId="0" applyNumberFormat="1" applyFont="1" applyBorder="1" applyAlignment="1">
      <alignment horizontal="right" vertical="top"/>
    </xf>
    <xf numFmtId="4" fontId="2876" fillId="0" borderId="1" xfId="0" applyNumberFormat="1" applyFont="1" applyBorder="1" applyAlignment="1">
      <alignment horizontal="right" vertical="top"/>
    </xf>
    <xf numFmtId="170" fontId="2877" fillId="2" borderId="1" xfId="0" applyNumberFormat="1" applyFont="1" applyFill="1" applyBorder="1" applyAlignment="1" applyProtection="1">
      <alignment horizontal="right" vertical="top"/>
      <protection locked="0"/>
    </xf>
    <xf numFmtId="169" fontId="2878" fillId="0" borderId="1" xfId="0" applyNumberFormat="1" applyFont="1" applyBorder="1" applyAlignment="1">
      <alignment horizontal="right" vertical="top"/>
    </xf>
    <xf numFmtId="169" fontId="2879" fillId="0" borderId="1" xfId="0" applyNumberFormat="1" applyFont="1" applyBorder="1" applyAlignment="1">
      <alignment horizontal="right" vertical="top"/>
    </xf>
    <xf numFmtId="169" fontId="2880" fillId="0" borderId="1" xfId="0" applyNumberFormat="1" applyFont="1" applyBorder="1" applyAlignment="1">
      <alignment horizontal="right" vertical="top"/>
    </xf>
    <xf numFmtId="4" fontId="2881" fillId="0" borderId="1" xfId="0" applyNumberFormat="1" applyFont="1" applyBorder="1" applyAlignment="1">
      <alignment horizontal="right" vertical="top"/>
    </xf>
    <xf numFmtId="0" fontId="2882" fillId="0" borderId="0" xfId="0" applyFont="1"/>
    <xf numFmtId="0" fontId="2883" fillId="0" borderId="1" xfId="0" applyFont="1" applyBorder="1" applyAlignment="1">
      <alignment horizontal="left" vertical="top"/>
    </xf>
    <xf numFmtId="0" fontId="2884" fillId="0" borderId="1" xfId="0" applyFont="1" applyBorder="1" applyAlignment="1">
      <alignment horizontal="left" vertical="top" wrapText="1"/>
    </xf>
    <xf numFmtId="0" fontId="2885" fillId="0" borderId="1" xfId="0" applyFont="1" applyBorder="1" applyAlignment="1">
      <alignment horizontal="center" vertical="top"/>
    </xf>
    <xf numFmtId="168" fontId="2886" fillId="0" borderId="1" xfId="0" applyNumberFormat="1" applyFont="1" applyBorder="1" applyAlignment="1">
      <alignment horizontal="right" vertical="top"/>
    </xf>
    <xf numFmtId="169" fontId="2887" fillId="0" borderId="1" xfId="0" applyNumberFormat="1" applyFont="1" applyBorder="1" applyAlignment="1">
      <alignment horizontal="right" vertical="top"/>
    </xf>
    <xf numFmtId="169" fontId="2888" fillId="0" borderId="1" xfId="0" applyNumberFormat="1" applyFont="1" applyBorder="1" applyAlignment="1">
      <alignment horizontal="right" vertical="top"/>
    </xf>
    <xf numFmtId="169" fontId="2889" fillId="0" borderId="1" xfId="0" applyNumberFormat="1" applyFont="1" applyBorder="1" applyAlignment="1">
      <alignment horizontal="right" vertical="top"/>
    </xf>
    <xf numFmtId="170" fontId="2890" fillId="2" borderId="1" xfId="0" applyNumberFormat="1" applyFont="1" applyFill="1" applyBorder="1" applyAlignment="1" applyProtection="1">
      <alignment horizontal="right" vertical="top"/>
      <protection locked="0"/>
    </xf>
    <xf numFmtId="171" fontId="2891" fillId="0" borderId="1" xfId="0" applyNumberFormat="1" applyFont="1" applyBorder="1" applyAlignment="1">
      <alignment horizontal="right" vertical="top"/>
    </xf>
    <xf numFmtId="4" fontId="2892" fillId="0" borderId="1" xfId="0" applyNumberFormat="1" applyFont="1" applyBorder="1" applyAlignment="1">
      <alignment horizontal="right" vertical="top"/>
    </xf>
    <xf numFmtId="170" fontId="2893" fillId="2" borderId="1" xfId="0" applyNumberFormat="1" applyFont="1" applyFill="1" applyBorder="1" applyAlignment="1" applyProtection="1">
      <alignment horizontal="right" vertical="top"/>
      <protection locked="0"/>
    </xf>
    <xf numFmtId="169" fontId="2894" fillId="0" borderId="1" xfId="0" applyNumberFormat="1" applyFont="1" applyBorder="1" applyAlignment="1">
      <alignment horizontal="right" vertical="top"/>
    </xf>
    <xf numFmtId="169" fontId="2895" fillId="0" borderId="1" xfId="0" applyNumberFormat="1" applyFont="1" applyBorder="1" applyAlignment="1">
      <alignment horizontal="right" vertical="top"/>
    </xf>
    <xf numFmtId="169" fontId="2896" fillId="0" borderId="1" xfId="0" applyNumberFormat="1" applyFont="1" applyBorder="1" applyAlignment="1">
      <alignment horizontal="right" vertical="top"/>
    </xf>
    <xf numFmtId="4" fontId="2897" fillId="0" borderId="1" xfId="0" applyNumberFormat="1" applyFont="1" applyBorder="1" applyAlignment="1">
      <alignment horizontal="right" vertical="top"/>
    </xf>
    <xf numFmtId="0" fontId="2898" fillId="0" borderId="0" xfId="0" applyFont="1"/>
    <xf numFmtId="0" fontId="2899" fillId="0" borderId="1" xfId="0" applyFont="1" applyBorder="1" applyAlignment="1">
      <alignment horizontal="left" vertical="top"/>
    </xf>
    <xf numFmtId="0" fontId="2900" fillId="0" borderId="1" xfId="0" applyFont="1" applyBorder="1" applyAlignment="1">
      <alignment horizontal="left" vertical="top" wrapText="1"/>
    </xf>
    <xf numFmtId="0" fontId="2901" fillId="0" borderId="1" xfId="0" applyFont="1" applyBorder="1" applyAlignment="1">
      <alignment horizontal="center" vertical="top"/>
    </xf>
    <xf numFmtId="168" fontId="2902" fillId="0" borderId="1" xfId="0" applyNumberFormat="1" applyFont="1" applyBorder="1" applyAlignment="1">
      <alignment horizontal="right" vertical="top"/>
    </xf>
    <xf numFmtId="169" fontId="2903" fillId="0" borderId="1" xfId="0" applyNumberFormat="1" applyFont="1" applyBorder="1" applyAlignment="1">
      <alignment horizontal="right" vertical="top"/>
    </xf>
    <xf numFmtId="169" fontId="2904" fillId="0" borderId="1" xfId="0" applyNumberFormat="1" applyFont="1" applyBorder="1" applyAlignment="1">
      <alignment horizontal="right" vertical="top"/>
    </xf>
    <xf numFmtId="169" fontId="2905" fillId="0" borderId="1" xfId="0" applyNumberFormat="1" applyFont="1" applyBorder="1" applyAlignment="1">
      <alignment horizontal="right" vertical="top"/>
    </xf>
    <xf numFmtId="170" fontId="2906" fillId="2" borderId="1" xfId="0" applyNumberFormat="1" applyFont="1" applyFill="1" applyBorder="1" applyAlignment="1" applyProtection="1">
      <alignment horizontal="right" vertical="top"/>
      <protection locked="0"/>
    </xf>
    <xf numFmtId="171" fontId="2907" fillId="0" borderId="1" xfId="0" applyNumberFormat="1" applyFont="1" applyBorder="1" applyAlignment="1">
      <alignment horizontal="right" vertical="top"/>
    </xf>
    <xf numFmtId="4" fontId="2908" fillId="0" borderId="1" xfId="0" applyNumberFormat="1" applyFont="1" applyBorder="1" applyAlignment="1">
      <alignment horizontal="right" vertical="top"/>
    </xf>
    <xf numFmtId="170" fontId="2909" fillId="2" borderId="1" xfId="0" applyNumberFormat="1" applyFont="1" applyFill="1" applyBorder="1" applyAlignment="1" applyProtection="1">
      <alignment horizontal="right" vertical="top"/>
      <protection locked="0"/>
    </xf>
    <xf numFmtId="169" fontId="2910" fillId="0" borderId="1" xfId="0" applyNumberFormat="1" applyFont="1" applyBorder="1" applyAlignment="1">
      <alignment horizontal="right" vertical="top"/>
    </xf>
    <xf numFmtId="169" fontId="2911" fillId="0" borderId="1" xfId="0" applyNumberFormat="1" applyFont="1" applyBorder="1" applyAlignment="1">
      <alignment horizontal="right" vertical="top"/>
    </xf>
    <xf numFmtId="169" fontId="2912" fillId="0" borderId="1" xfId="0" applyNumberFormat="1" applyFont="1" applyBorder="1" applyAlignment="1">
      <alignment horizontal="right" vertical="top"/>
    </xf>
    <xf numFmtId="4" fontId="2913" fillId="0" borderId="1" xfId="0" applyNumberFormat="1" applyFont="1" applyBorder="1" applyAlignment="1">
      <alignment horizontal="right" vertical="top"/>
    </xf>
    <xf numFmtId="0" fontId="2914" fillId="0" borderId="0" xfId="0" applyFont="1"/>
    <xf numFmtId="0" fontId="2915" fillId="0" borderId="1" xfId="0" applyFont="1" applyBorder="1" applyAlignment="1">
      <alignment horizontal="left" vertical="top"/>
    </xf>
    <xf numFmtId="0" fontId="2916" fillId="0" borderId="1" xfId="0" applyFont="1" applyBorder="1" applyAlignment="1">
      <alignment horizontal="left" vertical="top" wrapText="1"/>
    </xf>
    <xf numFmtId="0" fontId="2917" fillId="0" borderId="1" xfId="0" applyFont="1" applyBorder="1" applyAlignment="1">
      <alignment horizontal="center" vertical="top"/>
    </xf>
    <xf numFmtId="168" fontId="2918" fillId="0" borderId="1" xfId="0" applyNumberFormat="1" applyFont="1" applyBorder="1" applyAlignment="1">
      <alignment horizontal="right" vertical="top"/>
    </xf>
    <xf numFmtId="169" fontId="2919" fillId="0" borderId="1" xfId="0" applyNumberFormat="1" applyFont="1" applyBorder="1" applyAlignment="1">
      <alignment horizontal="right" vertical="top"/>
    </xf>
    <xf numFmtId="169" fontId="2920" fillId="0" borderId="1" xfId="0" applyNumberFormat="1" applyFont="1" applyBorder="1" applyAlignment="1">
      <alignment horizontal="right" vertical="top"/>
    </xf>
    <xf numFmtId="169" fontId="2921" fillId="0" borderId="1" xfId="0" applyNumberFormat="1" applyFont="1" applyBorder="1" applyAlignment="1">
      <alignment horizontal="right" vertical="top"/>
    </xf>
    <xf numFmtId="170" fontId="2922" fillId="2" borderId="1" xfId="0" applyNumberFormat="1" applyFont="1" applyFill="1" applyBorder="1" applyAlignment="1" applyProtection="1">
      <alignment horizontal="right" vertical="top"/>
      <protection locked="0"/>
    </xf>
    <xf numFmtId="171" fontId="2923" fillId="0" borderId="1" xfId="0" applyNumberFormat="1" applyFont="1" applyBorder="1" applyAlignment="1">
      <alignment horizontal="right" vertical="top"/>
    </xf>
    <xf numFmtId="4" fontId="2924" fillId="0" borderId="1" xfId="0" applyNumberFormat="1" applyFont="1" applyBorder="1" applyAlignment="1">
      <alignment horizontal="right" vertical="top"/>
    </xf>
    <xf numFmtId="170" fontId="2925" fillId="2" borderId="1" xfId="0" applyNumberFormat="1" applyFont="1" applyFill="1" applyBorder="1" applyAlignment="1" applyProtection="1">
      <alignment horizontal="right" vertical="top"/>
      <protection locked="0"/>
    </xf>
    <xf numFmtId="169" fontId="2926" fillId="0" borderId="1" xfId="0" applyNumberFormat="1" applyFont="1" applyBorder="1" applyAlignment="1">
      <alignment horizontal="right" vertical="top"/>
    </xf>
    <xf numFmtId="169" fontId="2927" fillId="0" borderId="1" xfId="0" applyNumberFormat="1" applyFont="1" applyBorder="1" applyAlignment="1">
      <alignment horizontal="right" vertical="top"/>
    </xf>
    <xf numFmtId="169" fontId="2928" fillId="0" borderId="1" xfId="0" applyNumberFormat="1" applyFont="1" applyBorder="1" applyAlignment="1">
      <alignment horizontal="right" vertical="top"/>
    </xf>
    <xf numFmtId="4" fontId="2929" fillId="0" borderId="1" xfId="0" applyNumberFormat="1" applyFont="1" applyBorder="1" applyAlignment="1">
      <alignment horizontal="right" vertical="top"/>
    </xf>
    <xf numFmtId="0" fontId="2930" fillId="0" borderId="0" xfId="0" applyFont="1"/>
    <xf numFmtId="0" fontId="2931" fillId="0" borderId="1" xfId="0" applyFont="1" applyBorder="1" applyAlignment="1">
      <alignment horizontal="left" vertical="top"/>
    </xf>
    <xf numFmtId="0" fontId="2932" fillId="0" borderId="1" xfId="0" applyFont="1" applyBorder="1" applyAlignment="1">
      <alignment horizontal="left" vertical="top" wrapText="1"/>
    </xf>
    <xf numFmtId="0" fontId="2933" fillId="0" borderId="1" xfId="0" applyFont="1" applyBorder="1" applyAlignment="1">
      <alignment horizontal="center" vertical="top"/>
    </xf>
    <xf numFmtId="168" fontId="2934" fillId="0" borderId="1" xfId="0" applyNumberFormat="1" applyFont="1" applyBorder="1" applyAlignment="1">
      <alignment horizontal="right" vertical="top"/>
    </xf>
    <xf numFmtId="169" fontId="2935" fillId="0" borderId="1" xfId="0" applyNumberFormat="1" applyFont="1" applyBorder="1" applyAlignment="1">
      <alignment horizontal="right" vertical="top"/>
    </xf>
    <xf numFmtId="169" fontId="2936" fillId="0" borderId="1" xfId="0" applyNumberFormat="1" applyFont="1" applyBorder="1" applyAlignment="1">
      <alignment horizontal="right" vertical="top"/>
    </xf>
    <xf numFmtId="169" fontId="2937" fillId="0" borderId="1" xfId="0" applyNumberFormat="1" applyFont="1" applyBorder="1" applyAlignment="1">
      <alignment horizontal="right" vertical="top"/>
    </xf>
    <xf numFmtId="170" fontId="2938" fillId="2" borderId="1" xfId="0" applyNumberFormat="1" applyFont="1" applyFill="1" applyBorder="1" applyAlignment="1" applyProtection="1">
      <alignment horizontal="right" vertical="top"/>
      <protection locked="0"/>
    </xf>
    <xf numFmtId="171" fontId="2939" fillId="0" borderId="1" xfId="0" applyNumberFormat="1" applyFont="1" applyBorder="1" applyAlignment="1">
      <alignment horizontal="right" vertical="top"/>
    </xf>
    <xf numFmtId="4" fontId="2940" fillId="0" borderId="1" xfId="0" applyNumberFormat="1" applyFont="1" applyBorder="1" applyAlignment="1">
      <alignment horizontal="right" vertical="top"/>
    </xf>
    <xf numFmtId="170" fontId="2941" fillId="2" borderId="1" xfId="0" applyNumberFormat="1" applyFont="1" applyFill="1" applyBorder="1" applyAlignment="1" applyProtection="1">
      <alignment horizontal="right" vertical="top"/>
      <protection locked="0"/>
    </xf>
    <xf numFmtId="169" fontId="2942" fillId="0" borderId="1" xfId="0" applyNumberFormat="1" applyFont="1" applyBorder="1" applyAlignment="1">
      <alignment horizontal="right" vertical="top"/>
    </xf>
    <xf numFmtId="169" fontId="2943" fillId="0" borderId="1" xfId="0" applyNumberFormat="1" applyFont="1" applyBorder="1" applyAlignment="1">
      <alignment horizontal="right" vertical="top"/>
    </xf>
    <xf numFmtId="169" fontId="2944" fillId="0" borderId="1" xfId="0" applyNumberFormat="1" applyFont="1" applyBorder="1" applyAlignment="1">
      <alignment horizontal="right" vertical="top"/>
    </xf>
    <xf numFmtId="4" fontId="2945" fillId="0" borderId="1" xfId="0" applyNumberFormat="1" applyFont="1" applyBorder="1" applyAlignment="1">
      <alignment horizontal="right" vertical="top"/>
    </xf>
    <xf numFmtId="0" fontId="2946" fillId="0" borderId="0" xfId="0" applyFont="1"/>
    <xf numFmtId="0" fontId="2947" fillId="0" borderId="1" xfId="0" applyFont="1" applyBorder="1" applyAlignment="1">
      <alignment horizontal="left" vertical="top"/>
    </xf>
    <xf numFmtId="0" fontId="2948" fillId="0" borderId="1" xfId="0" applyFont="1" applyBorder="1" applyAlignment="1">
      <alignment horizontal="left" vertical="top" wrapText="1"/>
    </xf>
    <xf numFmtId="0" fontId="2949" fillId="0" borderId="1" xfId="0" applyFont="1" applyBorder="1" applyAlignment="1">
      <alignment horizontal="center" vertical="top"/>
    </xf>
    <xf numFmtId="168" fontId="2950" fillId="0" borderId="1" xfId="0" applyNumberFormat="1" applyFont="1" applyBorder="1" applyAlignment="1">
      <alignment horizontal="right" vertical="top"/>
    </xf>
    <xf numFmtId="169" fontId="2951" fillId="0" borderId="1" xfId="0" applyNumberFormat="1" applyFont="1" applyBorder="1" applyAlignment="1">
      <alignment horizontal="right" vertical="top"/>
    </xf>
    <xf numFmtId="169" fontId="2952" fillId="0" borderId="1" xfId="0" applyNumberFormat="1" applyFont="1" applyBorder="1" applyAlignment="1">
      <alignment horizontal="right" vertical="top"/>
    </xf>
    <xf numFmtId="169" fontId="2953" fillId="0" borderId="1" xfId="0" applyNumberFormat="1" applyFont="1" applyBorder="1" applyAlignment="1">
      <alignment horizontal="right" vertical="top"/>
    </xf>
    <xf numFmtId="170" fontId="2954" fillId="2" borderId="1" xfId="0" applyNumberFormat="1" applyFont="1" applyFill="1" applyBorder="1" applyAlignment="1" applyProtection="1">
      <alignment horizontal="right" vertical="top"/>
      <protection locked="0"/>
    </xf>
    <xf numFmtId="171" fontId="2955" fillId="0" borderId="1" xfId="0" applyNumberFormat="1" applyFont="1" applyBorder="1" applyAlignment="1">
      <alignment horizontal="right" vertical="top"/>
    </xf>
    <xf numFmtId="4" fontId="2956" fillId="0" borderId="1" xfId="0" applyNumberFormat="1" applyFont="1" applyBorder="1" applyAlignment="1">
      <alignment horizontal="right" vertical="top"/>
    </xf>
    <xf numFmtId="170" fontId="2957" fillId="2" borderId="1" xfId="0" applyNumberFormat="1" applyFont="1" applyFill="1" applyBorder="1" applyAlignment="1" applyProtection="1">
      <alignment horizontal="right" vertical="top"/>
      <protection locked="0"/>
    </xf>
    <xf numFmtId="169" fontId="2958" fillId="0" borderId="1" xfId="0" applyNumberFormat="1" applyFont="1" applyBorder="1" applyAlignment="1">
      <alignment horizontal="right" vertical="top"/>
    </xf>
    <xf numFmtId="169" fontId="2959" fillId="0" borderId="1" xfId="0" applyNumberFormat="1" applyFont="1" applyBorder="1" applyAlignment="1">
      <alignment horizontal="right" vertical="top"/>
    </xf>
    <xf numFmtId="169" fontId="2960" fillId="0" borderId="1" xfId="0" applyNumberFormat="1" applyFont="1" applyBorder="1" applyAlignment="1">
      <alignment horizontal="right" vertical="top"/>
    </xf>
    <xf numFmtId="4" fontId="2961" fillId="0" borderId="1" xfId="0" applyNumberFormat="1" applyFont="1" applyBorder="1" applyAlignment="1">
      <alignment horizontal="right" vertical="top"/>
    </xf>
    <xf numFmtId="0" fontId="2962" fillId="0" borderId="0" xfId="0" applyFont="1"/>
    <xf numFmtId="0" fontId="2963" fillId="0" borderId="1" xfId="0" applyFont="1" applyBorder="1" applyAlignment="1">
      <alignment horizontal="left" vertical="top"/>
    </xf>
    <xf numFmtId="0" fontId="2964" fillId="0" borderId="1" xfId="0" applyFont="1" applyBorder="1" applyAlignment="1">
      <alignment horizontal="left" vertical="top" wrapText="1"/>
    </xf>
    <xf numFmtId="0" fontId="2965" fillId="0" borderId="1" xfId="0" applyFont="1" applyBorder="1" applyAlignment="1">
      <alignment horizontal="center" vertical="top"/>
    </xf>
    <xf numFmtId="168" fontId="2966" fillId="0" borderId="1" xfId="0" applyNumberFormat="1" applyFont="1" applyBorder="1" applyAlignment="1">
      <alignment horizontal="right" vertical="top"/>
    </xf>
    <xf numFmtId="169" fontId="2967" fillId="0" borderId="1" xfId="0" applyNumberFormat="1" applyFont="1" applyBorder="1" applyAlignment="1">
      <alignment horizontal="right" vertical="top"/>
    </xf>
    <xf numFmtId="169" fontId="2968" fillId="0" borderId="1" xfId="0" applyNumberFormat="1" applyFont="1" applyBorder="1" applyAlignment="1">
      <alignment horizontal="right" vertical="top"/>
    </xf>
    <xf numFmtId="169" fontId="2969" fillId="0" borderId="1" xfId="0" applyNumberFormat="1" applyFont="1" applyBorder="1" applyAlignment="1">
      <alignment horizontal="right" vertical="top"/>
    </xf>
    <xf numFmtId="170" fontId="2970" fillId="2" borderId="1" xfId="0" applyNumberFormat="1" applyFont="1" applyFill="1" applyBorder="1" applyAlignment="1" applyProtection="1">
      <alignment horizontal="right" vertical="top"/>
      <protection locked="0"/>
    </xf>
    <xf numFmtId="171" fontId="2971" fillId="0" borderId="1" xfId="0" applyNumberFormat="1" applyFont="1" applyBorder="1" applyAlignment="1">
      <alignment horizontal="right" vertical="top"/>
    </xf>
    <xf numFmtId="4" fontId="2972" fillId="0" borderId="1" xfId="0" applyNumberFormat="1" applyFont="1" applyBorder="1" applyAlignment="1">
      <alignment horizontal="right" vertical="top"/>
    </xf>
    <xf numFmtId="170" fontId="2973" fillId="2" borderId="1" xfId="0" applyNumberFormat="1" applyFont="1" applyFill="1" applyBorder="1" applyAlignment="1" applyProtection="1">
      <alignment horizontal="right" vertical="top"/>
      <protection locked="0"/>
    </xf>
    <xf numFmtId="169" fontId="2974" fillId="0" borderId="1" xfId="0" applyNumberFormat="1" applyFont="1" applyBorder="1" applyAlignment="1">
      <alignment horizontal="right" vertical="top"/>
    </xf>
    <xf numFmtId="169" fontId="2975" fillId="0" borderId="1" xfId="0" applyNumberFormat="1" applyFont="1" applyBorder="1" applyAlignment="1">
      <alignment horizontal="right" vertical="top"/>
    </xf>
    <xf numFmtId="169" fontId="2976" fillId="0" borderId="1" xfId="0" applyNumberFormat="1" applyFont="1" applyBorder="1" applyAlignment="1">
      <alignment horizontal="right" vertical="top"/>
    </xf>
    <xf numFmtId="4" fontId="2977" fillId="0" borderId="1" xfId="0" applyNumberFormat="1" applyFont="1" applyBorder="1" applyAlignment="1">
      <alignment horizontal="right" vertical="top"/>
    </xf>
    <xf numFmtId="0" fontId="2978" fillId="0" borderId="0" xfId="0" applyFont="1"/>
    <xf numFmtId="0" fontId="2979" fillId="3" borderId="1" xfId="0" applyFont="1" applyFill="1" applyBorder="1" applyAlignment="1">
      <alignment horizontal="left"/>
    </xf>
    <xf numFmtId="4" fontId="2991" fillId="3" borderId="1" xfId="0" applyNumberFormat="1" applyFont="1" applyFill="1" applyBorder="1" applyAlignment="1">
      <alignment horizontal="right"/>
    </xf>
    <xf numFmtId="4" fontId="2992" fillId="3" borderId="1" xfId="0" applyNumberFormat="1" applyFont="1" applyFill="1" applyBorder="1" applyAlignment="1">
      <alignment horizontal="right"/>
    </xf>
    <xf numFmtId="4" fontId="2993" fillId="3" borderId="1" xfId="0" applyNumberFormat="1" applyFont="1" applyFill="1" applyBorder="1" applyAlignment="1">
      <alignment horizontal="right"/>
    </xf>
    <xf numFmtId="0" fontId="2994" fillId="0" borderId="0" xfId="0" applyFont="1"/>
    <xf numFmtId="0" fontId="2995" fillId="0" borderId="1" xfId="0" applyFont="1" applyBorder="1" applyAlignment="1">
      <alignment horizontal="left" vertical="top"/>
    </xf>
    <xf numFmtId="0" fontId="2996" fillId="0" borderId="1" xfId="0" applyFont="1" applyBorder="1" applyAlignment="1">
      <alignment horizontal="left" vertical="top" wrapText="1"/>
    </xf>
    <xf numFmtId="0" fontId="2997" fillId="0" borderId="1" xfId="0" applyFont="1" applyBorder="1" applyAlignment="1">
      <alignment horizontal="center" vertical="top"/>
    </xf>
    <xf numFmtId="168" fontId="2998" fillId="0" borderId="1" xfId="0" applyNumberFormat="1" applyFont="1" applyBorder="1" applyAlignment="1">
      <alignment horizontal="right" vertical="top"/>
    </xf>
    <xf numFmtId="169" fontId="2999" fillId="0" borderId="1" xfId="0" applyNumberFormat="1" applyFont="1" applyBorder="1" applyAlignment="1">
      <alignment horizontal="right" vertical="top"/>
    </xf>
    <xf numFmtId="169" fontId="3000" fillId="0" borderId="1" xfId="0" applyNumberFormat="1" applyFont="1" applyBorder="1" applyAlignment="1">
      <alignment horizontal="right" vertical="top"/>
    </xf>
    <xf numFmtId="169" fontId="3001" fillId="0" borderId="1" xfId="0" applyNumberFormat="1" applyFont="1" applyBorder="1" applyAlignment="1">
      <alignment horizontal="right" vertical="top"/>
    </xf>
    <xf numFmtId="170" fontId="3002" fillId="2" borderId="1" xfId="0" applyNumberFormat="1" applyFont="1" applyFill="1" applyBorder="1" applyAlignment="1" applyProtection="1">
      <alignment horizontal="right" vertical="top"/>
      <protection locked="0"/>
    </xf>
    <xf numFmtId="171" fontId="3003" fillId="0" borderId="1" xfId="0" applyNumberFormat="1" applyFont="1" applyBorder="1" applyAlignment="1">
      <alignment horizontal="right" vertical="top"/>
    </xf>
    <xf numFmtId="4" fontId="3004" fillId="0" borderId="1" xfId="0" applyNumberFormat="1" applyFont="1" applyBorder="1" applyAlignment="1">
      <alignment horizontal="right" vertical="top"/>
    </xf>
    <xf numFmtId="170" fontId="3005" fillId="2" borderId="1" xfId="0" applyNumberFormat="1" applyFont="1" applyFill="1" applyBorder="1" applyAlignment="1" applyProtection="1">
      <alignment horizontal="right" vertical="top"/>
      <protection locked="0"/>
    </xf>
    <xf numFmtId="169" fontId="3006" fillId="0" borderId="1" xfId="0" applyNumberFormat="1" applyFont="1" applyBorder="1" applyAlignment="1">
      <alignment horizontal="right" vertical="top"/>
    </xf>
    <xf numFmtId="169" fontId="3007" fillId="0" borderId="1" xfId="0" applyNumberFormat="1" applyFont="1" applyBorder="1" applyAlignment="1">
      <alignment horizontal="right" vertical="top"/>
    </xf>
    <xf numFmtId="169" fontId="3008" fillId="0" borderId="1" xfId="0" applyNumberFormat="1" applyFont="1" applyBorder="1" applyAlignment="1">
      <alignment horizontal="right" vertical="top"/>
    </xf>
    <xf numFmtId="4" fontId="3009" fillId="0" borderId="1" xfId="0" applyNumberFormat="1" applyFont="1" applyBorder="1" applyAlignment="1">
      <alignment horizontal="right" vertical="top"/>
    </xf>
    <xf numFmtId="0" fontId="3010" fillId="0" borderId="0" xfId="0" applyFont="1"/>
    <xf numFmtId="0" fontId="3011" fillId="0" borderId="1" xfId="0" applyFont="1" applyBorder="1" applyAlignment="1">
      <alignment horizontal="left" vertical="top"/>
    </xf>
    <xf numFmtId="0" fontId="3012" fillId="0" borderId="1" xfId="0" applyFont="1" applyBorder="1" applyAlignment="1">
      <alignment horizontal="left" vertical="top" wrapText="1"/>
    </xf>
    <xf numFmtId="0" fontId="3013" fillId="0" borderId="1" xfId="0" applyFont="1" applyBorder="1" applyAlignment="1">
      <alignment horizontal="center" vertical="top"/>
    </xf>
    <xf numFmtId="168" fontId="3014" fillId="0" borderId="1" xfId="0" applyNumberFormat="1" applyFont="1" applyBorder="1" applyAlignment="1">
      <alignment horizontal="right" vertical="top"/>
    </xf>
    <xf numFmtId="169" fontId="3015" fillId="0" borderId="1" xfId="0" applyNumberFormat="1" applyFont="1" applyBorder="1" applyAlignment="1">
      <alignment horizontal="right" vertical="top"/>
    </xf>
    <xf numFmtId="169" fontId="3016" fillId="0" borderId="1" xfId="0" applyNumberFormat="1" applyFont="1" applyBorder="1" applyAlignment="1">
      <alignment horizontal="right" vertical="top"/>
    </xf>
    <xf numFmtId="169" fontId="3017" fillId="0" borderId="1" xfId="0" applyNumberFormat="1" applyFont="1" applyBorder="1" applyAlignment="1">
      <alignment horizontal="right" vertical="top"/>
    </xf>
    <xf numFmtId="170" fontId="3018" fillId="2" borderId="1" xfId="0" applyNumberFormat="1" applyFont="1" applyFill="1" applyBorder="1" applyAlignment="1" applyProtection="1">
      <alignment horizontal="right" vertical="top"/>
      <protection locked="0"/>
    </xf>
    <xf numFmtId="171" fontId="3019" fillId="0" borderId="1" xfId="0" applyNumberFormat="1" applyFont="1" applyBorder="1" applyAlignment="1">
      <alignment horizontal="right" vertical="top"/>
    </xf>
    <xf numFmtId="4" fontId="3020" fillId="0" borderId="1" xfId="0" applyNumberFormat="1" applyFont="1" applyBorder="1" applyAlignment="1">
      <alignment horizontal="right" vertical="top"/>
    </xf>
    <xf numFmtId="170" fontId="3021" fillId="2" borderId="1" xfId="0" applyNumberFormat="1" applyFont="1" applyFill="1" applyBorder="1" applyAlignment="1" applyProtection="1">
      <alignment horizontal="right" vertical="top"/>
      <protection locked="0"/>
    </xf>
    <xf numFmtId="169" fontId="3022" fillId="0" borderId="1" xfId="0" applyNumberFormat="1" applyFont="1" applyBorder="1" applyAlignment="1">
      <alignment horizontal="right" vertical="top"/>
    </xf>
    <xf numFmtId="169" fontId="3023" fillId="0" borderId="1" xfId="0" applyNumberFormat="1" applyFont="1" applyBorder="1" applyAlignment="1">
      <alignment horizontal="right" vertical="top"/>
    </xf>
    <xf numFmtId="169" fontId="3024" fillId="0" borderId="1" xfId="0" applyNumberFormat="1" applyFont="1" applyBorder="1" applyAlignment="1">
      <alignment horizontal="right" vertical="top"/>
    </xf>
    <xf numFmtId="4" fontId="3025" fillId="0" borderId="1" xfId="0" applyNumberFormat="1" applyFont="1" applyBorder="1" applyAlignment="1">
      <alignment horizontal="right" vertical="top"/>
    </xf>
    <xf numFmtId="0" fontId="3026" fillId="0" borderId="0" xfId="0" applyFont="1"/>
    <xf numFmtId="0" fontId="3027" fillId="0" borderId="1" xfId="0" applyFont="1" applyBorder="1" applyAlignment="1">
      <alignment horizontal="left" vertical="top"/>
    </xf>
    <xf numFmtId="0" fontId="3028" fillId="0" borderId="1" xfId="0" applyFont="1" applyBorder="1" applyAlignment="1">
      <alignment horizontal="left" vertical="top" wrapText="1"/>
    </xf>
    <xf numFmtId="0" fontId="3029" fillId="0" borderId="1" xfId="0" applyFont="1" applyBorder="1" applyAlignment="1">
      <alignment horizontal="center" vertical="top"/>
    </xf>
    <xf numFmtId="168" fontId="3030" fillId="0" borderId="1" xfId="0" applyNumberFormat="1" applyFont="1" applyBorder="1" applyAlignment="1">
      <alignment horizontal="right" vertical="top"/>
    </xf>
    <xf numFmtId="169" fontId="3031" fillId="0" borderId="1" xfId="0" applyNumberFormat="1" applyFont="1" applyBorder="1" applyAlignment="1">
      <alignment horizontal="right" vertical="top"/>
    </xf>
    <xf numFmtId="169" fontId="3032" fillId="0" borderId="1" xfId="0" applyNumberFormat="1" applyFont="1" applyBorder="1" applyAlignment="1">
      <alignment horizontal="right" vertical="top"/>
    </xf>
    <xf numFmtId="169" fontId="3033" fillId="0" borderId="1" xfId="0" applyNumberFormat="1" applyFont="1" applyBorder="1" applyAlignment="1">
      <alignment horizontal="right" vertical="top"/>
    </xf>
    <xf numFmtId="170" fontId="3034" fillId="2" borderId="1" xfId="0" applyNumberFormat="1" applyFont="1" applyFill="1" applyBorder="1" applyAlignment="1" applyProtection="1">
      <alignment horizontal="right" vertical="top"/>
      <protection locked="0"/>
    </xf>
    <xf numFmtId="171" fontId="3035" fillId="0" borderId="1" xfId="0" applyNumberFormat="1" applyFont="1" applyBorder="1" applyAlignment="1">
      <alignment horizontal="right" vertical="top"/>
    </xf>
    <xf numFmtId="4" fontId="3036" fillId="0" borderId="1" xfId="0" applyNumberFormat="1" applyFont="1" applyBorder="1" applyAlignment="1">
      <alignment horizontal="right" vertical="top"/>
    </xf>
    <xf numFmtId="170" fontId="3037" fillId="2" borderId="1" xfId="0" applyNumberFormat="1" applyFont="1" applyFill="1" applyBorder="1" applyAlignment="1" applyProtection="1">
      <alignment horizontal="right" vertical="top"/>
      <protection locked="0"/>
    </xf>
    <xf numFmtId="169" fontId="3038" fillId="0" borderId="1" xfId="0" applyNumberFormat="1" applyFont="1" applyBorder="1" applyAlignment="1">
      <alignment horizontal="right" vertical="top"/>
    </xf>
    <xf numFmtId="169" fontId="3039" fillId="0" borderId="1" xfId="0" applyNumberFormat="1" applyFont="1" applyBorder="1" applyAlignment="1">
      <alignment horizontal="right" vertical="top"/>
    </xf>
    <xf numFmtId="169" fontId="3040" fillId="0" borderId="1" xfId="0" applyNumberFormat="1" applyFont="1" applyBorder="1" applyAlignment="1">
      <alignment horizontal="right" vertical="top"/>
    </xf>
    <xf numFmtId="4" fontId="3041" fillId="0" borderId="1" xfId="0" applyNumberFormat="1" applyFont="1" applyBorder="1" applyAlignment="1">
      <alignment horizontal="right" vertical="top"/>
    </xf>
    <xf numFmtId="0" fontId="3042" fillId="0" borderId="0" xfId="0" applyFont="1"/>
    <xf numFmtId="0" fontId="3043" fillId="0" borderId="1" xfId="0" applyFont="1" applyBorder="1" applyAlignment="1">
      <alignment horizontal="left" vertical="top"/>
    </xf>
    <xf numFmtId="0" fontId="3044" fillId="0" borderId="1" xfId="0" applyFont="1" applyBorder="1" applyAlignment="1">
      <alignment horizontal="left" vertical="top" wrapText="1"/>
    </xf>
    <xf numFmtId="0" fontId="3045" fillId="0" borderId="1" xfId="0" applyFont="1" applyBorder="1" applyAlignment="1">
      <alignment horizontal="center" vertical="top"/>
    </xf>
    <xf numFmtId="168" fontId="3046" fillId="0" borderId="1" xfId="0" applyNumberFormat="1" applyFont="1" applyBorder="1" applyAlignment="1">
      <alignment horizontal="right" vertical="top"/>
    </xf>
    <xf numFmtId="169" fontId="3047" fillId="0" borderId="1" xfId="0" applyNumberFormat="1" applyFont="1" applyBorder="1" applyAlignment="1">
      <alignment horizontal="right" vertical="top"/>
    </xf>
    <xf numFmtId="169" fontId="3048" fillId="0" borderId="1" xfId="0" applyNumberFormat="1" applyFont="1" applyBorder="1" applyAlignment="1">
      <alignment horizontal="right" vertical="top"/>
    </xf>
    <xf numFmtId="169" fontId="3049" fillId="0" borderId="1" xfId="0" applyNumberFormat="1" applyFont="1" applyBorder="1" applyAlignment="1">
      <alignment horizontal="right" vertical="top"/>
    </xf>
    <xf numFmtId="170" fontId="3050" fillId="2" borderId="1" xfId="0" applyNumberFormat="1" applyFont="1" applyFill="1" applyBorder="1" applyAlignment="1" applyProtection="1">
      <alignment horizontal="right" vertical="top"/>
      <protection locked="0"/>
    </xf>
    <xf numFmtId="171" fontId="3051" fillId="0" borderId="1" xfId="0" applyNumberFormat="1" applyFont="1" applyBorder="1" applyAlignment="1">
      <alignment horizontal="right" vertical="top"/>
    </xf>
    <xf numFmtId="4" fontId="3052" fillId="0" borderId="1" xfId="0" applyNumberFormat="1" applyFont="1" applyBorder="1" applyAlignment="1">
      <alignment horizontal="right" vertical="top"/>
    </xf>
    <xf numFmtId="170" fontId="3053" fillId="2" borderId="1" xfId="0" applyNumberFormat="1" applyFont="1" applyFill="1" applyBorder="1" applyAlignment="1" applyProtection="1">
      <alignment horizontal="right" vertical="top"/>
      <protection locked="0"/>
    </xf>
    <xf numFmtId="169" fontId="3054" fillId="0" borderId="1" xfId="0" applyNumberFormat="1" applyFont="1" applyBorder="1" applyAlignment="1">
      <alignment horizontal="right" vertical="top"/>
    </xf>
    <xf numFmtId="169" fontId="3055" fillId="0" borderId="1" xfId="0" applyNumberFormat="1" applyFont="1" applyBorder="1" applyAlignment="1">
      <alignment horizontal="right" vertical="top"/>
    </xf>
    <xf numFmtId="169" fontId="3056" fillId="0" borderId="1" xfId="0" applyNumberFormat="1" applyFont="1" applyBorder="1" applyAlignment="1">
      <alignment horizontal="right" vertical="top"/>
    </xf>
    <xf numFmtId="4" fontId="3057" fillId="0" borderId="1" xfId="0" applyNumberFormat="1" applyFont="1" applyBorder="1" applyAlignment="1">
      <alignment horizontal="right" vertical="top"/>
    </xf>
    <xf numFmtId="0" fontId="3058" fillId="0" borderId="0" xfId="0" applyFont="1"/>
    <xf numFmtId="0" fontId="3059" fillId="0" borderId="1" xfId="0" applyFont="1" applyBorder="1" applyAlignment="1">
      <alignment horizontal="left" vertical="top"/>
    </xf>
    <xf numFmtId="0" fontId="3060" fillId="0" borderId="1" xfId="0" applyFont="1" applyBorder="1" applyAlignment="1">
      <alignment horizontal="left" vertical="top" wrapText="1"/>
    </xf>
    <xf numFmtId="0" fontId="3061" fillId="0" borderId="1" xfId="0" applyFont="1" applyBorder="1" applyAlignment="1">
      <alignment horizontal="center" vertical="top"/>
    </xf>
    <xf numFmtId="168" fontId="3062" fillId="0" borderId="1" xfId="0" applyNumberFormat="1" applyFont="1" applyBorder="1" applyAlignment="1">
      <alignment horizontal="right" vertical="top"/>
    </xf>
    <xf numFmtId="169" fontId="3063" fillId="0" borderId="1" xfId="0" applyNumberFormat="1" applyFont="1" applyBorder="1" applyAlignment="1">
      <alignment horizontal="right" vertical="top"/>
    </xf>
    <xf numFmtId="169" fontId="3064" fillId="0" borderId="1" xfId="0" applyNumberFormat="1" applyFont="1" applyBorder="1" applyAlignment="1">
      <alignment horizontal="right" vertical="top"/>
    </xf>
    <xf numFmtId="169" fontId="3065" fillId="0" borderId="1" xfId="0" applyNumberFormat="1" applyFont="1" applyBorder="1" applyAlignment="1">
      <alignment horizontal="right" vertical="top"/>
    </xf>
    <xf numFmtId="170" fontId="3066" fillId="2" borderId="1" xfId="0" applyNumberFormat="1" applyFont="1" applyFill="1" applyBorder="1" applyAlignment="1" applyProtection="1">
      <alignment horizontal="right" vertical="top"/>
      <protection locked="0"/>
    </xf>
    <xf numFmtId="171" fontId="3067" fillId="0" borderId="1" xfId="0" applyNumberFormat="1" applyFont="1" applyBorder="1" applyAlignment="1">
      <alignment horizontal="right" vertical="top"/>
    </xf>
    <xf numFmtId="4" fontId="3068" fillId="0" borderId="1" xfId="0" applyNumberFormat="1" applyFont="1" applyBorder="1" applyAlignment="1">
      <alignment horizontal="right" vertical="top"/>
    </xf>
    <xf numFmtId="170" fontId="3069" fillId="2" borderId="1" xfId="0" applyNumberFormat="1" applyFont="1" applyFill="1" applyBorder="1" applyAlignment="1" applyProtection="1">
      <alignment horizontal="right" vertical="top"/>
      <protection locked="0"/>
    </xf>
    <xf numFmtId="169" fontId="3070" fillId="0" borderId="1" xfId="0" applyNumberFormat="1" applyFont="1" applyBorder="1" applyAlignment="1">
      <alignment horizontal="right" vertical="top"/>
    </xf>
    <xf numFmtId="169" fontId="3071" fillId="0" borderId="1" xfId="0" applyNumberFormat="1" applyFont="1" applyBorder="1" applyAlignment="1">
      <alignment horizontal="right" vertical="top"/>
    </xf>
    <xf numFmtId="169" fontId="3072" fillId="0" borderId="1" xfId="0" applyNumberFormat="1" applyFont="1" applyBorder="1" applyAlignment="1">
      <alignment horizontal="right" vertical="top"/>
    </xf>
    <xf numFmtId="4" fontId="3073" fillId="0" borderId="1" xfId="0" applyNumberFormat="1" applyFont="1" applyBorder="1" applyAlignment="1">
      <alignment horizontal="right" vertical="top"/>
    </xf>
    <xf numFmtId="0" fontId="3074" fillId="0" borderId="0" xfId="0" applyFont="1"/>
    <xf numFmtId="0" fontId="3075" fillId="0" borderId="1" xfId="0" applyFont="1" applyBorder="1" applyAlignment="1">
      <alignment horizontal="left" vertical="top"/>
    </xf>
    <xf numFmtId="0" fontId="3076" fillId="0" borderId="1" xfId="0" applyFont="1" applyBorder="1" applyAlignment="1">
      <alignment horizontal="left" vertical="top" wrapText="1"/>
    </xf>
    <xf numFmtId="0" fontId="3077" fillId="0" borderId="1" xfId="0" applyFont="1" applyBorder="1" applyAlignment="1">
      <alignment horizontal="center" vertical="top"/>
    </xf>
    <xf numFmtId="168" fontId="3078" fillId="0" borderId="1" xfId="0" applyNumberFormat="1" applyFont="1" applyBorder="1" applyAlignment="1">
      <alignment horizontal="right" vertical="top"/>
    </xf>
    <xf numFmtId="169" fontId="3079" fillId="0" borderId="1" xfId="0" applyNumberFormat="1" applyFont="1" applyBorder="1" applyAlignment="1">
      <alignment horizontal="right" vertical="top"/>
    </xf>
    <xf numFmtId="169" fontId="3080" fillId="0" borderId="1" xfId="0" applyNumberFormat="1" applyFont="1" applyBorder="1" applyAlignment="1">
      <alignment horizontal="right" vertical="top"/>
    </xf>
    <xf numFmtId="169" fontId="3081" fillId="0" borderId="1" xfId="0" applyNumberFormat="1" applyFont="1" applyBorder="1" applyAlignment="1">
      <alignment horizontal="right" vertical="top"/>
    </xf>
    <xf numFmtId="170" fontId="3082" fillId="2" borderId="1" xfId="0" applyNumberFormat="1" applyFont="1" applyFill="1" applyBorder="1" applyAlignment="1" applyProtection="1">
      <alignment horizontal="right" vertical="top"/>
      <protection locked="0"/>
    </xf>
    <xf numFmtId="171" fontId="3083" fillId="0" borderId="1" xfId="0" applyNumberFormat="1" applyFont="1" applyBorder="1" applyAlignment="1">
      <alignment horizontal="right" vertical="top"/>
    </xf>
    <xf numFmtId="4" fontId="3084" fillId="0" borderId="1" xfId="0" applyNumberFormat="1" applyFont="1" applyBorder="1" applyAlignment="1">
      <alignment horizontal="right" vertical="top"/>
    </xf>
    <xf numFmtId="170" fontId="3085" fillId="2" borderId="1" xfId="0" applyNumberFormat="1" applyFont="1" applyFill="1" applyBorder="1" applyAlignment="1" applyProtection="1">
      <alignment horizontal="right" vertical="top"/>
      <protection locked="0"/>
    </xf>
    <xf numFmtId="169" fontId="3086" fillId="0" borderId="1" xfId="0" applyNumberFormat="1" applyFont="1" applyBorder="1" applyAlignment="1">
      <alignment horizontal="right" vertical="top"/>
    </xf>
    <xf numFmtId="169" fontId="3087" fillId="0" borderId="1" xfId="0" applyNumberFormat="1" applyFont="1" applyBorder="1" applyAlignment="1">
      <alignment horizontal="right" vertical="top"/>
    </xf>
    <xf numFmtId="169" fontId="3088" fillId="0" borderId="1" xfId="0" applyNumberFormat="1" applyFont="1" applyBorder="1" applyAlignment="1">
      <alignment horizontal="right" vertical="top"/>
    </xf>
    <xf numFmtId="4" fontId="3089" fillId="0" borderId="1" xfId="0" applyNumberFormat="1" applyFont="1" applyBorder="1" applyAlignment="1">
      <alignment horizontal="right" vertical="top"/>
    </xf>
    <xf numFmtId="0" fontId="3090" fillId="0" borderId="0" xfId="0" applyFont="1"/>
    <xf numFmtId="0" fontId="3091" fillId="0" borderId="1" xfId="0" applyFont="1" applyBorder="1" applyAlignment="1">
      <alignment horizontal="left" vertical="top"/>
    </xf>
    <xf numFmtId="0" fontId="3092" fillId="0" borderId="1" xfId="0" applyFont="1" applyBorder="1" applyAlignment="1">
      <alignment horizontal="left" vertical="top" wrapText="1"/>
    </xf>
    <xf numFmtId="0" fontId="3093" fillId="0" borderId="1" xfId="0" applyFont="1" applyBorder="1" applyAlignment="1">
      <alignment horizontal="center" vertical="top"/>
    </xf>
    <xf numFmtId="168" fontId="3094" fillId="0" borderId="1" xfId="0" applyNumberFormat="1" applyFont="1" applyBorder="1" applyAlignment="1">
      <alignment horizontal="right" vertical="top"/>
    </xf>
    <xf numFmtId="169" fontId="3095" fillId="0" borderId="1" xfId="0" applyNumberFormat="1" applyFont="1" applyBorder="1" applyAlignment="1">
      <alignment horizontal="right" vertical="top"/>
    </xf>
    <xf numFmtId="169" fontId="3096" fillId="0" borderId="1" xfId="0" applyNumberFormat="1" applyFont="1" applyBorder="1" applyAlignment="1">
      <alignment horizontal="right" vertical="top"/>
    </xf>
    <xf numFmtId="169" fontId="3097" fillId="0" borderId="1" xfId="0" applyNumberFormat="1" applyFont="1" applyBorder="1" applyAlignment="1">
      <alignment horizontal="right" vertical="top"/>
    </xf>
    <xf numFmtId="170" fontId="3098" fillId="2" borderId="1" xfId="0" applyNumberFormat="1" applyFont="1" applyFill="1" applyBorder="1" applyAlignment="1" applyProtection="1">
      <alignment horizontal="right" vertical="top"/>
      <protection locked="0"/>
    </xf>
    <xf numFmtId="171" fontId="3099" fillId="0" borderId="1" xfId="0" applyNumberFormat="1" applyFont="1" applyBorder="1" applyAlignment="1">
      <alignment horizontal="right" vertical="top"/>
    </xf>
    <xf numFmtId="4" fontId="3100" fillId="0" borderId="1" xfId="0" applyNumberFormat="1" applyFont="1" applyBorder="1" applyAlignment="1">
      <alignment horizontal="right" vertical="top"/>
    </xf>
    <xf numFmtId="170" fontId="3101" fillId="2" borderId="1" xfId="0" applyNumberFormat="1" applyFont="1" applyFill="1" applyBorder="1" applyAlignment="1" applyProtection="1">
      <alignment horizontal="right" vertical="top"/>
      <protection locked="0"/>
    </xf>
    <xf numFmtId="169" fontId="3102" fillId="0" borderId="1" xfId="0" applyNumberFormat="1" applyFont="1" applyBorder="1" applyAlignment="1">
      <alignment horizontal="right" vertical="top"/>
    </xf>
    <xf numFmtId="169" fontId="3103" fillId="0" borderId="1" xfId="0" applyNumberFormat="1" applyFont="1" applyBorder="1" applyAlignment="1">
      <alignment horizontal="right" vertical="top"/>
    </xf>
    <xf numFmtId="169" fontId="3104" fillId="0" borderId="1" xfId="0" applyNumberFormat="1" applyFont="1" applyBorder="1" applyAlignment="1">
      <alignment horizontal="right" vertical="top"/>
    </xf>
    <xf numFmtId="4" fontId="3105" fillId="0" borderId="1" xfId="0" applyNumberFormat="1" applyFont="1" applyBorder="1" applyAlignment="1">
      <alignment horizontal="right" vertical="top"/>
    </xf>
    <xf numFmtId="0" fontId="3106" fillId="0" borderId="0" xfId="0" applyFont="1"/>
    <xf numFmtId="0" fontId="3107" fillId="0" borderId="1" xfId="0" applyFont="1" applyBorder="1" applyAlignment="1">
      <alignment horizontal="left" vertical="top"/>
    </xf>
    <xf numFmtId="0" fontId="3108" fillId="0" borderId="1" xfId="0" applyFont="1" applyBorder="1" applyAlignment="1">
      <alignment horizontal="left" vertical="top" wrapText="1"/>
    </xf>
    <xf numFmtId="0" fontId="3109" fillId="0" borderId="1" xfId="0" applyFont="1" applyBorder="1" applyAlignment="1">
      <alignment horizontal="center" vertical="top"/>
    </xf>
    <xf numFmtId="168" fontId="3110" fillId="0" borderId="1" xfId="0" applyNumberFormat="1" applyFont="1" applyBorder="1" applyAlignment="1">
      <alignment horizontal="right" vertical="top"/>
    </xf>
    <xf numFmtId="169" fontId="3111" fillId="0" borderId="1" xfId="0" applyNumberFormat="1" applyFont="1" applyBorder="1" applyAlignment="1">
      <alignment horizontal="right" vertical="top"/>
    </xf>
    <xf numFmtId="169" fontId="3112" fillId="0" borderId="1" xfId="0" applyNumberFormat="1" applyFont="1" applyBorder="1" applyAlignment="1">
      <alignment horizontal="right" vertical="top"/>
    </xf>
    <xf numFmtId="169" fontId="3113" fillId="0" borderId="1" xfId="0" applyNumberFormat="1" applyFont="1" applyBorder="1" applyAlignment="1">
      <alignment horizontal="right" vertical="top"/>
    </xf>
    <xf numFmtId="170" fontId="3114" fillId="2" borderId="1" xfId="0" applyNumberFormat="1" applyFont="1" applyFill="1" applyBorder="1" applyAlignment="1" applyProtection="1">
      <alignment horizontal="right" vertical="top"/>
      <protection locked="0"/>
    </xf>
    <xf numFmtId="171" fontId="3115" fillId="0" borderId="1" xfId="0" applyNumberFormat="1" applyFont="1" applyBorder="1" applyAlignment="1">
      <alignment horizontal="right" vertical="top"/>
    </xf>
    <xf numFmtId="4" fontId="3116" fillId="0" borderId="1" xfId="0" applyNumberFormat="1" applyFont="1" applyBorder="1" applyAlignment="1">
      <alignment horizontal="right" vertical="top"/>
    </xf>
    <xf numFmtId="170" fontId="3117" fillId="2" borderId="1" xfId="0" applyNumberFormat="1" applyFont="1" applyFill="1" applyBorder="1" applyAlignment="1" applyProtection="1">
      <alignment horizontal="right" vertical="top"/>
      <protection locked="0"/>
    </xf>
    <xf numFmtId="169" fontId="3118" fillId="0" borderId="1" xfId="0" applyNumberFormat="1" applyFont="1" applyBorder="1" applyAlignment="1">
      <alignment horizontal="right" vertical="top"/>
    </xf>
    <xf numFmtId="169" fontId="3119" fillId="0" borderId="1" xfId="0" applyNumberFormat="1" applyFont="1" applyBorder="1" applyAlignment="1">
      <alignment horizontal="right" vertical="top"/>
    </xf>
    <xf numFmtId="169" fontId="3120" fillId="0" borderId="1" xfId="0" applyNumberFormat="1" applyFont="1" applyBorder="1" applyAlignment="1">
      <alignment horizontal="right" vertical="top"/>
    </xf>
    <xf numFmtId="4" fontId="3121" fillId="0" borderId="1" xfId="0" applyNumberFormat="1" applyFont="1" applyBorder="1" applyAlignment="1">
      <alignment horizontal="right" vertical="top"/>
    </xf>
    <xf numFmtId="0" fontId="3122" fillId="0" borderId="0" xfId="0" applyFont="1"/>
    <xf numFmtId="0" fontId="3123" fillId="0" borderId="1" xfId="0" applyFont="1" applyBorder="1" applyAlignment="1">
      <alignment horizontal="left" vertical="top"/>
    </xf>
    <xf numFmtId="0" fontId="3124" fillId="0" borderId="1" xfId="0" applyFont="1" applyBorder="1" applyAlignment="1">
      <alignment horizontal="left" vertical="top" wrapText="1"/>
    </xf>
    <xf numFmtId="0" fontId="3125" fillId="0" borderId="1" xfId="0" applyFont="1" applyBorder="1" applyAlignment="1">
      <alignment horizontal="center" vertical="top"/>
    </xf>
    <xf numFmtId="168" fontId="3126" fillId="0" borderId="1" xfId="0" applyNumberFormat="1" applyFont="1" applyBorder="1" applyAlignment="1">
      <alignment horizontal="right" vertical="top"/>
    </xf>
    <xf numFmtId="169" fontId="3127" fillId="0" borderId="1" xfId="0" applyNumberFormat="1" applyFont="1" applyBorder="1" applyAlignment="1">
      <alignment horizontal="right" vertical="top"/>
    </xf>
    <xf numFmtId="169" fontId="3128" fillId="0" borderId="1" xfId="0" applyNumberFormat="1" applyFont="1" applyBorder="1" applyAlignment="1">
      <alignment horizontal="right" vertical="top"/>
    </xf>
    <xf numFmtId="169" fontId="3129" fillId="0" borderId="1" xfId="0" applyNumberFormat="1" applyFont="1" applyBorder="1" applyAlignment="1">
      <alignment horizontal="right" vertical="top"/>
    </xf>
    <xf numFmtId="170" fontId="3130" fillId="2" borderId="1" xfId="0" applyNumberFormat="1" applyFont="1" applyFill="1" applyBorder="1" applyAlignment="1" applyProtection="1">
      <alignment horizontal="right" vertical="top"/>
      <protection locked="0"/>
    </xf>
    <xf numFmtId="171" fontId="3131" fillId="0" borderId="1" xfId="0" applyNumberFormat="1" applyFont="1" applyBorder="1" applyAlignment="1">
      <alignment horizontal="right" vertical="top"/>
    </xf>
    <xf numFmtId="4" fontId="3132" fillId="0" borderId="1" xfId="0" applyNumberFormat="1" applyFont="1" applyBorder="1" applyAlignment="1">
      <alignment horizontal="right" vertical="top"/>
    </xf>
    <xf numFmtId="170" fontId="3133" fillId="2" borderId="1" xfId="0" applyNumberFormat="1" applyFont="1" applyFill="1" applyBorder="1" applyAlignment="1" applyProtection="1">
      <alignment horizontal="right" vertical="top"/>
      <protection locked="0"/>
    </xf>
    <xf numFmtId="169" fontId="3134" fillId="0" borderId="1" xfId="0" applyNumberFormat="1" applyFont="1" applyBorder="1" applyAlignment="1">
      <alignment horizontal="right" vertical="top"/>
    </xf>
    <xf numFmtId="169" fontId="3135" fillId="0" borderId="1" xfId="0" applyNumberFormat="1" applyFont="1" applyBorder="1" applyAlignment="1">
      <alignment horizontal="right" vertical="top"/>
    </xf>
    <xf numFmtId="169" fontId="3136" fillId="0" borderId="1" xfId="0" applyNumberFormat="1" applyFont="1" applyBorder="1" applyAlignment="1">
      <alignment horizontal="right" vertical="top"/>
    </xf>
    <xf numFmtId="4" fontId="3137" fillId="0" borderId="1" xfId="0" applyNumberFormat="1" applyFont="1" applyBorder="1" applyAlignment="1">
      <alignment horizontal="right" vertical="top"/>
    </xf>
    <xf numFmtId="0" fontId="3138" fillId="0" borderId="0" xfId="0" applyFont="1"/>
    <xf numFmtId="0" fontId="3139" fillId="0" borderId="1" xfId="0" applyFont="1" applyBorder="1" applyAlignment="1">
      <alignment horizontal="left" vertical="top"/>
    </xf>
    <xf numFmtId="0" fontId="3140" fillId="0" borderId="1" xfId="0" applyFont="1" applyBorder="1" applyAlignment="1">
      <alignment horizontal="left" vertical="top" wrapText="1"/>
    </xf>
    <xf numFmtId="0" fontId="3141" fillId="0" borderId="1" xfId="0" applyFont="1" applyBorder="1" applyAlignment="1">
      <alignment horizontal="center" vertical="top"/>
    </xf>
    <xf numFmtId="168" fontId="3142" fillId="0" borderId="1" xfId="0" applyNumberFormat="1" applyFont="1" applyBorder="1" applyAlignment="1">
      <alignment horizontal="right" vertical="top"/>
    </xf>
    <xf numFmtId="169" fontId="3143" fillId="0" borderId="1" xfId="0" applyNumberFormat="1" applyFont="1" applyBorder="1" applyAlignment="1">
      <alignment horizontal="right" vertical="top"/>
    </xf>
    <xf numFmtId="169" fontId="3144" fillId="0" borderId="1" xfId="0" applyNumberFormat="1" applyFont="1" applyBorder="1" applyAlignment="1">
      <alignment horizontal="right" vertical="top"/>
    </xf>
    <xf numFmtId="169" fontId="3145" fillId="0" borderId="1" xfId="0" applyNumberFormat="1" applyFont="1" applyBorder="1" applyAlignment="1">
      <alignment horizontal="right" vertical="top"/>
    </xf>
    <xf numFmtId="170" fontId="3146" fillId="2" borderId="1" xfId="0" applyNumberFormat="1" applyFont="1" applyFill="1" applyBorder="1" applyAlignment="1" applyProtection="1">
      <alignment horizontal="right" vertical="top"/>
      <protection locked="0"/>
    </xf>
    <xf numFmtId="171" fontId="3147" fillId="0" borderId="1" xfId="0" applyNumberFormat="1" applyFont="1" applyBorder="1" applyAlignment="1">
      <alignment horizontal="right" vertical="top"/>
    </xf>
    <xf numFmtId="4" fontId="3148" fillId="0" borderId="1" xfId="0" applyNumberFormat="1" applyFont="1" applyBorder="1" applyAlignment="1">
      <alignment horizontal="right" vertical="top"/>
    </xf>
    <xf numFmtId="170" fontId="3149" fillId="2" borderId="1" xfId="0" applyNumberFormat="1" applyFont="1" applyFill="1" applyBorder="1" applyAlignment="1" applyProtection="1">
      <alignment horizontal="right" vertical="top"/>
      <protection locked="0"/>
    </xf>
    <xf numFmtId="169" fontId="3150" fillId="0" borderId="1" xfId="0" applyNumberFormat="1" applyFont="1" applyBorder="1" applyAlignment="1">
      <alignment horizontal="right" vertical="top"/>
    </xf>
    <xf numFmtId="169" fontId="3151" fillId="0" borderId="1" xfId="0" applyNumberFormat="1" applyFont="1" applyBorder="1" applyAlignment="1">
      <alignment horizontal="right" vertical="top"/>
    </xf>
    <xf numFmtId="169" fontId="3152" fillId="0" borderId="1" xfId="0" applyNumberFormat="1" applyFont="1" applyBorder="1" applyAlignment="1">
      <alignment horizontal="right" vertical="top"/>
    </xf>
    <xf numFmtId="4" fontId="3153" fillId="0" borderId="1" xfId="0" applyNumberFormat="1" applyFont="1" applyBorder="1" applyAlignment="1">
      <alignment horizontal="right" vertical="top"/>
    </xf>
    <xf numFmtId="0" fontId="3154" fillId="0" borderId="0" xfId="0" applyFont="1"/>
    <xf numFmtId="0" fontId="3155" fillId="0" borderId="1" xfId="0" applyFont="1" applyBorder="1" applyAlignment="1">
      <alignment horizontal="left" vertical="top"/>
    </xf>
    <xf numFmtId="0" fontId="3156" fillId="0" borderId="1" xfId="0" applyFont="1" applyBorder="1" applyAlignment="1">
      <alignment horizontal="left" vertical="top" wrapText="1"/>
    </xf>
    <xf numFmtId="0" fontId="3157" fillId="0" borderId="1" xfId="0" applyFont="1" applyBorder="1" applyAlignment="1">
      <alignment horizontal="center" vertical="top"/>
    </xf>
    <xf numFmtId="168" fontId="3158" fillId="0" borderId="1" xfId="0" applyNumberFormat="1" applyFont="1" applyBorder="1" applyAlignment="1">
      <alignment horizontal="right" vertical="top"/>
    </xf>
    <xf numFmtId="169" fontId="3159" fillId="0" borderId="1" xfId="0" applyNumberFormat="1" applyFont="1" applyBorder="1" applyAlignment="1">
      <alignment horizontal="right" vertical="top"/>
    </xf>
    <xf numFmtId="169" fontId="3160" fillId="0" borderId="1" xfId="0" applyNumberFormat="1" applyFont="1" applyBorder="1" applyAlignment="1">
      <alignment horizontal="right" vertical="top"/>
    </xf>
    <xf numFmtId="169" fontId="3161" fillId="0" borderId="1" xfId="0" applyNumberFormat="1" applyFont="1" applyBorder="1" applyAlignment="1">
      <alignment horizontal="right" vertical="top"/>
    </xf>
    <xf numFmtId="170" fontId="3162" fillId="2" borderId="1" xfId="0" applyNumberFormat="1" applyFont="1" applyFill="1" applyBorder="1" applyAlignment="1" applyProtection="1">
      <alignment horizontal="right" vertical="top"/>
      <protection locked="0"/>
    </xf>
    <xf numFmtId="171" fontId="3163" fillId="0" borderId="1" xfId="0" applyNumberFormat="1" applyFont="1" applyBorder="1" applyAlignment="1">
      <alignment horizontal="right" vertical="top"/>
    </xf>
    <xf numFmtId="4" fontId="3164" fillId="0" borderId="1" xfId="0" applyNumberFormat="1" applyFont="1" applyBorder="1" applyAlignment="1">
      <alignment horizontal="right" vertical="top"/>
    </xf>
    <xf numFmtId="170" fontId="3165" fillId="2" borderId="1" xfId="0" applyNumberFormat="1" applyFont="1" applyFill="1" applyBorder="1" applyAlignment="1" applyProtection="1">
      <alignment horizontal="right" vertical="top"/>
      <protection locked="0"/>
    </xf>
    <xf numFmtId="169" fontId="3166" fillId="0" borderId="1" xfId="0" applyNumberFormat="1" applyFont="1" applyBorder="1" applyAlignment="1">
      <alignment horizontal="right" vertical="top"/>
    </xf>
    <xf numFmtId="169" fontId="3167" fillId="0" borderId="1" xfId="0" applyNumberFormat="1" applyFont="1" applyBorder="1" applyAlignment="1">
      <alignment horizontal="right" vertical="top"/>
    </xf>
    <xf numFmtId="169" fontId="3168" fillId="0" borderId="1" xfId="0" applyNumberFormat="1" applyFont="1" applyBorder="1" applyAlignment="1">
      <alignment horizontal="right" vertical="top"/>
    </xf>
    <xf numFmtId="4" fontId="3169" fillId="0" borderId="1" xfId="0" applyNumberFormat="1" applyFont="1" applyBorder="1" applyAlignment="1">
      <alignment horizontal="right" vertical="top"/>
    </xf>
    <xf numFmtId="0" fontId="3170" fillId="0" borderId="0" xfId="0" applyFont="1"/>
    <xf numFmtId="0" fontId="3171" fillId="0" borderId="1" xfId="0" applyFont="1" applyBorder="1" applyAlignment="1">
      <alignment horizontal="left" vertical="top"/>
    </xf>
    <xf numFmtId="0" fontId="3172" fillId="0" borderId="1" xfId="0" applyFont="1" applyBorder="1" applyAlignment="1">
      <alignment horizontal="left" vertical="top" wrapText="1"/>
    </xf>
    <xf numFmtId="0" fontId="3173" fillId="0" borderId="1" xfId="0" applyFont="1" applyBorder="1" applyAlignment="1">
      <alignment horizontal="center" vertical="top"/>
    </xf>
    <xf numFmtId="168" fontId="3174" fillId="0" borderId="1" xfId="0" applyNumberFormat="1" applyFont="1" applyBorder="1" applyAlignment="1">
      <alignment horizontal="right" vertical="top"/>
    </xf>
    <xf numFmtId="169" fontId="3175" fillId="0" borderId="1" xfId="0" applyNumberFormat="1" applyFont="1" applyBorder="1" applyAlignment="1">
      <alignment horizontal="right" vertical="top"/>
    </xf>
    <xf numFmtId="169" fontId="3176" fillId="0" borderId="1" xfId="0" applyNumberFormat="1" applyFont="1" applyBorder="1" applyAlignment="1">
      <alignment horizontal="right" vertical="top"/>
    </xf>
    <xf numFmtId="169" fontId="3177" fillId="0" borderId="1" xfId="0" applyNumberFormat="1" applyFont="1" applyBorder="1" applyAlignment="1">
      <alignment horizontal="right" vertical="top"/>
    </xf>
    <xf numFmtId="170" fontId="3178" fillId="2" borderId="1" xfId="0" applyNumberFormat="1" applyFont="1" applyFill="1" applyBorder="1" applyAlignment="1" applyProtection="1">
      <alignment horizontal="right" vertical="top"/>
      <protection locked="0"/>
    </xf>
    <xf numFmtId="171" fontId="3179" fillId="0" borderId="1" xfId="0" applyNumberFormat="1" applyFont="1" applyBorder="1" applyAlignment="1">
      <alignment horizontal="right" vertical="top"/>
    </xf>
    <xf numFmtId="4" fontId="3180" fillId="0" borderId="1" xfId="0" applyNumberFormat="1" applyFont="1" applyBorder="1" applyAlignment="1">
      <alignment horizontal="right" vertical="top"/>
    </xf>
    <xf numFmtId="170" fontId="3181" fillId="2" borderId="1" xfId="0" applyNumberFormat="1" applyFont="1" applyFill="1" applyBorder="1" applyAlignment="1" applyProtection="1">
      <alignment horizontal="right" vertical="top"/>
      <protection locked="0"/>
    </xf>
    <xf numFmtId="169" fontId="3182" fillId="0" borderId="1" xfId="0" applyNumberFormat="1" applyFont="1" applyBorder="1" applyAlignment="1">
      <alignment horizontal="right" vertical="top"/>
    </xf>
    <xf numFmtId="169" fontId="3183" fillId="0" borderId="1" xfId="0" applyNumberFormat="1" applyFont="1" applyBorder="1" applyAlignment="1">
      <alignment horizontal="right" vertical="top"/>
    </xf>
    <xf numFmtId="169" fontId="3184" fillId="0" borderId="1" xfId="0" applyNumberFormat="1" applyFont="1" applyBorder="1" applyAlignment="1">
      <alignment horizontal="right" vertical="top"/>
    </xf>
    <xf numFmtId="4" fontId="3185" fillId="0" borderId="1" xfId="0" applyNumberFormat="1" applyFont="1" applyBorder="1" applyAlignment="1">
      <alignment horizontal="right" vertical="top"/>
    </xf>
    <xf numFmtId="0" fontId="3186" fillId="0" borderId="0" xfId="0" applyFont="1"/>
    <xf numFmtId="0" fontId="3187" fillId="0" borderId="1" xfId="0" applyFont="1" applyBorder="1" applyAlignment="1">
      <alignment horizontal="left" vertical="top"/>
    </xf>
    <xf numFmtId="0" fontId="3188" fillId="0" borderId="1" xfId="0" applyFont="1" applyBorder="1" applyAlignment="1">
      <alignment horizontal="left" vertical="top" wrapText="1"/>
    </xf>
    <xf numFmtId="0" fontId="3189" fillId="0" borderId="1" xfId="0" applyFont="1" applyBorder="1" applyAlignment="1">
      <alignment horizontal="center" vertical="top"/>
    </xf>
    <xf numFmtId="168" fontId="3190" fillId="0" borderId="1" xfId="0" applyNumberFormat="1" applyFont="1" applyBorder="1" applyAlignment="1">
      <alignment horizontal="right" vertical="top"/>
    </xf>
    <xf numFmtId="169" fontId="3191" fillId="0" borderId="1" xfId="0" applyNumberFormat="1" applyFont="1" applyBorder="1" applyAlignment="1">
      <alignment horizontal="right" vertical="top"/>
    </xf>
    <xf numFmtId="169" fontId="3192" fillId="0" borderId="1" xfId="0" applyNumberFormat="1" applyFont="1" applyBorder="1" applyAlignment="1">
      <alignment horizontal="right" vertical="top"/>
    </xf>
    <xf numFmtId="169" fontId="3193" fillId="0" borderId="1" xfId="0" applyNumberFormat="1" applyFont="1" applyBorder="1" applyAlignment="1">
      <alignment horizontal="right" vertical="top"/>
    </xf>
    <xf numFmtId="170" fontId="3194" fillId="2" borderId="1" xfId="0" applyNumberFormat="1" applyFont="1" applyFill="1" applyBorder="1" applyAlignment="1" applyProtection="1">
      <alignment horizontal="right" vertical="top"/>
      <protection locked="0"/>
    </xf>
    <xf numFmtId="171" fontId="3195" fillId="0" borderId="1" xfId="0" applyNumberFormat="1" applyFont="1" applyBorder="1" applyAlignment="1">
      <alignment horizontal="right" vertical="top"/>
    </xf>
    <xf numFmtId="4" fontId="3196" fillId="0" borderId="1" xfId="0" applyNumberFormat="1" applyFont="1" applyBorder="1" applyAlignment="1">
      <alignment horizontal="right" vertical="top"/>
    </xf>
    <xf numFmtId="170" fontId="3197" fillId="2" borderId="1" xfId="0" applyNumberFormat="1" applyFont="1" applyFill="1" applyBorder="1" applyAlignment="1" applyProtection="1">
      <alignment horizontal="right" vertical="top"/>
      <protection locked="0"/>
    </xf>
    <xf numFmtId="169" fontId="3198" fillId="0" borderId="1" xfId="0" applyNumberFormat="1" applyFont="1" applyBorder="1" applyAlignment="1">
      <alignment horizontal="right" vertical="top"/>
    </xf>
    <xf numFmtId="169" fontId="3199" fillId="0" borderId="1" xfId="0" applyNumberFormat="1" applyFont="1" applyBorder="1" applyAlignment="1">
      <alignment horizontal="right" vertical="top"/>
    </xf>
    <xf numFmtId="169" fontId="3200" fillId="0" borderId="1" xfId="0" applyNumberFormat="1" applyFont="1" applyBorder="1" applyAlignment="1">
      <alignment horizontal="right" vertical="top"/>
    </xf>
    <xf numFmtId="4" fontId="3201" fillId="0" borderId="1" xfId="0" applyNumberFormat="1" applyFont="1" applyBorder="1" applyAlignment="1">
      <alignment horizontal="right" vertical="top"/>
    </xf>
    <xf numFmtId="0" fontId="3202" fillId="0" borderId="0" xfId="0" applyFont="1"/>
    <xf numFmtId="0" fontId="3203" fillId="0" borderId="1" xfId="0" applyFont="1" applyBorder="1" applyAlignment="1">
      <alignment horizontal="left" vertical="top"/>
    </xf>
    <xf numFmtId="0" fontId="3204" fillId="0" borderId="1" xfId="0" applyFont="1" applyBorder="1" applyAlignment="1">
      <alignment horizontal="left" vertical="top" wrapText="1"/>
    </xf>
    <xf numFmtId="0" fontId="3205" fillId="0" borderId="1" xfId="0" applyFont="1" applyBorder="1" applyAlignment="1">
      <alignment horizontal="center" vertical="top"/>
    </xf>
    <xf numFmtId="168" fontId="3206" fillId="0" borderId="1" xfId="0" applyNumberFormat="1" applyFont="1" applyBorder="1" applyAlignment="1">
      <alignment horizontal="right" vertical="top"/>
    </xf>
    <xf numFmtId="169" fontId="3207" fillId="0" borderId="1" xfId="0" applyNumberFormat="1" applyFont="1" applyBorder="1" applyAlignment="1">
      <alignment horizontal="right" vertical="top"/>
    </xf>
    <xf numFmtId="169" fontId="3208" fillId="0" borderId="1" xfId="0" applyNumberFormat="1" applyFont="1" applyBorder="1" applyAlignment="1">
      <alignment horizontal="right" vertical="top"/>
    </xf>
    <xf numFmtId="169" fontId="3209" fillId="0" borderId="1" xfId="0" applyNumberFormat="1" applyFont="1" applyBorder="1" applyAlignment="1">
      <alignment horizontal="right" vertical="top"/>
    </xf>
    <xf numFmtId="170" fontId="3210" fillId="2" borderId="1" xfId="0" applyNumberFormat="1" applyFont="1" applyFill="1" applyBorder="1" applyAlignment="1" applyProtection="1">
      <alignment horizontal="right" vertical="top"/>
      <protection locked="0"/>
    </xf>
    <xf numFmtId="171" fontId="3211" fillId="0" borderId="1" xfId="0" applyNumberFormat="1" applyFont="1" applyBorder="1" applyAlignment="1">
      <alignment horizontal="right" vertical="top"/>
    </xf>
    <xf numFmtId="4" fontId="3212" fillId="0" borderId="1" xfId="0" applyNumberFormat="1" applyFont="1" applyBorder="1" applyAlignment="1">
      <alignment horizontal="right" vertical="top"/>
    </xf>
    <xf numFmtId="170" fontId="3213" fillId="2" borderId="1" xfId="0" applyNumberFormat="1" applyFont="1" applyFill="1" applyBorder="1" applyAlignment="1" applyProtection="1">
      <alignment horizontal="right" vertical="top"/>
      <protection locked="0"/>
    </xf>
    <xf numFmtId="169" fontId="3214" fillId="0" borderId="1" xfId="0" applyNumberFormat="1" applyFont="1" applyBorder="1" applyAlignment="1">
      <alignment horizontal="right" vertical="top"/>
    </xf>
    <xf numFmtId="169" fontId="3215" fillId="0" borderId="1" xfId="0" applyNumberFormat="1" applyFont="1" applyBorder="1" applyAlignment="1">
      <alignment horizontal="right" vertical="top"/>
    </xf>
    <xf numFmtId="169" fontId="3216" fillId="0" borderId="1" xfId="0" applyNumberFormat="1" applyFont="1" applyBorder="1" applyAlignment="1">
      <alignment horizontal="right" vertical="top"/>
    </xf>
    <xf numFmtId="4" fontId="3217" fillId="0" borderId="1" xfId="0" applyNumberFormat="1" applyFont="1" applyBorder="1" applyAlignment="1">
      <alignment horizontal="right" vertical="top"/>
    </xf>
    <xf numFmtId="0" fontId="3218" fillId="0" borderId="0" xfId="0" applyFont="1"/>
    <xf numFmtId="0" fontId="3219" fillId="0" borderId="1" xfId="0" applyFont="1" applyBorder="1" applyAlignment="1">
      <alignment horizontal="left" vertical="top"/>
    </xf>
    <xf numFmtId="0" fontId="3220" fillId="0" borderId="1" xfId="0" applyFont="1" applyBorder="1" applyAlignment="1">
      <alignment horizontal="left" vertical="top" wrapText="1"/>
    </xf>
    <xf numFmtId="0" fontId="3221" fillId="0" borderId="1" xfId="0" applyFont="1" applyBorder="1" applyAlignment="1">
      <alignment horizontal="center" vertical="top"/>
    </xf>
    <xf numFmtId="168" fontId="3222" fillId="0" borderId="1" xfId="0" applyNumberFormat="1" applyFont="1" applyBorder="1" applyAlignment="1">
      <alignment horizontal="right" vertical="top"/>
    </xf>
    <xf numFmtId="169" fontId="3223" fillId="0" borderId="1" xfId="0" applyNumberFormat="1" applyFont="1" applyBorder="1" applyAlignment="1">
      <alignment horizontal="right" vertical="top"/>
    </xf>
    <xf numFmtId="169" fontId="3224" fillId="0" borderId="1" xfId="0" applyNumberFormat="1" applyFont="1" applyBorder="1" applyAlignment="1">
      <alignment horizontal="right" vertical="top"/>
    </xf>
    <xf numFmtId="169" fontId="3225" fillId="0" borderId="1" xfId="0" applyNumberFormat="1" applyFont="1" applyBorder="1" applyAlignment="1">
      <alignment horizontal="right" vertical="top"/>
    </xf>
    <xf numFmtId="170" fontId="3226" fillId="2" borderId="1" xfId="0" applyNumberFormat="1" applyFont="1" applyFill="1" applyBorder="1" applyAlignment="1" applyProtection="1">
      <alignment horizontal="right" vertical="top"/>
      <protection locked="0"/>
    </xf>
    <xf numFmtId="171" fontId="3227" fillId="0" borderId="1" xfId="0" applyNumberFormat="1" applyFont="1" applyBorder="1" applyAlignment="1">
      <alignment horizontal="right" vertical="top"/>
    </xf>
    <xf numFmtId="4" fontId="3228" fillId="0" borderId="1" xfId="0" applyNumberFormat="1" applyFont="1" applyBorder="1" applyAlignment="1">
      <alignment horizontal="right" vertical="top"/>
    </xf>
    <xf numFmtId="170" fontId="3229" fillId="2" borderId="1" xfId="0" applyNumberFormat="1" applyFont="1" applyFill="1" applyBorder="1" applyAlignment="1" applyProtection="1">
      <alignment horizontal="right" vertical="top"/>
      <protection locked="0"/>
    </xf>
    <xf numFmtId="169" fontId="3230" fillId="0" borderId="1" xfId="0" applyNumberFormat="1" applyFont="1" applyBorder="1" applyAlignment="1">
      <alignment horizontal="right" vertical="top"/>
    </xf>
    <xf numFmtId="169" fontId="3231" fillId="0" borderId="1" xfId="0" applyNumberFormat="1" applyFont="1" applyBorder="1" applyAlignment="1">
      <alignment horizontal="right" vertical="top"/>
    </xf>
    <xf numFmtId="169" fontId="3232" fillId="0" borderId="1" xfId="0" applyNumberFormat="1" applyFont="1" applyBorder="1" applyAlignment="1">
      <alignment horizontal="right" vertical="top"/>
    </xf>
    <xf numFmtId="4" fontId="3233" fillId="0" borderId="1" xfId="0" applyNumberFormat="1" applyFont="1" applyBorder="1" applyAlignment="1">
      <alignment horizontal="right" vertical="top"/>
    </xf>
    <xf numFmtId="0" fontId="3234" fillId="0" borderId="0" xfId="0" applyFont="1"/>
    <xf numFmtId="0" fontId="3235" fillId="3" borderId="1" xfId="0" applyFont="1" applyFill="1" applyBorder="1" applyAlignment="1">
      <alignment horizontal="left"/>
    </xf>
    <xf numFmtId="4" fontId="3247" fillId="3" borderId="1" xfId="0" applyNumberFormat="1" applyFont="1" applyFill="1" applyBorder="1" applyAlignment="1">
      <alignment horizontal="right"/>
    </xf>
    <xf numFmtId="4" fontId="3248" fillId="3" borderId="1" xfId="0" applyNumberFormat="1" applyFont="1" applyFill="1" applyBorder="1" applyAlignment="1">
      <alignment horizontal="right"/>
    </xf>
    <xf numFmtId="0" fontId="3249" fillId="0" borderId="0" xfId="0" applyFont="1"/>
    <xf numFmtId="0" fontId="3250" fillId="3" borderId="1" xfId="0" applyFont="1" applyFill="1" applyBorder="1" applyAlignment="1">
      <alignment horizontal="left"/>
    </xf>
    <xf numFmtId="4" fontId="3262" fillId="3" borderId="1" xfId="0" applyNumberFormat="1" applyFont="1" applyFill="1" applyBorder="1" applyAlignment="1">
      <alignment horizontal="right"/>
    </xf>
    <xf numFmtId="4" fontId="3263" fillId="3" borderId="1" xfId="0" applyNumberFormat="1" applyFont="1" applyFill="1" applyBorder="1" applyAlignment="1">
      <alignment horizontal="right"/>
    </xf>
    <xf numFmtId="4" fontId="3264" fillId="3" borderId="1" xfId="0" applyNumberFormat="1" applyFont="1" applyFill="1" applyBorder="1" applyAlignment="1">
      <alignment horizontal="right"/>
    </xf>
    <xf numFmtId="0" fontId="3265" fillId="0" borderId="0" xfId="0" applyFont="1"/>
    <xf numFmtId="0" fontId="3266" fillId="0" borderId="1" xfId="0" applyFont="1" applyBorder="1" applyAlignment="1">
      <alignment horizontal="left" vertical="top"/>
    </xf>
    <xf numFmtId="0" fontId="3267" fillId="0" borderId="1" xfId="0" applyFont="1" applyBorder="1" applyAlignment="1">
      <alignment horizontal="left" vertical="top" wrapText="1"/>
    </xf>
    <xf numFmtId="0" fontId="3268" fillId="0" borderId="1" xfId="0" applyFont="1" applyBorder="1" applyAlignment="1">
      <alignment horizontal="center" vertical="top"/>
    </xf>
    <xf numFmtId="168" fontId="3269" fillId="0" borderId="1" xfId="0" applyNumberFormat="1" applyFont="1" applyBorder="1" applyAlignment="1">
      <alignment horizontal="right" vertical="top"/>
    </xf>
    <xf numFmtId="169" fontId="3270" fillId="0" borderId="1" xfId="0" applyNumberFormat="1" applyFont="1" applyBorder="1" applyAlignment="1">
      <alignment horizontal="right" vertical="top"/>
    </xf>
    <xf numFmtId="169" fontId="3271" fillId="0" borderId="1" xfId="0" applyNumberFormat="1" applyFont="1" applyBorder="1" applyAlignment="1">
      <alignment horizontal="right" vertical="top"/>
    </xf>
    <xf numFmtId="169" fontId="3272" fillId="0" borderId="1" xfId="0" applyNumberFormat="1" applyFont="1" applyBorder="1" applyAlignment="1">
      <alignment horizontal="right" vertical="top"/>
    </xf>
    <xf numFmtId="170" fontId="3273" fillId="2" borderId="1" xfId="0" applyNumberFormat="1" applyFont="1" applyFill="1" applyBorder="1" applyAlignment="1" applyProtection="1">
      <alignment horizontal="right" vertical="top"/>
      <protection locked="0"/>
    </xf>
    <xf numFmtId="171" fontId="3274" fillId="0" borderId="1" xfId="0" applyNumberFormat="1" applyFont="1" applyBorder="1" applyAlignment="1">
      <alignment horizontal="right" vertical="top"/>
    </xf>
    <xf numFmtId="4" fontId="3275" fillId="0" borderId="1" xfId="0" applyNumberFormat="1" applyFont="1" applyBorder="1" applyAlignment="1">
      <alignment horizontal="right" vertical="top"/>
    </xf>
    <xf numFmtId="170" fontId="3276" fillId="2" borderId="1" xfId="0" applyNumberFormat="1" applyFont="1" applyFill="1" applyBorder="1" applyAlignment="1" applyProtection="1">
      <alignment horizontal="right" vertical="top"/>
      <protection locked="0"/>
    </xf>
    <xf numFmtId="169" fontId="3277" fillId="0" borderId="1" xfId="0" applyNumberFormat="1" applyFont="1" applyBorder="1" applyAlignment="1">
      <alignment horizontal="right" vertical="top"/>
    </xf>
    <xf numFmtId="169" fontId="3278" fillId="0" borderId="1" xfId="0" applyNumberFormat="1" applyFont="1" applyBorder="1" applyAlignment="1">
      <alignment horizontal="right" vertical="top"/>
    </xf>
    <xf numFmtId="169" fontId="3279" fillId="0" borderId="1" xfId="0" applyNumberFormat="1" applyFont="1" applyBorder="1" applyAlignment="1">
      <alignment horizontal="right" vertical="top"/>
    </xf>
    <xf numFmtId="4" fontId="3280" fillId="0" borderId="1" xfId="0" applyNumberFormat="1" applyFont="1" applyBorder="1" applyAlignment="1">
      <alignment horizontal="right" vertical="top"/>
    </xf>
    <xf numFmtId="0" fontId="3281" fillId="0" borderId="0" xfId="0" applyFont="1"/>
    <xf numFmtId="0" fontId="3282" fillId="0" borderId="1" xfId="0" applyFont="1" applyBorder="1" applyAlignment="1">
      <alignment horizontal="left" vertical="top"/>
    </xf>
    <xf numFmtId="0" fontId="3283" fillId="0" borderId="1" xfId="0" applyFont="1" applyBorder="1" applyAlignment="1">
      <alignment horizontal="left" vertical="top" wrapText="1"/>
    </xf>
    <xf numFmtId="0" fontId="3284" fillId="0" borderId="1" xfId="0" applyFont="1" applyBorder="1" applyAlignment="1">
      <alignment horizontal="center" vertical="top"/>
    </xf>
    <xf numFmtId="168" fontId="3285" fillId="0" borderId="1" xfId="0" applyNumberFormat="1" applyFont="1" applyBorder="1" applyAlignment="1">
      <alignment horizontal="right" vertical="top"/>
    </xf>
    <xf numFmtId="169" fontId="3286" fillId="0" borderId="1" xfId="0" applyNumberFormat="1" applyFont="1" applyBorder="1" applyAlignment="1">
      <alignment horizontal="right" vertical="top"/>
    </xf>
    <xf numFmtId="169" fontId="3287" fillId="0" borderId="1" xfId="0" applyNumberFormat="1" applyFont="1" applyBorder="1" applyAlignment="1">
      <alignment horizontal="right" vertical="top"/>
    </xf>
    <xf numFmtId="169" fontId="3288" fillId="0" borderId="1" xfId="0" applyNumberFormat="1" applyFont="1" applyBorder="1" applyAlignment="1">
      <alignment horizontal="right" vertical="top"/>
    </xf>
    <xf numFmtId="170" fontId="3289" fillId="2" borderId="1" xfId="0" applyNumberFormat="1" applyFont="1" applyFill="1" applyBorder="1" applyAlignment="1" applyProtection="1">
      <alignment horizontal="right" vertical="top"/>
      <protection locked="0"/>
    </xf>
    <xf numFmtId="171" fontId="3290" fillId="0" borderId="1" xfId="0" applyNumberFormat="1" applyFont="1" applyBorder="1" applyAlignment="1">
      <alignment horizontal="right" vertical="top"/>
    </xf>
    <xf numFmtId="4" fontId="3291" fillId="0" borderId="1" xfId="0" applyNumberFormat="1" applyFont="1" applyBorder="1" applyAlignment="1">
      <alignment horizontal="right" vertical="top"/>
    </xf>
    <xf numFmtId="170" fontId="3292" fillId="2" borderId="1" xfId="0" applyNumberFormat="1" applyFont="1" applyFill="1" applyBorder="1" applyAlignment="1" applyProtection="1">
      <alignment horizontal="right" vertical="top"/>
      <protection locked="0"/>
    </xf>
    <xf numFmtId="169" fontId="3293" fillId="0" borderId="1" xfId="0" applyNumberFormat="1" applyFont="1" applyBorder="1" applyAlignment="1">
      <alignment horizontal="right" vertical="top"/>
    </xf>
    <xf numFmtId="169" fontId="3294" fillId="0" borderId="1" xfId="0" applyNumberFormat="1" applyFont="1" applyBorder="1" applyAlignment="1">
      <alignment horizontal="right" vertical="top"/>
    </xf>
    <xf numFmtId="169" fontId="3295" fillId="0" borderId="1" xfId="0" applyNumberFormat="1" applyFont="1" applyBorder="1" applyAlignment="1">
      <alignment horizontal="right" vertical="top"/>
    </xf>
    <xf numFmtId="4" fontId="3296" fillId="0" borderId="1" xfId="0" applyNumberFormat="1" applyFont="1" applyBorder="1" applyAlignment="1">
      <alignment horizontal="right" vertical="top"/>
    </xf>
    <xf numFmtId="0" fontId="3297" fillId="0" borderId="0" xfId="0" applyFont="1"/>
    <xf numFmtId="0" fontId="3298" fillId="3" borderId="1" xfId="0" applyFont="1" applyFill="1" applyBorder="1" applyAlignment="1">
      <alignment horizontal="left"/>
    </xf>
    <xf numFmtId="4" fontId="3310" fillId="3" borderId="1" xfId="0" applyNumberFormat="1" applyFont="1" applyFill="1" applyBorder="1" applyAlignment="1">
      <alignment horizontal="right"/>
    </xf>
    <xf numFmtId="4" fontId="3311" fillId="3" borderId="1" xfId="0" applyNumberFormat="1" applyFont="1" applyFill="1" applyBorder="1" applyAlignment="1">
      <alignment horizontal="right"/>
    </xf>
    <xf numFmtId="0" fontId="3312" fillId="0" borderId="0" xfId="0" applyFont="1"/>
    <xf numFmtId="0" fontId="3313" fillId="3" borderId="1" xfId="0" applyFont="1" applyFill="1" applyBorder="1" applyAlignment="1">
      <alignment horizontal="left"/>
    </xf>
    <xf numFmtId="4" fontId="3325" fillId="3" borderId="1" xfId="0" applyNumberFormat="1" applyFont="1" applyFill="1" applyBorder="1" applyAlignment="1">
      <alignment horizontal="right"/>
    </xf>
    <xf numFmtId="4" fontId="3326" fillId="3" borderId="1" xfId="0" applyNumberFormat="1" applyFont="1" applyFill="1" applyBorder="1" applyAlignment="1">
      <alignment horizontal="right"/>
    </xf>
    <xf numFmtId="4" fontId="3327" fillId="3" borderId="1" xfId="0" applyNumberFormat="1" applyFont="1" applyFill="1" applyBorder="1" applyAlignment="1">
      <alignment horizontal="right"/>
    </xf>
    <xf numFmtId="0" fontId="3328" fillId="0" borderId="0" xfId="0" applyFont="1"/>
    <xf numFmtId="0" fontId="3329" fillId="0" borderId="1" xfId="0" applyFont="1" applyBorder="1" applyAlignment="1">
      <alignment horizontal="left" vertical="top"/>
    </xf>
    <xf numFmtId="0" fontId="3330" fillId="0" borderId="1" xfId="0" applyFont="1" applyBorder="1" applyAlignment="1">
      <alignment horizontal="left" vertical="top" wrapText="1"/>
    </xf>
    <xf numFmtId="0" fontId="3331" fillId="0" borderId="1" xfId="0" applyFont="1" applyBorder="1" applyAlignment="1">
      <alignment horizontal="center" vertical="top"/>
    </xf>
    <xf numFmtId="168" fontId="3332" fillId="0" borderId="1" xfId="0" applyNumberFormat="1" applyFont="1" applyBorder="1" applyAlignment="1">
      <alignment horizontal="right" vertical="top"/>
    </xf>
    <xf numFmtId="169" fontId="3333" fillId="0" borderId="1" xfId="0" applyNumberFormat="1" applyFont="1" applyBorder="1" applyAlignment="1">
      <alignment horizontal="right" vertical="top"/>
    </xf>
    <xf numFmtId="169" fontId="3334" fillId="0" borderId="1" xfId="0" applyNumberFormat="1" applyFont="1" applyBorder="1" applyAlignment="1">
      <alignment horizontal="right" vertical="top"/>
    </xf>
    <xf numFmtId="169" fontId="3335" fillId="0" borderId="1" xfId="0" applyNumberFormat="1" applyFont="1" applyBorder="1" applyAlignment="1">
      <alignment horizontal="right" vertical="top"/>
    </xf>
    <xf numFmtId="170" fontId="3336" fillId="2" borderId="1" xfId="0" applyNumberFormat="1" applyFont="1" applyFill="1" applyBorder="1" applyAlignment="1" applyProtection="1">
      <alignment horizontal="right" vertical="top"/>
      <protection locked="0"/>
    </xf>
    <xf numFmtId="171" fontId="3337" fillId="0" borderId="1" xfId="0" applyNumberFormat="1" applyFont="1" applyBorder="1" applyAlignment="1">
      <alignment horizontal="right" vertical="top"/>
    </xf>
    <xf numFmtId="4" fontId="3338" fillId="0" borderId="1" xfId="0" applyNumberFormat="1" applyFont="1" applyBorder="1" applyAlignment="1">
      <alignment horizontal="right" vertical="top"/>
    </xf>
    <xf numFmtId="170" fontId="3339" fillId="2" borderId="1" xfId="0" applyNumberFormat="1" applyFont="1" applyFill="1" applyBorder="1" applyAlignment="1" applyProtection="1">
      <alignment horizontal="right" vertical="top"/>
      <protection locked="0"/>
    </xf>
    <xf numFmtId="169" fontId="3340" fillId="0" borderId="1" xfId="0" applyNumberFormat="1" applyFont="1" applyBorder="1" applyAlignment="1">
      <alignment horizontal="right" vertical="top"/>
    </xf>
    <xf numFmtId="169" fontId="3341" fillId="0" borderId="1" xfId="0" applyNumberFormat="1" applyFont="1" applyBorder="1" applyAlignment="1">
      <alignment horizontal="right" vertical="top"/>
    </xf>
    <xf numFmtId="169" fontId="3342" fillId="0" borderId="1" xfId="0" applyNumberFormat="1" applyFont="1" applyBorder="1" applyAlignment="1">
      <alignment horizontal="right" vertical="top"/>
    </xf>
    <xf numFmtId="4" fontId="3343" fillId="0" borderId="1" xfId="0" applyNumberFormat="1" applyFont="1" applyBorder="1" applyAlignment="1">
      <alignment horizontal="right" vertical="top"/>
    </xf>
    <xf numFmtId="0" fontId="3344" fillId="0" borderId="0" xfId="0" applyFont="1"/>
    <xf numFmtId="0" fontId="3345" fillId="0" borderId="1" xfId="0" applyFont="1" applyBorder="1" applyAlignment="1">
      <alignment horizontal="left" vertical="top"/>
    </xf>
    <xf numFmtId="0" fontId="3346" fillId="0" borderId="1" xfId="0" applyFont="1" applyBorder="1" applyAlignment="1">
      <alignment horizontal="left" vertical="top" wrapText="1"/>
    </xf>
    <xf numFmtId="0" fontId="3347" fillId="0" borderId="1" xfId="0" applyFont="1" applyBorder="1" applyAlignment="1">
      <alignment horizontal="center" vertical="top"/>
    </xf>
    <xf numFmtId="168" fontId="3348" fillId="0" borderId="1" xfId="0" applyNumberFormat="1" applyFont="1" applyBorder="1" applyAlignment="1">
      <alignment horizontal="right" vertical="top"/>
    </xf>
    <xf numFmtId="169" fontId="3349" fillId="0" borderId="1" xfId="0" applyNumberFormat="1" applyFont="1" applyBorder="1" applyAlignment="1">
      <alignment horizontal="right" vertical="top"/>
    </xf>
    <xf numFmtId="169" fontId="3350" fillId="0" borderId="1" xfId="0" applyNumberFormat="1" applyFont="1" applyBorder="1" applyAlignment="1">
      <alignment horizontal="right" vertical="top"/>
    </xf>
    <xf numFmtId="169" fontId="3351" fillId="0" borderId="1" xfId="0" applyNumberFormat="1" applyFont="1" applyBorder="1" applyAlignment="1">
      <alignment horizontal="right" vertical="top"/>
    </xf>
    <xf numFmtId="170" fontId="3352" fillId="2" borderId="1" xfId="0" applyNumberFormat="1" applyFont="1" applyFill="1" applyBorder="1" applyAlignment="1" applyProtection="1">
      <alignment horizontal="right" vertical="top"/>
      <protection locked="0"/>
    </xf>
    <xf numFmtId="171" fontId="3353" fillId="0" borderId="1" xfId="0" applyNumberFormat="1" applyFont="1" applyBorder="1" applyAlignment="1">
      <alignment horizontal="right" vertical="top"/>
    </xf>
    <xf numFmtId="4" fontId="3354" fillId="0" borderId="1" xfId="0" applyNumberFormat="1" applyFont="1" applyBorder="1" applyAlignment="1">
      <alignment horizontal="right" vertical="top"/>
    </xf>
    <xf numFmtId="170" fontId="3355" fillId="2" borderId="1" xfId="0" applyNumberFormat="1" applyFont="1" applyFill="1" applyBorder="1" applyAlignment="1" applyProtection="1">
      <alignment horizontal="right" vertical="top"/>
      <protection locked="0"/>
    </xf>
    <xf numFmtId="169" fontId="3356" fillId="0" borderId="1" xfId="0" applyNumberFormat="1" applyFont="1" applyBorder="1" applyAlignment="1">
      <alignment horizontal="right" vertical="top"/>
    </xf>
    <xf numFmtId="169" fontId="3357" fillId="0" borderId="1" xfId="0" applyNumberFormat="1" applyFont="1" applyBorder="1" applyAlignment="1">
      <alignment horizontal="right" vertical="top"/>
    </xf>
    <xf numFmtId="169" fontId="3358" fillId="0" borderId="1" xfId="0" applyNumberFormat="1" applyFont="1" applyBorder="1" applyAlignment="1">
      <alignment horizontal="right" vertical="top"/>
    </xf>
    <xf numFmtId="4" fontId="3359" fillId="0" borderId="1" xfId="0" applyNumberFormat="1" applyFont="1" applyBorder="1" applyAlignment="1">
      <alignment horizontal="right" vertical="top"/>
    </xf>
    <xf numFmtId="0" fontId="3360" fillId="0" borderId="0" xfId="0" applyFont="1"/>
    <xf numFmtId="0" fontId="3361" fillId="0" borderId="1" xfId="0" applyFont="1" applyBorder="1" applyAlignment="1">
      <alignment horizontal="left" vertical="top"/>
    </xf>
    <xf numFmtId="0" fontId="3362" fillId="0" borderId="1" xfId="0" applyFont="1" applyBorder="1" applyAlignment="1">
      <alignment horizontal="left" vertical="top" wrapText="1"/>
    </xf>
    <xf numFmtId="0" fontId="3363" fillId="0" borderId="1" xfId="0" applyFont="1" applyBorder="1" applyAlignment="1">
      <alignment horizontal="center" vertical="top"/>
    </xf>
    <xf numFmtId="168" fontId="3364" fillId="0" borderId="1" xfId="0" applyNumberFormat="1" applyFont="1" applyBorder="1" applyAlignment="1">
      <alignment horizontal="right" vertical="top"/>
    </xf>
    <xf numFmtId="169" fontId="3365" fillId="0" borderId="1" xfId="0" applyNumberFormat="1" applyFont="1" applyBorder="1" applyAlignment="1">
      <alignment horizontal="right" vertical="top"/>
    </xf>
    <xf numFmtId="169" fontId="3366" fillId="0" borderId="1" xfId="0" applyNumberFormat="1" applyFont="1" applyBorder="1" applyAlignment="1">
      <alignment horizontal="right" vertical="top"/>
    </xf>
    <xf numFmtId="169" fontId="3367" fillId="0" borderId="1" xfId="0" applyNumberFormat="1" applyFont="1" applyBorder="1" applyAlignment="1">
      <alignment horizontal="right" vertical="top"/>
    </xf>
    <xf numFmtId="170" fontId="3368" fillId="2" borderId="1" xfId="0" applyNumberFormat="1" applyFont="1" applyFill="1" applyBorder="1" applyAlignment="1" applyProtection="1">
      <alignment horizontal="right" vertical="top"/>
      <protection locked="0"/>
    </xf>
    <xf numFmtId="171" fontId="3369" fillId="0" borderId="1" xfId="0" applyNumberFormat="1" applyFont="1" applyBorder="1" applyAlignment="1">
      <alignment horizontal="right" vertical="top"/>
    </xf>
    <xf numFmtId="4" fontId="3370" fillId="0" borderId="1" xfId="0" applyNumberFormat="1" applyFont="1" applyBorder="1" applyAlignment="1">
      <alignment horizontal="right" vertical="top"/>
    </xf>
    <xf numFmtId="170" fontId="3371" fillId="2" borderId="1" xfId="0" applyNumberFormat="1" applyFont="1" applyFill="1" applyBorder="1" applyAlignment="1" applyProtection="1">
      <alignment horizontal="right" vertical="top"/>
      <protection locked="0"/>
    </xf>
    <xf numFmtId="169" fontId="3372" fillId="0" borderId="1" xfId="0" applyNumberFormat="1" applyFont="1" applyBorder="1" applyAlignment="1">
      <alignment horizontal="right" vertical="top"/>
    </xf>
    <xf numFmtId="169" fontId="3373" fillId="0" borderId="1" xfId="0" applyNumberFormat="1" applyFont="1" applyBorder="1" applyAlignment="1">
      <alignment horizontal="right" vertical="top"/>
    </xf>
    <xf numFmtId="169" fontId="3374" fillId="0" borderId="1" xfId="0" applyNumberFormat="1" applyFont="1" applyBorder="1" applyAlignment="1">
      <alignment horizontal="right" vertical="top"/>
    </xf>
    <xf numFmtId="4" fontId="3375" fillId="0" borderId="1" xfId="0" applyNumberFormat="1" applyFont="1" applyBorder="1" applyAlignment="1">
      <alignment horizontal="right" vertical="top"/>
    </xf>
    <xf numFmtId="0" fontId="3376" fillId="0" borderId="0" xfId="0" applyFont="1"/>
    <xf numFmtId="0" fontId="3377" fillId="0" borderId="1" xfId="0" applyFont="1" applyBorder="1" applyAlignment="1">
      <alignment horizontal="left" vertical="top"/>
    </xf>
    <xf numFmtId="0" fontId="3378" fillId="0" borderId="1" xfId="0" applyFont="1" applyBorder="1" applyAlignment="1">
      <alignment horizontal="left" vertical="top" wrapText="1"/>
    </xf>
    <xf numFmtId="0" fontId="3379" fillId="0" borderId="1" xfId="0" applyFont="1" applyBorder="1" applyAlignment="1">
      <alignment horizontal="center" vertical="top"/>
    </xf>
    <xf numFmtId="168" fontId="3380" fillId="0" borderId="1" xfId="0" applyNumberFormat="1" applyFont="1" applyBorder="1" applyAlignment="1">
      <alignment horizontal="right" vertical="top"/>
    </xf>
    <xf numFmtId="169" fontId="3381" fillId="0" borderId="1" xfId="0" applyNumberFormat="1" applyFont="1" applyBorder="1" applyAlignment="1">
      <alignment horizontal="right" vertical="top"/>
    </xf>
    <xf numFmtId="169" fontId="3382" fillId="0" borderId="1" xfId="0" applyNumberFormat="1" applyFont="1" applyBorder="1" applyAlignment="1">
      <alignment horizontal="right" vertical="top"/>
    </xf>
    <xf numFmtId="169" fontId="3383" fillId="0" borderId="1" xfId="0" applyNumberFormat="1" applyFont="1" applyBorder="1" applyAlignment="1">
      <alignment horizontal="right" vertical="top"/>
    </xf>
    <xf numFmtId="170" fontId="3384" fillId="2" borderId="1" xfId="0" applyNumberFormat="1" applyFont="1" applyFill="1" applyBorder="1" applyAlignment="1" applyProtection="1">
      <alignment horizontal="right" vertical="top"/>
      <protection locked="0"/>
    </xf>
    <xf numFmtId="171" fontId="3385" fillId="0" borderId="1" xfId="0" applyNumberFormat="1" applyFont="1" applyBorder="1" applyAlignment="1">
      <alignment horizontal="right" vertical="top"/>
    </xf>
    <xf numFmtId="4" fontId="3386" fillId="0" borderId="1" xfId="0" applyNumberFormat="1" applyFont="1" applyBorder="1" applyAlignment="1">
      <alignment horizontal="right" vertical="top"/>
    </xf>
    <xf numFmtId="170" fontId="3387" fillId="2" borderId="1" xfId="0" applyNumberFormat="1" applyFont="1" applyFill="1" applyBorder="1" applyAlignment="1" applyProtection="1">
      <alignment horizontal="right" vertical="top"/>
      <protection locked="0"/>
    </xf>
    <xf numFmtId="169" fontId="3388" fillId="0" borderId="1" xfId="0" applyNumberFormat="1" applyFont="1" applyBorder="1" applyAlignment="1">
      <alignment horizontal="right" vertical="top"/>
    </xf>
    <xf numFmtId="169" fontId="3389" fillId="0" borderId="1" xfId="0" applyNumberFormat="1" applyFont="1" applyBorder="1" applyAlignment="1">
      <alignment horizontal="right" vertical="top"/>
    </xf>
    <xf numFmtId="169" fontId="3390" fillId="0" borderId="1" xfId="0" applyNumberFormat="1" applyFont="1" applyBorder="1" applyAlignment="1">
      <alignment horizontal="right" vertical="top"/>
    </xf>
    <xf numFmtId="4" fontId="3391" fillId="0" borderId="1" xfId="0" applyNumberFormat="1" applyFont="1" applyBorder="1" applyAlignment="1">
      <alignment horizontal="right" vertical="top"/>
    </xf>
    <xf numFmtId="0" fontId="3392" fillId="0" borderId="0" xfId="0" applyFont="1"/>
    <xf numFmtId="0" fontId="3393" fillId="0" borderId="1" xfId="0" applyFont="1" applyBorder="1" applyAlignment="1">
      <alignment horizontal="left" vertical="top"/>
    </xf>
    <xf numFmtId="0" fontId="3394" fillId="0" borderId="1" xfId="0" applyFont="1" applyBorder="1" applyAlignment="1">
      <alignment horizontal="left" vertical="top" wrapText="1"/>
    </xf>
    <xf numFmtId="0" fontId="3395" fillId="0" borderId="1" xfId="0" applyFont="1" applyBorder="1" applyAlignment="1">
      <alignment horizontal="center" vertical="top"/>
    </xf>
    <xf numFmtId="168" fontId="3396" fillId="0" borderId="1" xfId="0" applyNumberFormat="1" applyFont="1" applyBorder="1" applyAlignment="1">
      <alignment horizontal="right" vertical="top"/>
    </xf>
    <xf numFmtId="169" fontId="3397" fillId="0" borderId="1" xfId="0" applyNumberFormat="1" applyFont="1" applyBorder="1" applyAlignment="1">
      <alignment horizontal="right" vertical="top"/>
    </xf>
    <xf numFmtId="169" fontId="3398" fillId="0" borderId="1" xfId="0" applyNumberFormat="1" applyFont="1" applyBorder="1" applyAlignment="1">
      <alignment horizontal="right" vertical="top"/>
    </xf>
    <xf numFmtId="169" fontId="3399" fillId="0" borderId="1" xfId="0" applyNumberFormat="1" applyFont="1" applyBorder="1" applyAlignment="1">
      <alignment horizontal="right" vertical="top"/>
    </xf>
    <xf numFmtId="170" fontId="3400" fillId="2" borderId="1" xfId="0" applyNumberFormat="1" applyFont="1" applyFill="1" applyBorder="1" applyAlignment="1" applyProtection="1">
      <alignment horizontal="right" vertical="top"/>
      <protection locked="0"/>
    </xf>
    <xf numFmtId="171" fontId="3401" fillId="0" borderId="1" xfId="0" applyNumberFormat="1" applyFont="1" applyBorder="1" applyAlignment="1">
      <alignment horizontal="right" vertical="top"/>
    </xf>
    <xf numFmtId="4" fontId="3402" fillId="0" borderId="1" xfId="0" applyNumberFormat="1" applyFont="1" applyBorder="1" applyAlignment="1">
      <alignment horizontal="right" vertical="top"/>
    </xf>
    <xf numFmtId="170" fontId="3403" fillId="2" borderId="1" xfId="0" applyNumberFormat="1" applyFont="1" applyFill="1" applyBorder="1" applyAlignment="1" applyProtection="1">
      <alignment horizontal="right" vertical="top"/>
      <protection locked="0"/>
    </xf>
    <xf numFmtId="169" fontId="3404" fillId="0" borderId="1" xfId="0" applyNumberFormat="1" applyFont="1" applyBorder="1" applyAlignment="1">
      <alignment horizontal="right" vertical="top"/>
    </xf>
    <xf numFmtId="169" fontId="3405" fillId="0" borderId="1" xfId="0" applyNumberFormat="1" applyFont="1" applyBorder="1" applyAlignment="1">
      <alignment horizontal="right" vertical="top"/>
    </xf>
    <xf numFmtId="169" fontId="3406" fillId="0" borderId="1" xfId="0" applyNumberFormat="1" applyFont="1" applyBorder="1" applyAlignment="1">
      <alignment horizontal="right" vertical="top"/>
    </xf>
    <xf numFmtId="4" fontId="3407" fillId="0" borderId="1" xfId="0" applyNumberFormat="1" applyFont="1" applyBorder="1" applyAlignment="1">
      <alignment horizontal="right" vertical="top"/>
    </xf>
    <xf numFmtId="0" fontId="3408" fillId="0" borderId="0" xfId="0" applyFont="1"/>
    <xf numFmtId="0" fontId="3409" fillId="0" borderId="1" xfId="0" applyFont="1" applyBorder="1" applyAlignment="1">
      <alignment horizontal="left" vertical="top"/>
    </xf>
    <xf numFmtId="0" fontId="3410" fillId="0" borderId="1" xfId="0" applyFont="1" applyBorder="1" applyAlignment="1">
      <alignment horizontal="left" vertical="top" wrapText="1"/>
    </xf>
    <xf numFmtId="0" fontId="3411" fillId="0" borderId="1" xfId="0" applyFont="1" applyBorder="1" applyAlignment="1">
      <alignment horizontal="center" vertical="top"/>
    </xf>
    <xf numFmtId="168" fontId="3412" fillId="0" borderId="1" xfId="0" applyNumberFormat="1" applyFont="1" applyBorder="1" applyAlignment="1">
      <alignment horizontal="right" vertical="top"/>
    </xf>
    <xf numFmtId="169" fontId="3413" fillId="0" borderId="1" xfId="0" applyNumberFormat="1" applyFont="1" applyBorder="1" applyAlignment="1">
      <alignment horizontal="right" vertical="top"/>
    </xf>
    <xf numFmtId="169" fontId="3414" fillId="0" borderId="1" xfId="0" applyNumberFormat="1" applyFont="1" applyBorder="1" applyAlignment="1">
      <alignment horizontal="right" vertical="top"/>
    </xf>
    <xf numFmtId="169" fontId="3415" fillId="0" borderId="1" xfId="0" applyNumberFormat="1" applyFont="1" applyBorder="1" applyAlignment="1">
      <alignment horizontal="right" vertical="top"/>
    </xf>
    <xf numFmtId="170" fontId="3416" fillId="2" borderId="1" xfId="0" applyNumberFormat="1" applyFont="1" applyFill="1" applyBorder="1" applyAlignment="1" applyProtection="1">
      <alignment horizontal="right" vertical="top"/>
      <protection locked="0"/>
    </xf>
    <xf numFmtId="171" fontId="3417" fillId="0" borderId="1" xfId="0" applyNumberFormat="1" applyFont="1" applyBorder="1" applyAlignment="1">
      <alignment horizontal="right" vertical="top"/>
    </xf>
    <xf numFmtId="4" fontId="3418" fillId="0" borderId="1" xfId="0" applyNumberFormat="1" applyFont="1" applyBorder="1" applyAlignment="1">
      <alignment horizontal="right" vertical="top"/>
    </xf>
    <xf numFmtId="170" fontId="3419" fillId="2" borderId="1" xfId="0" applyNumberFormat="1" applyFont="1" applyFill="1" applyBorder="1" applyAlignment="1" applyProtection="1">
      <alignment horizontal="right" vertical="top"/>
      <protection locked="0"/>
    </xf>
    <xf numFmtId="169" fontId="3420" fillId="0" borderId="1" xfId="0" applyNumberFormat="1" applyFont="1" applyBorder="1" applyAlignment="1">
      <alignment horizontal="right" vertical="top"/>
    </xf>
    <xf numFmtId="169" fontId="3421" fillId="0" borderId="1" xfId="0" applyNumberFormat="1" applyFont="1" applyBorder="1" applyAlignment="1">
      <alignment horizontal="right" vertical="top"/>
    </xf>
    <xf numFmtId="169" fontId="3422" fillId="0" borderId="1" xfId="0" applyNumberFormat="1" applyFont="1" applyBorder="1" applyAlignment="1">
      <alignment horizontal="right" vertical="top"/>
    </xf>
    <xf numFmtId="4" fontId="3423" fillId="0" borderId="1" xfId="0" applyNumberFormat="1" applyFont="1" applyBorder="1" applyAlignment="1">
      <alignment horizontal="right" vertical="top"/>
    </xf>
    <xf numFmtId="0" fontId="3424" fillId="0" borderId="0" xfId="0" applyFont="1"/>
    <xf numFmtId="0" fontId="3425" fillId="0" borderId="1" xfId="0" applyFont="1" applyBorder="1" applyAlignment="1">
      <alignment horizontal="left" vertical="top"/>
    </xf>
    <xf numFmtId="0" fontId="3426" fillId="0" borderId="1" xfId="0" applyFont="1" applyBorder="1" applyAlignment="1">
      <alignment horizontal="left" vertical="top" wrapText="1"/>
    </xf>
    <xf numFmtId="0" fontId="3427" fillId="0" borderId="1" xfId="0" applyFont="1" applyBorder="1" applyAlignment="1">
      <alignment horizontal="center" vertical="top"/>
    </xf>
    <xf numFmtId="168" fontId="3428" fillId="0" borderId="1" xfId="0" applyNumberFormat="1" applyFont="1" applyBorder="1" applyAlignment="1">
      <alignment horizontal="right" vertical="top"/>
    </xf>
    <xf numFmtId="169" fontId="3429" fillId="0" borderId="1" xfId="0" applyNumberFormat="1" applyFont="1" applyBorder="1" applyAlignment="1">
      <alignment horizontal="right" vertical="top"/>
    </xf>
    <xf numFmtId="169" fontId="3430" fillId="0" borderId="1" xfId="0" applyNumberFormat="1" applyFont="1" applyBorder="1" applyAlignment="1">
      <alignment horizontal="right" vertical="top"/>
    </xf>
    <xf numFmtId="169" fontId="3431" fillId="0" borderId="1" xfId="0" applyNumberFormat="1" applyFont="1" applyBorder="1" applyAlignment="1">
      <alignment horizontal="right" vertical="top"/>
    </xf>
    <xf numFmtId="170" fontId="3432" fillId="2" borderId="1" xfId="0" applyNumberFormat="1" applyFont="1" applyFill="1" applyBorder="1" applyAlignment="1" applyProtection="1">
      <alignment horizontal="right" vertical="top"/>
      <protection locked="0"/>
    </xf>
    <xf numFmtId="171" fontId="3433" fillId="0" borderId="1" xfId="0" applyNumberFormat="1" applyFont="1" applyBorder="1" applyAlignment="1">
      <alignment horizontal="right" vertical="top"/>
    </xf>
    <xf numFmtId="4" fontId="3434" fillId="0" borderId="1" xfId="0" applyNumberFormat="1" applyFont="1" applyBorder="1" applyAlignment="1">
      <alignment horizontal="right" vertical="top"/>
    </xf>
    <xf numFmtId="170" fontId="3435" fillId="2" borderId="1" xfId="0" applyNumberFormat="1" applyFont="1" applyFill="1" applyBorder="1" applyAlignment="1" applyProtection="1">
      <alignment horizontal="right" vertical="top"/>
      <protection locked="0"/>
    </xf>
    <xf numFmtId="169" fontId="3436" fillId="0" borderId="1" xfId="0" applyNumberFormat="1" applyFont="1" applyBorder="1" applyAlignment="1">
      <alignment horizontal="right" vertical="top"/>
    </xf>
    <xf numFmtId="169" fontId="3437" fillId="0" borderId="1" xfId="0" applyNumberFormat="1" applyFont="1" applyBorder="1" applyAlignment="1">
      <alignment horizontal="right" vertical="top"/>
    </xf>
    <xf numFmtId="169" fontId="3438" fillId="0" borderId="1" xfId="0" applyNumberFormat="1" applyFont="1" applyBorder="1" applyAlignment="1">
      <alignment horizontal="right" vertical="top"/>
    </xf>
    <xf numFmtId="4" fontId="3439" fillId="0" borderId="1" xfId="0" applyNumberFormat="1" applyFont="1" applyBorder="1" applyAlignment="1">
      <alignment horizontal="right" vertical="top"/>
    </xf>
    <xf numFmtId="0" fontId="3440" fillId="0" borderId="0" xfId="0" applyFont="1"/>
    <xf numFmtId="0" fontId="3441" fillId="0" borderId="1" xfId="0" applyFont="1" applyBorder="1" applyAlignment="1">
      <alignment horizontal="left" vertical="top"/>
    </xf>
    <xf numFmtId="0" fontId="3442" fillId="0" borderId="1" xfId="0" applyFont="1" applyBorder="1" applyAlignment="1">
      <alignment horizontal="left" vertical="top" wrapText="1"/>
    </xf>
    <xf numFmtId="0" fontId="3443" fillId="0" borderId="1" xfId="0" applyFont="1" applyBorder="1" applyAlignment="1">
      <alignment horizontal="center" vertical="top"/>
    </xf>
    <xf numFmtId="168" fontId="3444" fillId="0" borderId="1" xfId="0" applyNumberFormat="1" applyFont="1" applyBorder="1" applyAlignment="1">
      <alignment horizontal="right" vertical="top"/>
    </xf>
    <xf numFmtId="169" fontId="3445" fillId="0" borderId="1" xfId="0" applyNumberFormat="1" applyFont="1" applyBorder="1" applyAlignment="1">
      <alignment horizontal="right" vertical="top"/>
    </xf>
    <xf numFmtId="169" fontId="3446" fillId="0" borderId="1" xfId="0" applyNumberFormat="1" applyFont="1" applyBorder="1" applyAlignment="1">
      <alignment horizontal="right" vertical="top"/>
    </xf>
    <xf numFmtId="169" fontId="3447" fillId="0" borderId="1" xfId="0" applyNumberFormat="1" applyFont="1" applyBorder="1" applyAlignment="1">
      <alignment horizontal="right" vertical="top"/>
    </xf>
    <xf numFmtId="170" fontId="3448" fillId="2" borderId="1" xfId="0" applyNumberFormat="1" applyFont="1" applyFill="1" applyBorder="1" applyAlignment="1" applyProtection="1">
      <alignment horizontal="right" vertical="top"/>
      <protection locked="0"/>
    </xf>
    <xf numFmtId="171" fontId="3449" fillId="0" borderId="1" xfId="0" applyNumberFormat="1" applyFont="1" applyBorder="1" applyAlignment="1">
      <alignment horizontal="right" vertical="top"/>
    </xf>
    <xf numFmtId="4" fontId="3450" fillId="0" borderId="1" xfId="0" applyNumberFormat="1" applyFont="1" applyBorder="1" applyAlignment="1">
      <alignment horizontal="right" vertical="top"/>
    </xf>
    <xf numFmtId="170" fontId="3451" fillId="2" borderId="1" xfId="0" applyNumberFormat="1" applyFont="1" applyFill="1" applyBorder="1" applyAlignment="1" applyProtection="1">
      <alignment horizontal="right" vertical="top"/>
      <protection locked="0"/>
    </xf>
    <xf numFmtId="169" fontId="3452" fillId="0" borderId="1" xfId="0" applyNumberFormat="1" applyFont="1" applyBorder="1" applyAlignment="1">
      <alignment horizontal="right" vertical="top"/>
    </xf>
    <xf numFmtId="169" fontId="3453" fillId="0" borderId="1" xfId="0" applyNumberFormat="1" applyFont="1" applyBorder="1" applyAlignment="1">
      <alignment horizontal="right" vertical="top"/>
    </xf>
    <xf numFmtId="169" fontId="3454" fillId="0" borderId="1" xfId="0" applyNumberFormat="1" applyFont="1" applyBorder="1" applyAlignment="1">
      <alignment horizontal="right" vertical="top"/>
    </xf>
    <xf numFmtId="4" fontId="3455" fillId="0" borderId="1" xfId="0" applyNumberFormat="1" applyFont="1" applyBorder="1" applyAlignment="1">
      <alignment horizontal="right" vertical="top"/>
    </xf>
    <xf numFmtId="0" fontId="3456" fillId="0" borderId="0" xfId="0" applyFont="1"/>
    <xf numFmtId="0" fontId="3457" fillId="3" borderId="1" xfId="0" applyFont="1" applyFill="1" applyBorder="1" applyAlignment="1">
      <alignment horizontal="left"/>
    </xf>
    <xf numFmtId="4" fontId="3469" fillId="3" borderId="1" xfId="0" applyNumberFormat="1" applyFont="1" applyFill="1" applyBorder="1" applyAlignment="1">
      <alignment horizontal="right"/>
    </xf>
    <xf numFmtId="4" fontId="3470" fillId="3" borderId="1" xfId="0" applyNumberFormat="1" applyFont="1" applyFill="1" applyBorder="1" applyAlignment="1">
      <alignment horizontal="right"/>
    </xf>
    <xf numFmtId="4" fontId="3471" fillId="3" borderId="1" xfId="0" applyNumberFormat="1" applyFont="1" applyFill="1" applyBorder="1" applyAlignment="1">
      <alignment horizontal="right"/>
    </xf>
    <xf numFmtId="0" fontId="3472" fillId="0" borderId="0" xfId="0" applyFont="1"/>
    <xf numFmtId="0" fontId="3473" fillId="0" borderId="1" xfId="0" applyFont="1" applyBorder="1" applyAlignment="1">
      <alignment horizontal="left" vertical="top"/>
    </xf>
    <xf numFmtId="0" fontId="3474" fillId="0" borderId="1" xfId="0" applyFont="1" applyBorder="1" applyAlignment="1">
      <alignment horizontal="left" vertical="top" wrapText="1"/>
    </xf>
    <xf numFmtId="0" fontId="3475" fillId="0" borderId="1" xfId="0" applyFont="1" applyBorder="1" applyAlignment="1">
      <alignment horizontal="center" vertical="top"/>
    </xf>
    <xf numFmtId="168" fontId="3476" fillId="0" borderId="1" xfId="0" applyNumberFormat="1" applyFont="1" applyBorder="1" applyAlignment="1">
      <alignment horizontal="right" vertical="top"/>
    </xf>
    <xf numFmtId="169" fontId="3477" fillId="0" borderId="1" xfId="0" applyNumberFormat="1" applyFont="1" applyBorder="1" applyAlignment="1">
      <alignment horizontal="right" vertical="top"/>
    </xf>
    <xf numFmtId="169" fontId="3478" fillId="0" borderId="1" xfId="0" applyNumberFormat="1" applyFont="1" applyBorder="1" applyAlignment="1">
      <alignment horizontal="right" vertical="top"/>
    </xf>
    <xf numFmtId="169" fontId="3479" fillId="0" borderId="1" xfId="0" applyNumberFormat="1" applyFont="1" applyBorder="1" applyAlignment="1">
      <alignment horizontal="right" vertical="top"/>
    </xf>
    <xf numFmtId="170" fontId="3480" fillId="2" borderId="1" xfId="0" applyNumberFormat="1" applyFont="1" applyFill="1" applyBorder="1" applyAlignment="1" applyProtection="1">
      <alignment horizontal="right" vertical="top"/>
      <protection locked="0"/>
    </xf>
    <xf numFmtId="171" fontId="3481" fillId="0" borderId="1" xfId="0" applyNumberFormat="1" applyFont="1" applyBorder="1" applyAlignment="1">
      <alignment horizontal="right" vertical="top"/>
    </xf>
    <xf numFmtId="4" fontId="3482" fillId="0" borderId="1" xfId="0" applyNumberFormat="1" applyFont="1" applyBorder="1" applyAlignment="1">
      <alignment horizontal="right" vertical="top"/>
    </xf>
    <xf numFmtId="170" fontId="3483" fillId="2" borderId="1" xfId="0" applyNumberFormat="1" applyFont="1" applyFill="1" applyBorder="1" applyAlignment="1" applyProtection="1">
      <alignment horizontal="right" vertical="top"/>
      <protection locked="0"/>
    </xf>
    <xf numFmtId="169" fontId="3484" fillId="0" borderId="1" xfId="0" applyNumberFormat="1" applyFont="1" applyBorder="1" applyAlignment="1">
      <alignment horizontal="right" vertical="top"/>
    </xf>
    <xf numFmtId="169" fontId="3485" fillId="0" borderId="1" xfId="0" applyNumberFormat="1" applyFont="1" applyBorder="1" applyAlignment="1">
      <alignment horizontal="right" vertical="top"/>
    </xf>
    <xf numFmtId="169" fontId="3486" fillId="0" borderId="1" xfId="0" applyNumberFormat="1" applyFont="1" applyBorder="1" applyAlignment="1">
      <alignment horizontal="right" vertical="top"/>
    </xf>
    <xf numFmtId="4" fontId="3487" fillId="0" borderId="1" xfId="0" applyNumberFormat="1" applyFont="1" applyBorder="1" applyAlignment="1">
      <alignment horizontal="right" vertical="top"/>
    </xf>
    <xf numFmtId="0" fontId="3488" fillId="0" borderId="0" xfId="0" applyFont="1"/>
    <xf numFmtId="0" fontId="3489" fillId="0" borderId="1" xfId="0" applyFont="1" applyBorder="1" applyAlignment="1">
      <alignment horizontal="left" vertical="top"/>
    </xf>
    <xf numFmtId="0" fontId="3490" fillId="0" borderId="1" xfId="0" applyFont="1" applyBorder="1" applyAlignment="1">
      <alignment horizontal="left" vertical="top" wrapText="1"/>
    </xf>
    <xf numFmtId="0" fontId="3491" fillId="0" borderId="1" xfId="0" applyFont="1" applyBorder="1" applyAlignment="1">
      <alignment horizontal="center" vertical="top"/>
    </xf>
    <xf numFmtId="168" fontId="3492" fillId="0" borderId="1" xfId="0" applyNumberFormat="1" applyFont="1" applyBorder="1" applyAlignment="1">
      <alignment horizontal="right" vertical="top"/>
    </xf>
    <xf numFmtId="169" fontId="3493" fillId="0" borderId="1" xfId="0" applyNumberFormat="1" applyFont="1" applyBorder="1" applyAlignment="1">
      <alignment horizontal="right" vertical="top"/>
    </xf>
    <xf numFmtId="169" fontId="3494" fillId="0" borderId="1" xfId="0" applyNumberFormat="1" applyFont="1" applyBorder="1" applyAlignment="1">
      <alignment horizontal="right" vertical="top"/>
    </xf>
    <xf numFmtId="169" fontId="3495" fillId="0" borderId="1" xfId="0" applyNumberFormat="1" applyFont="1" applyBorder="1" applyAlignment="1">
      <alignment horizontal="right" vertical="top"/>
    </xf>
    <xf numFmtId="170" fontId="3496" fillId="2" borderId="1" xfId="0" applyNumberFormat="1" applyFont="1" applyFill="1" applyBorder="1" applyAlignment="1" applyProtection="1">
      <alignment horizontal="right" vertical="top"/>
      <protection locked="0"/>
    </xf>
    <xf numFmtId="171" fontId="3497" fillId="0" borderId="1" xfId="0" applyNumberFormat="1" applyFont="1" applyBorder="1" applyAlignment="1">
      <alignment horizontal="right" vertical="top"/>
    </xf>
    <xf numFmtId="4" fontId="3498" fillId="0" borderId="1" xfId="0" applyNumberFormat="1" applyFont="1" applyBorder="1" applyAlignment="1">
      <alignment horizontal="right" vertical="top"/>
    </xf>
    <xf numFmtId="170" fontId="3499" fillId="2" borderId="1" xfId="0" applyNumberFormat="1" applyFont="1" applyFill="1" applyBorder="1" applyAlignment="1" applyProtection="1">
      <alignment horizontal="right" vertical="top"/>
      <protection locked="0"/>
    </xf>
    <xf numFmtId="169" fontId="3500" fillId="0" borderId="1" xfId="0" applyNumberFormat="1" applyFont="1" applyBorder="1" applyAlignment="1">
      <alignment horizontal="right" vertical="top"/>
    </xf>
    <xf numFmtId="169" fontId="3501" fillId="0" borderId="1" xfId="0" applyNumberFormat="1" applyFont="1" applyBorder="1" applyAlignment="1">
      <alignment horizontal="right" vertical="top"/>
    </xf>
    <xf numFmtId="169" fontId="3502" fillId="0" borderId="1" xfId="0" applyNumberFormat="1" applyFont="1" applyBorder="1" applyAlignment="1">
      <alignment horizontal="right" vertical="top"/>
    </xf>
    <xf numFmtId="4" fontId="3503" fillId="0" borderId="1" xfId="0" applyNumberFormat="1" applyFont="1" applyBorder="1" applyAlignment="1">
      <alignment horizontal="right" vertical="top"/>
    </xf>
    <xf numFmtId="0" fontId="3504" fillId="0" borderId="0" xfId="0" applyFont="1"/>
    <xf numFmtId="0" fontId="3505" fillId="0" borderId="1" xfId="0" applyFont="1" applyBorder="1" applyAlignment="1">
      <alignment horizontal="left" vertical="top"/>
    </xf>
    <xf numFmtId="0" fontId="3506" fillId="0" borderId="1" xfId="0" applyFont="1" applyBorder="1" applyAlignment="1">
      <alignment horizontal="left" vertical="top" wrapText="1"/>
    </xf>
    <xf numFmtId="0" fontId="3507" fillId="0" borderId="1" xfId="0" applyFont="1" applyBorder="1" applyAlignment="1">
      <alignment horizontal="center" vertical="top"/>
    </xf>
    <xf numFmtId="168" fontId="3508" fillId="0" borderId="1" xfId="0" applyNumberFormat="1" applyFont="1" applyBorder="1" applyAlignment="1">
      <alignment horizontal="right" vertical="top"/>
    </xf>
    <xf numFmtId="169" fontId="3509" fillId="0" borderId="1" xfId="0" applyNumberFormat="1" applyFont="1" applyBorder="1" applyAlignment="1">
      <alignment horizontal="right" vertical="top"/>
    </xf>
    <xf numFmtId="169" fontId="3510" fillId="0" borderId="1" xfId="0" applyNumberFormat="1" applyFont="1" applyBorder="1" applyAlignment="1">
      <alignment horizontal="right" vertical="top"/>
    </xf>
    <xf numFmtId="169" fontId="3511" fillId="0" borderId="1" xfId="0" applyNumberFormat="1" applyFont="1" applyBorder="1" applyAlignment="1">
      <alignment horizontal="right" vertical="top"/>
    </xf>
    <xf numFmtId="170" fontId="3512" fillId="2" borderId="1" xfId="0" applyNumberFormat="1" applyFont="1" applyFill="1" applyBorder="1" applyAlignment="1" applyProtection="1">
      <alignment horizontal="right" vertical="top"/>
      <protection locked="0"/>
    </xf>
    <xf numFmtId="171" fontId="3513" fillId="0" borderId="1" xfId="0" applyNumberFormat="1" applyFont="1" applyBorder="1" applyAlignment="1">
      <alignment horizontal="right" vertical="top"/>
    </xf>
    <xf numFmtId="4" fontId="3514" fillId="0" borderId="1" xfId="0" applyNumberFormat="1" applyFont="1" applyBorder="1" applyAlignment="1">
      <alignment horizontal="right" vertical="top"/>
    </xf>
    <xf numFmtId="170" fontId="3515" fillId="2" borderId="1" xfId="0" applyNumberFormat="1" applyFont="1" applyFill="1" applyBorder="1" applyAlignment="1" applyProtection="1">
      <alignment horizontal="right" vertical="top"/>
      <protection locked="0"/>
    </xf>
    <xf numFmtId="169" fontId="3516" fillId="0" borderId="1" xfId="0" applyNumberFormat="1" applyFont="1" applyBorder="1" applyAlignment="1">
      <alignment horizontal="right" vertical="top"/>
    </xf>
    <xf numFmtId="169" fontId="3517" fillId="0" borderId="1" xfId="0" applyNumberFormat="1" applyFont="1" applyBorder="1" applyAlignment="1">
      <alignment horizontal="right" vertical="top"/>
    </xf>
    <xf numFmtId="169" fontId="3518" fillId="0" borderId="1" xfId="0" applyNumberFormat="1" applyFont="1" applyBorder="1" applyAlignment="1">
      <alignment horizontal="right" vertical="top"/>
    </xf>
    <xf numFmtId="4" fontId="3519" fillId="0" borderId="1" xfId="0" applyNumberFormat="1" applyFont="1" applyBorder="1" applyAlignment="1">
      <alignment horizontal="right" vertical="top"/>
    </xf>
    <xf numFmtId="0" fontId="3520" fillId="0" borderId="0" xfId="0" applyFont="1"/>
    <xf numFmtId="0" fontId="3521" fillId="0" borderId="1" xfId="0" applyFont="1" applyBorder="1" applyAlignment="1">
      <alignment horizontal="left" vertical="top"/>
    </xf>
    <xf numFmtId="0" fontId="3522" fillId="0" borderId="1" xfId="0" applyFont="1" applyBorder="1" applyAlignment="1">
      <alignment horizontal="left" vertical="top" wrapText="1"/>
    </xf>
    <xf numFmtId="0" fontId="3523" fillId="0" borderId="1" xfId="0" applyFont="1" applyBorder="1" applyAlignment="1">
      <alignment horizontal="center" vertical="top"/>
    </xf>
    <xf numFmtId="168" fontId="3524" fillId="0" borderId="1" xfId="0" applyNumberFormat="1" applyFont="1" applyBorder="1" applyAlignment="1">
      <alignment horizontal="right" vertical="top"/>
    </xf>
    <xf numFmtId="169" fontId="3525" fillId="0" borderId="1" xfId="0" applyNumberFormat="1" applyFont="1" applyBorder="1" applyAlignment="1">
      <alignment horizontal="right" vertical="top"/>
    </xf>
    <xf numFmtId="169" fontId="3526" fillId="0" borderId="1" xfId="0" applyNumberFormat="1" applyFont="1" applyBorder="1" applyAlignment="1">
      <alignment horizontal="right" vertical="top"/>
    </xf>
    <xf numFmtId="169" fontId="3527" fillId="0" borderId="1" xfId="0" applyNumberFormat="1" applyFont="1" applyBorder="1" applyAlignment="1">
      <alignment horizontal="right" vertical="top"/>
    </xf>
    <xf numFmtId="170" fontId="3528" fillId="2" borderId="1" xfId="0" applyNumberFormat="1" applyFont="1" applyFill="1" applyBorder="1" applyAlignment="1" applyProtection="1">
      <alignment horizontal="right" vertical="top"/>
      <protection locked="0"/>
    </xf>
    <xf numFmtId="171" fontId="3529" fillId="0" borderId="1" xfId="0" applyNumberFormat="1" applyFont="1" applyBorder="1" applyAlignment="1">
      <alignment horizontal="right" vertical="top"/>
    </xf>
    <xf numFmtId="4" fontId="3530" fillId="0" borderId="1" xfId="0" applyNumberFormat="1" applyFont="1" applyBorder="1" applyAlignment="1">
      <alignment horizontal="right" vertical="top"/>
    </xf>
    <xf numFmtId="170" fontId="3531" fillId="2" borderId="1" xfId="0" applyNumberFormat="1" applyFont="1" applyFill="1" applyBorder="1" applyAlignment="1" applyProtection="1">
      <alignment horizontal="right" vertical="top"/>
      <protection locked="0"/>
    </xf>
    <xf numFmtId="169" fontId="3532" fillId="0" borderId="1" xfId="0" applyNumberFormat="1" applyFont="1" applyBorder="1" applyAlignment="1">
      <alignment horizontal="right" vertical="top"/>
    </xf>
    <xf numFmtId="169" fontId="3533" fillId="0" borderId="1" xfId="0" applyNumberFormat="1" applyFont="1" applyBorder="1" applyAlignment="1">
      <alignment horizontal="right" vertical="top"/>
    </xf>
    <xf numFmtId="169" fontId="3534" fillId="0" borderId="1" xfId="0" applyNumberFormat="1" applyFont="1" applyBorder="1" applyAlignment="1">
      <alignment horizontal="right" vertical="top"/>
    </xf>
    <xf numFmtId="4" fontId="3535" fillId="0" borderId="1" xfId="0" applyNumberFormat="1" applyFont="1" applyBorder="1" applyAlignment="1">
      <alignment horizontal="right" vertical="top"/>
    </xf>
    <xf numFmtId="0" fontId="3536" fillId="0" borderId="0" xfId="0" applyFont="1"/>
    <xf numFmtId="0" fontId="3537" fillId="3" borderId="1" xfId="0" applyFont="1" applyFill="1" applyBorder="1" applyAlignment="1">
      <alignment horizontal="left"/>
    </xf>
    <xf numFmtId="4" fontId="3549" fillId="3" borderId="1" xfId="0" applyNumberFormat="1" applyFont="1" applyFill="1" applyBorder="1" applyAlignment="1">
      <alignment horizontal="right"/>
    </xf>
    <xf numFmtId="4" fontId="3550" fillId="3" borderId="1" xfId="0" applyNumberFormat="1" applyFont="1" applyFill="1" applyBorder="1" applyAlignment="1">
      <alignment horizontal="right"/>
    </xf>
    <xf numFmtId="4" fontId="3551" fillId="3" borderId="1" xfId="0" applyNumberFormat="1" applyFont="1" applyFill="1" applyBorder="1" applyAlignment="1">
      <alignment horizontal="right"/>
    </xf>
    <xf numFmtId="0" fontId="3552" fillId="0" borderId="0" xfId="0" applyFont="1"/>
    <xf numFmtId="0" fontId="3553" fillId="0" borderId="1" xfId="0" applyFont="1" applyBorder="1" applyAlignment="1">
      <alignment horizontal="left" vertical="top"/>
    </xf>
    <xf numFmtId="0" fontId="3554" fillId="0" borderId="1" xfId="0" applyFont="1" applyBorder="1" applyAlignment="1">
      <alignment horizontal="left" vertical="top" wrapText="1"/>
    </xf>
    <xf numFmtId="0" fontId="3555" fillId="0" borderId="1" xfId="0" applyFont="1" applyBorder="1" applyAlignment="1">
      <alignment horizontal="center" vertical="top"/>
    </xf>
    <xf numFmtId="168" fontId="3556" fillId="0" borderId="1" xfId="0" applyNumberFormat="1" applyFont="1" applyBorder="1" applyAlignment="1">
      <alignment horizontal="right" vertical="top"/>
    </xf>
    <xf numFmtId="169" fontId="3557" fillId="0" borderId="1" xfId="0" applyNumberFormat="1" applyFont="1" applyBorder="1" applyAlignment="1">
      <alignment horizontal="right" vertical="top"/>
    </xf>
    <xf numFmtId="169" fontId="3558" fillId="0" borderId="1" xfId="0" applyNumberFormat="1" applyFont="1" applyBorder="1" applyAlignment="1">
      <alignment horizontal="right" vertical="top"/>
    </xf>
    <xf numFmtId="169" fontId="3559" fillId="0" borderId="1" xfId="0" applyNumberFormat="1" applyFont="1" applyBorder="1" applyAlignment="1">
      <alignment horizontal="right" vertical="top"/>
    </xf>
    <xf numFmtId="170" fontId="3560" fillId="2" borderId="1" xfId="0" applyNumberFormat="1" applyFont="1" applyFill="1" applyBorder="1" applyAlignment="1" applyProtection="1">
      <alignment horizontal="right" vertical="top"/>
      <protection locked="0"/>
    </xf>
    <xf numFmtId="171" fontId="3561" fillId="0" borderId="1" xfId="0" applyNumberFormat="1" applyFont="1" applyBorder="1" applyAlignment="1">
      <alignment horizontal="right" vertical="top"/>
    </xf>
    <xf numFmtId="4" fontId="3562" fillId="0" borderId="1" xfId="0" applyNumberFormat="1" applyFont="1" applyBorder="1" applyAlignment="1">
      <alignment horizontal="right" vertical="top"/>
    </xf>
    <xf numFmtId="170" fontId="3563" fillId="2" borderId="1" xfId="0" applyNumberFormat="1" applyFont="1" applyFill="1" applyBorder="1" applyAlignment="1" applyProtection="1">
      <alignment horizontal="right" vertical="top"/>
      <protection locked="0"/>
    </xf>
    <xf numFmtId="169" fontId="3564" fillId="0" borderId="1" xfId="0" applyNumberFormat="1" applyFont="1" applyBorder="1" applyAlignment="1">
      <alignment horizontal="right" vertical="top"/>
    </xf>
    <xf numFmtId="169" fontId="3565" fillId="0" borderId="1" xfId="0" applyNumberFormat="1" applyFont="1" applyBorder="1" applyAlignment="1">
      <alignment horizontal="right" vertical="top"/>
    </xf>
    <xf numFmtId="169" fontId="3566" fillId="0" borderId="1" xfId="0" applyNumberFormat="1" applyFont="1" applyBorder="1" applyAlignment="1">
      <alignment horizontal="right" vertical="top"/>
    </xf>
    <xf numFmtId="4" fontId="3567" fillId="0" borderId="1" xfId="0" applyNumberFormat="1" applyFont="1" applyBorder="1" applyAlignment="1">
      <alignment horizontal="right" vertical="top"/>
    </xf>
    <xf numFmtId="0" fontId="3568" fillId="0" borderId="0" xfId="0" applyFont="1"/>
    <xf numFmtId="0" fontId="3569" fillId="0" borderId="1" xfId="0" applyFont="1" applyBorder="1" applyAlignment="1">
      <alignment horizontal="left" vertical="top"/>
    </xf>
    <xf numFmtId="0" fontId="3570" fillId="0" borderId="1" xfId="0" applyFont="1" applyBorder="1" applyAlignment="1">
      <alignment horizontal="left" vertical="top" wrapText="1"/>
    </xf>
    <xf numFmtId="0" fontId="3571" fillId="0" borderId="1" xfId="0" applyFont="1" applyBorder="1" applyAlignment="1">
      <alignment horizontal="center" vertical="top"/>
    </xf>
    <xf numFmtId="168" fontId="3572" fillId="0" borderId="1" xfId="0" applyNumberFormat="1" applyFont="1" applyBorder="1" applyAlignment="1">
      <alignment horizontal="right" vertical="top"/>
    </xf>
    <xf numFmtId="169" fontId="3573" fillId="0" borderId="1" xfId="0" applyNumberFormat="1" applyFont="1" applyBorder="1" applyAlignment="1">
      <alignment horizontal="right" vertical="top"/>
    </xf>
    <xf numFmtId="169" fontId="3574" fillId="0" borderId="1" xfId="0" applyNumberFormat="1" applyFont="1" applyBorder="1" applyAlignment="1">
      <alignment horizontal="right" vertical="top"/>
    </xf>
    <xf numFmtId="169" fontId="3575" fillId="0" borderId="1" xfId="0" applyNumberFormat="1" applyFont="1" applyBorder="1" applyAlignment="1">
      <alignment horizontal="right" vertical="top"/>
    </xf>
    <xf numFmtId="170" fontId="3576" fillId="2" borderId="1" xfId="0" applyNumberFormat="1" applyFont="1" applyFill="1" applyBorder="1" applyAlignment="1" applyProtection="1">
      <alignment horizontal="right" vertical="top"/>
      <protection locked="0"/>
    </xf>
    <xf numFmtId="171" fontId="3577" fillId="0" borderId="1" xfId="0" applyNumberFormat="1" applyFont="1" applyBorder="1" applyAlignment="1">
      <alignment horizontal="right" vertical="top"/>
    </xf>
    <xf numFmtId="4" fontId="3578" fillId="0" borderId="1" xfId="0" applyNumberFormat="1" applyFont="1" applyBorder="1" applyAlignment="1">
      <alignment horizontal="right" vertical="top"/>
    </xf>
    <xf numFmtId="170" fontId="3579" fillId="2" borderId="1" xfId="0" applyNumberFormat="1" applyFont="1" applyFill="1" applyBorder="1" applyAlignment="1" applyProtection="1">
      <alignment horizontal="right" vertical="top"/>
      <protection locked="0"/>
    </xf>
    <xf numFmtId="169" fontId="3580" fillId="0" borderId="1" xfId="0" applyNumberFormat="1" applyFont="1" applyBorder="1" applyAlignment="1">
      <alignment horizontal="right" vertical="top"/>
    </xf>
    <xf numFmtId="169" fontId="3581" fillId="0" borderId="1" xfId="0" applyNumberFormat="1" applyFont="1" applyBorder="1" applyAlignment="1">
      <alignment horizontal="right" vertical="top"/>
    </xf>
    <xf numFmtId="169" fontId="3582" fillId="0" borderId="1" xfId="0" applyNumberFormat="1" applyFont="1" applyBorder="1" applyAlignment="1">
      <alignment horizontal="right" vertical="top"/>
    </xf>
    <xf numFmtId="4" fontId="3583" fillId="0" borderId="1" xfId="0" applyNumberFormat="1" applyFont="1" applyBorder="1" applyAlignment="1">
      <alignment horizontal="right" vertical="top"/>
    </xf>
    <xf numFmtId="0" fontId="3584" fillId="0" borderId="0" xfId="0" applyFont="1"/>
    <xf numFmtId="0" fontId="3585" fillId="0" borderId="1" xfId="0" applyFont="1" applyBorder="1" applyAlignment="1">
      <alignment horizontal="left" vertical="top"/>
    </xf>
    <xf numFmtId="0" fontId="3586" fillId="0" borderId="1" xfId="0" applyFont="1" applyBorder="1" applyAlignment="1">
      <alignment horizontal="left" vertical="top" wrapText="1"/>
    </xf>
    <xf numFmtId="0" fontId="3587" fillId="0" borderId="1" xfId="0" applyFont="1" applyBorder="1" applyAlignment="1">
      <alignment horizontal="center" vertical="top"/>
    </xf>
    <xf numFmtId="168" fontId="3588" fillId="0" borderId="1" xfId="0" applyNumberFormat="1" applyFont="1" applyBorder="1" applyAlignment="1">
      <alignment horizontal="right" vertical="top"/>
    </xf>
    <xf numFmtId="169" fontId="3589" fillId="0" borderId="1" xfId="0" applyNumberFormat="1" applyFont="1" applyBorder="1" applyAlignment="1">
      <alignment horizontal="right" vertical="top"/>
    </xf>
    <xf numFmtId="169" fontId="3590" fillId="0" borderId="1" xfId="0" applyNumberFormat="1" applyFont="1" applyBorder="1" applyAlignment="1">
      <alignment horizontal="right" vertical="top"/>
    </xf>
    <xf numFmtId="169" fontId="3591" fillId="0" borderId="1" xfId="0" applyNumberFormat="1" applyFont="1" applyBorder="1" applyAlignment="1">
      <alignment horizontal="right" vertical="top"/>
    </xf>
    <xf numFmtId="170" fontId="3592" fillId="2" borderId="1" xfId="0" applyNumberFormat="1" applyFont="1" applyFill="1" applyBorder="1" applyAlignment="1" applyProtection="1">
      <alignment horizontal="right" vertical="top"/>
      <protection locked="0"/>
    </xf>
    <xf numFmtId="171" fontId="3593" fillId="0" borderId="1" xfId="0" applyNumberFormat="1" applyFont="1" applyBorder="1" applyAlignment="1">
      <alignment horizontal="right" vertical="top"/>
    </xf>
    <xf numFmtId="4" fontId="3594" fillId="0" borderId="1" xfId="0" applyNumberFormat="1" applyFont="1" applyBorder="1" applyAlignment="1">
      <alignment horizontal="right" vertical="top"/>
    </xf>
    <xf numFmtId="170" fontId="3595" fillId="2" borderId="1" xfId="0" applyNumberFormat="1" applyFont="1" applyFill="1" applyBorder="1" applyAlignment="1" applyProtection="1">
      <alignment horizontal="right" vertical="top"/>
      <protection locked="0"/>
    </xf>
    <xf numFmtId="169" fontId="3596" fillId="0" borderId="1" xfId="0" applyNumberFormat="1" applyFont="1" applyBorder="1" applyAlignment="1">
      <alignment horizontal="right" vertical="top"/>
    </xf>
    <xf numFmtId="169" fontId="3597" fillId="0" borderId="1" xfId="0" applyNumberFormat="1" applyFont="1" applyBorder="1" applyAlignment="1">
      <alignment horizontal="right" vertical="top"/>
    </xf>
    <xf numFmtId="169" fontId="3598" fillId="0" borderId="1" xfId="0" applyNumberFormat="1" applyFont="1" applyBorder="1" applyAlignment="1">
      <alignment horizontal="right" vertical="top"/>
    </xf>
    <xf numFmtId="4" fontId="3599" fillId="0" borderId="1" xfId="0" applyNumberFormat="1" applyFont="1" applyBorder="1" applyAlignment="1">
      <alignment horizontal="right" vertical="top"/>
    </xf>
    <xf numFmtId="0" fontId="3600" fillId="0" borderId="0" xfId="0" applyFont="1"/>
    <xf numFmtId="0" fontId="3601" fillId="0" borderId="1" xfId="0" applyFont="1" applyBorder="1" applyAlignment="1">
      <alignment horizontal="left" vertical="top"/>
    </xf>
    <xf numFmtId="0" fontId="3602" fillId="0" borderId="1" xfId="0" applyFont="1" applyBorder="1" applyAlignment="1">
      <alignment horizontal="left" vertical="top" wrapText="1"/>
    </xf>
    <xf numFmtId="0" fontId="3603" fillId="0" borderId="1" xfId="0" applyFont="1" applyBorder="1" applyAlignment="1">
      <alignment horizontal="center" vertical="top"/>
    </xf>
    <xf numFmtId="168" fontId="3604" fillId="0" borderId="1" xfId="0" applyNumberFormat="1" applyFont="1" applyBorder="1" applyAlignment="1">
      <alignment horizontal="right" vertical="top"/>
    </xf>
    <xf numFmtId="169" fontId="3605" fillId="0" borderId="1" xfId="0" applyNumberFormat="1" applyFont="1" applyBorder="1" applyAlignment="1">
      <alignment horizontal="right" vertical="top"/>
    </xf>
    <xf numFmtId="169" fontId="3606" fillId="0" borderId="1" xfId="0" applyNumberFormat="1" applyFont="1" applyBorder="1" applyAlignment="1">
      <alignment horizontal="right" vertical="top"/>
    </xf>
    <xf numFmtId="169" fontId="3607" fillId="0" borderId="1" xfId="0" applyNumberFormat="1" applyFont="1" applyBorder="1" applyAlignment="1">
      <alignment horizontal="right" vertical="top"/>
    </xf>
    <xf numFmtId="170" fontId="3608" fillId="2" borderId="1" xfId="0" applyNumberFormat="1" applyFont="1" applyFill="1" applyBorder="1" applyAlignment="1" applyProtection="1">
      <alignment horizontal="right" vertical="top"/>
      <protection locked="0"/>
    </xf>
    <xf numFmtId="171" fontId="3609" fillId="0" borderId="1" xfId="0" applyNumberFormat="1" applyFont="1" applyBorder="1" applyAlignment="1">
      <alignment horizontal="right" vertical="top"/>
    </xf>
    <xf numFmtId="4" fontId="3610" fillId="0" borderId="1" xfId="0" applyNumberFormat="1" applyFont="1" applyBorder="1" applyAlignment="1">
      <alignment horizontal="right" vertical="top"/>
    </xf>
    <xf numFmtId="170" fontId="3611" fillId="2" borderId="1" xfId="0" applyNumberFormat="1" applyFont="1" applyFill="1" applyBorder="1" applyAlignment="1" applyProtection="1">
      <alignment horizontal="right" vertical="top"/>
      <protection locked="0"/>
    </xf>
    <xf numFmtId="169" fontId="3612" fillId="0" borderId="1" xfId="0" applyNumberFormat="1" applyFont="1" applyBorder="1" applyAlignment="1">
      <alignment horizontal="right" vertical="top"/>
    </xf>
    <xf numFmtId="169" fontId="3613" fillId="0" borderId="1" xfId="0" applyNumberFormat="1" applyFont="1" applyBorder="1" applyAlignment="1">
      <alignment horizontal="right" vertical="top"/>
    </xf>
    <xf numFmtId="169" fontId="3614" fillId="0" borderId="1" xfId="0" applyNumberFormat="1" applyFont="1" applyBorder="1" applyAlignment="1">
      <alignment horizontal="right" vertical="top"/>
    </xf>
    <xf numFmtId="4" fontId="3615" fillId="0" borderId="1" xfId="0" applyNumberFormat="1" applyFont="1" applyBorder="1" applyAlignment="1">
      <alignment horizontal="right" vertical="top"/>
    </xf>
    <xf numFmtId="0" fontId="3616" fillId="0" borderId="0" xfId="0" applyFont="1"/>
    <xf numFmtId="0" fontId="3617" fillId="0" borderId="1" xfId="0" applyFont="1" applyBorder="1" applyAlignment="1">
      <alignment horizontal="left" vertical="top"/>
    </xf>
    <xf numFmtId="0" fontId="3618" fillId="0" borderId="1" xfId="0" applyFont="1" applyBorder="1" applyAlignment="1">
      <alignment horizontal="left" vertical="top" wrapText="1"/>
    </xf>
    <xf numFmtId="0" fontId="3619" fillId="0" borderId="1" xfId="0" applyFont="1" applyBorder="1" applyAlignment="1">
      <alignment horizontal="center" vertical="top"/>
    </xf>
    <xf numFmtId="168" fontId="3620" fillId="0" borderId="1" xfId="0" applyNumberFormat="1" applyFont="1" applyBorder="1" applyAlignment="1">
      <alignment horizontal="right" vertical="top"/>
    </xf>
    <xf numFmtId="169" fontId="3621" fillId="0" borderId="1" xfId="0" applyNumberFormat="1" applyFont="1" applyBorder="1" applyAlignment="1">
      <alignment horizontal="right" vertical="top"/>
    </xf>
    <xf numFmtId="169" fontId="3622" fillId="0" borderId="1" xfId="0" applyNumberFormat="1" applyFont="1" applyBorder="1" applyAlignment="1">
      <alignment horizontal="right" vertical="top"/>
    </xf>
    <xf numFmtId="169" fontId="3623" fillId="0" borderId="1" xfId="0" applyNumberFormat="1" applyFont="1" applyBorder="1" applyAlignment="1">
      <alignment horizontal="right" vertical="top"/>
    </xf>
    <xf numFmtId="170" fontId="3624" fillId="2" borderId="1" xfId="0" applyNumberFormat="1" applyFont="1" applyFill="1" applyBorder="1" applyAlignment="1" applyProtection="1">
      <alignment horizontal="right" vertical="top"/>
      <protection locked="0"/>
    </xf>
    <xf numFmtId="171" fontId="3625" fillId="0" borderId="1" xfId="0" applyNumberFormat="1" applyFont="1" applyBorder="1" applyAlignment="1">
      <alignment horizontal="right" vertical="top"/>
    </xf>
    <xf numFmtId="4" fontId="3626" fillId="0" borderId="1" xfId="0" applyNumberFormat="1" applyFont="1" applyBorder="1" applyAlignment="1">
      <alignment horizontal="right" vertical="top"/>
    </xf>
    <xf numFmtId="170" fontId="3627" fillId="2" borderId="1" xfId="0" applyNumberFormat="1" applyFont="1" applyFill="1" applyBorder="1" applyAlignment="1" applyProtection="1">
      <alignment horizontal="right" vertical="top"/>
      <protection locked="0"/>
    </xf>
    <xf numFmtId="169" fontId="3628" fillId="0" borderId="1" xfId="0" applyNumberFormat="1" applyFont="1" applyBorder="1" applyAlignment="1">
      <alignment horizontal="right" vertical="top"/>
    </xf>
    <xf numFmtId="169" fontId="3629" fillId="0" borderId="1" xfId="0" applyNumberFormat="1" applyFont="1" applyBorder="1" applyAlignment="1">
      <alignment horizontal="right" vertical="top"/>
    </xf>
    <xf numFmtId="169" fontId="3630" fillId="0" borderId="1" xfId="0" applyNumberFormat="1" applyFont="1" applyBorder="1" applyAlignment="1">
      <alignment horizontal="right" vertical="top"/>
    </xf>
    <xf numFmtId="4" fontId="3631" fillId="0" borderId="1" xfId="0" applyNumberFormat="1" applyFont="1" applyBorder="1" applyAlignment="1">
      <alignment horizontal="right" vertical="top"/>
    </xf>
    <xf numFmtId="0" fontId="3632" fillId="0" borderId="0" xfId="0" applyFont="1"/>
    <xf numFmtId="0" fontId="3633" fillId="0" borderId="1" xfId="0" applyFont="1" applyBorder="1" applyAlignment="1">
      <alignment horizontal="left" vertical="top"/>
    </xf>
    <xf numFmtId="0" fontId="3634" fillId="0" borderId="1" xfId="0" applyFont="1" applyBorder="1" applyAlignment="1">
      <alignment horizontal="left" vertical="top" wrapText="1"/>
    </xf>
    <xf numFmtId="0" fontId="3635" fillId="0" borderId="1" xfId="0" applyFont="1" applyBorder="1" applyAlignment="1">
      <alignment horizontal="center" vertical="top"/>
    </xf>
    <xf numFmtId="168" fontId="3636" fillId="0" borderId="1" xfId="0" applyNumberFormat="1" applyFont="1" applyBorder="1" applyAlignment="1">
      <alignment horizontal="right" vertical="top"/>
    </xf>
    <xf numFmtId="169" fontId="3637" fillId="0" borderId="1" xfId="0" applyNumberFormat="1" applyFont="1" applyBorder="1" applyAlignment="1">
      <alignment horizontal="right" vertical="top"/>
    </xf>
    <xf numFmtId="169" fontId="3638" fillId="0" borderId="1" xfId="0" applyNumberFormat="1" applyFont="1" applyBorder="1" applyAlignment="1">
      <alignment horizontal="right" vertical="top"/>
    </xf>
    <xf numFmtId="169" fontId="3639" fillId="0" borderId="1" xfId="0" applyNumberFormat="1" applyFont="1" applyBorder="1" applyAlignment="1">
      <alignment horizontal="right" vertical="top"/>
    </xf>
    <xf numFmtId="170" fontId="3640" fillId="2" borderId="1" xfId="0" applyNumberFormat="1" applyFont="1" applyFill="1" applyBorder="1" applyAlignment="1" applyProtection="1">
      <alignment horizontal="right" vertical="top"/>
      <protection locked="0"/>
    </xf>
    <xf numFmtId="171" fontId="3641" fillId="0" borderId="1" xfId="0" applyNumberFormat="1" applyFont="1" applyBorder="1" applyAlignment="1">
      <alignment horizontal="right" vertical="top"/>
    </xf>
    <xf numFmtId="4" fontId="3642" fillId="0" borderId="1" xfId="0" applyNumberFormat="1" applyFont="1" applyBorder="1" applyAlignment="1">
      <alignment horizontal="right" vertical="top"/>
    </xf>
    <xf numFmtId="170" fontId="3643" fillId="2" borderId="1" xfId="0" applyNumberFormat="1" applyFont="1" applyFill="1" applyBorder="1" applyAlignment="1" applyProtection="1">
      <alignment horizontal="right" vertical="top"/>
      <protection locked="0"/>
    </xf>
    <xf numFmtId="169" fontId="3644" fillId="0" borderId="1" xfId="0" applyNumberFormat="1" applyFont="1" applyBorder="1" applyAlignment="1">
      <alignment horizontal="right" vertical="top"/>
    </xf>
    <xf numFmtId="169" fontId="3645" fillId="0" borderId="1" xfId="0" applyNumberFormat="1" applyFont="1" applyBorder="1" applyAlignment="1">
      <alignment horizontal="right" vertical="top"/>
    </xf>
    <xf numFmtId="169" fontId="3646" fillId="0" borderId="1" xfId="0" applyNumberFormat="1" applyFont="1" applyBorder="1" applyAlignment="1">
      <alignment horizontal="right" vertical="top"/>
    </xf>
    <xf numFmtId="4" fontId="3647" fillId="0" borderId="1" xfId="0" applyNumberFormat="1" applyFont="1" applyBorder="1" applyAlignment="1">
      <alignment horizontal="right" vertical="top"/>
    </xf>
    <xf numFmtId="0" fontId="3648" fillId="0" borderId="0" xfId="0" applyFont="1"/>
    <xf numFmtId="0" fontId="3649" fillId="0" borderId="1" xfId="0" applyFont="1" applyBorder="1" applyAlignment="1">
      <alignment horizontal="left" vertical="top"/>
    </xf>
    <xf numFmtId="0" fontId="3650" fillId="0" borderId="1" xfId="0" applyFont="1" applyBorder="1" applyAlignment="1">
      <alignment horizontal="left" vertical="top" wrapText="1"/>
    </xf>
    <xf numFmtId="0" fontId="3651" fillId="0" borderId="1" xfId="0" applyFont="1" applyBorder="1" applyAlignment="1">
      <alignment horizontal="center" vertical="top"/>
    </xf>
    <xf numFmtId="168" fontId="3652" fillId="0" borderId="1" xfId="0" applyNumberFormat="1" applyFont="1" applyBorder="1" applyAlignment="1">
      <alignment horizontal="right" vertical="top"/>
    </xf>
    <xf numFmtId="169" fontId="3653" fillId="0" borderId="1" xfId="0" applyNumberFormat="1" applyFont="1" applyBorder="1" applyAlignment="1">
      <alignment horizontal="right" vertical="top"/>
    </xf>
    <xf numFmtId="169" fontId="3654" fillId="0" borderId="1" xfId="0" applyNumberFormat="1" applyFont="1" applyBorder="1" applyAlignment="1">
      <alignment horizontal="right" vertical="top"/>
    </xf>
    <xf numFmtId="169" fontId="3655" fillId="0" borderId="1" xfId="0" applyNumberFormat="1" applyFont="1" applyBorder="1" applyAlignment="1">
      <alignment horizontal="right" vertical="top"/>
    </xf>
    <xf numFmtId="170" fontId="3656" fillId="2" borderId="1" xfId="0" applyNumberFormat="1" applyFont="1" applyFill="1" applyBorder="1" applyAlignment="1" applyProtection="1">
      <alignment horizontal="right" vertical="top"/>
      <protection locked="0"/>
    </xf>
    <xf numFmtId="171" fontId="3657" fillId="0" borderId="1" xfId="0" applyNumberFormat="1" applyFont="1" applyBorder="1" applyAlignment="1">
      <alignment horizontal="right" vertical="top"/>
    </xf>
    <xf numFmtId="4" fontId="3658" fillId="0" borderId="1" xfId="0" applyNumberFormat="1" applyFont="1" applyBorder="1" applyAlignment="1">
      <alignment horizontal="right" vertical="top"/>
    </xf>
    <xf numFmtId="170" fontId="3659" fillId="2" borderId="1" xfId="0" applyNumberFormat="1" applyFont="1" applyFill="1" applyBorder="1" applyAlignment="1" applyProtection="1">
      <alignment horizontal="right" vertical="top"/>
      <protection locked="0"/>
    </xf>
    <xf numFmtId="169" fontId="3660" fillId="0" borderId="1" xfId="0" applyNumberFormat="1" applyFont="1" applyBorder="1" applyAlignment="1">
      <alignment horizontal="right" vertical="top"/>
    </xf>
    <xf numFmtId="169" fontId="3661" fillId="0" borderId="1" xfId="0" applyNumberFormat="1" applyFont="1" applyBorder="1" applyAlignment="1">
      <alignment horizontal="right" vertical="top"/>
    </xf>
    <xf numFmtId="169" fontId="3662" fillId="0" borderId="1" xfId="0" applyNumberFormat="1" applyFont="1" applyBorder="1" applyAlignment="1">
      <alignment horizontal="right" vertical="top"/>
    </xf>
    <xf numFmtId="4" fontId="3663" fillId="0" borderId="1" xfId="0" applyNumberFormat="1" applyFont="1" applyBorder="1" applyAlignment="1">
      <alignment horizontal="right" vertical="top"/>
    </xf>
    <xf numFmtId="0" fontId="3664" fillId="0" borderId="0" xfId="0" applyFont="1"/>
    <xf numFmtId="0" fontId="3665" fillId="0" borderId="1" xfId="0" applyFont="1" applyBorder="1" applyAlignment="1">
      <alignment horizontal="left" vertical="top"/>
    </xf>
    <xf numFmtId="0" fontId="3666" fillId="0" borderId="1" xfId="0" applyFont="1" applyBorder="1" applyAlignment="1">
      <alignment horizontal="left" vertical="top" wrapText="1"/>
    </xf>
    <xf numFmtId="0" fontId="3667" fillId="0" borderId="1" xfId="0" applyFont="1" applyBorder="1" applyAlignment="1">
      <alignment horizontal="center" vertical="top"/>
    </xf>
    <xf numFmtId="168" fontId="3668" fillId="0" borderId="1" xfId="0" applyNumberFormat="1" applyFont="1" applyBorder="1" applyAlignment="1">
      <alignment horizontal="right" vertical="top"/>
    </xf>
    <xf numFmtId="169" fontId="3669" fillId="0" borderId="1" xfId="0" applyNumberFormat="1" applyFont="1" applyBorder="1" applyAlignment="1">
      <alignment horizontal="right" vertical="top"/>
    </xf>
    <xf numFmtId="169" fontId="3670" fillId="0" borderId="1" xfId="0" applyNumberFormat="1" applyFont="1" applyBorder="1" applyAlignment="1">
      <alignment horizontal="right" vertical="top"/>
    </xf>
    <xf numFmtId="169" fontId="3671" fillId="0" borderId="1" xfId="0" applyNumberFormat="1" applyFont="1" applyBorder="1" applyAlignment="1">
      <alignment horizontal="right" vertical="top"/>
    </xf>
    <xf numFmtId="170" fontId="3672" fillId="2" borderId="1" xfId="0" applyNumberFormat="1" applyFont="1" applyFill="1" applyBorder="1" applyAlignment="1" applyProtection="1">
      <alignment horizontal="right" vertical="top"/>
      <protection locked="0"/>
    </xf>
    <xf numFmtId="171" fontId="3673" fillId="0" borderId="1" xfId="0" applyNumberFormat="1" applyFont="1" applyBorder="1" applyAlignment="1">
      <alignment horizontal="right" vertical="top"/>
    </xf>
    <xf numFmtId="4" fontId="3674" fillId="0" borderId="1" xfId="0" applyNumberFormat="1" applyFont="1" applyBorder="1" applyAlignment="1">
      <alignment horizontal="right" vertical="top"/>
    </xf>
    <xf numFmtId="170" fontId="3675" fillId="2" borderId="1" xfId="0" applyNumberFormat="1" applyFont="1" applyFill="1" applyBorder="1" applyAlignment="1" applyProtection="1">
      <alignment horizontal="right" vertical="top"/>
      <protection locked="0"/>
    </xf>
    <xf numFmtId="169" fontId="3676" fillId="0" borderId="1" xfId="0" applyNumberFormat="1" applyFont="1" applyBorder="1" applyAlignment="1">
      <alignment horizontal="right" vertical="top"/>
    </xf>
    <xf numFmtId="169" fontId="3677" fillId="0" borderId="1" xfId="0" applyNumberFormat="1" applyFont="1" applyBorder="1" applyAlignment="1">
      <alignment horizontal="right" vertical="top"/>
    </xf>
    <xf numFmtId="169" fontId="3678" fillId="0" borderId="1" xfId="0" applyNumberFormat="1" applyFont="1" applyBorder="1" applyAlignment="1">
      <alignment horizontal="right" vertical="top"/>
    </xf>
    <xf numFmtId="4" fontId="3679" fillId="0" borderId="1" xfId="0" applyNumberFormat="1" applyFont="1" applyBorder="1" applyAlignment="1">
      <alignment horizontal="right" vertical="top"/>
    </xf>
    <xf numFmtId="0" fontId="3680" fillId="0" borderId="0" xfId="0" applyFont="1"/>
    <xf numFmtId="0" fontId="3681" fillId="0" borderId="1" xfId="0" applyFont="1" applyBorder="1" applyAlignment="1">
      <alignment horizontal="left" vertical="top"/>
    </xf>
    <xf numFmtId="0" fontId="3682" fillId="0" borderId="1" xfId="0" applyFont="1" applyBorder="1" applyAlignment="1">
      <alignment horizontal="left" vertical="top" wrapText="1"/>
    </xf>
    <xf numFmtId="0" fontId="3683" fillId="0" borderId="1" xfId="0" applyFont="1" applyBorder="1" applyAlignment="1">
      <alignment horizontal="center" vertical="top"/>
    </xf>
    <xf numFmtId="168" fontId="3684" fillId="0" borderId="1" xfId="0" applyNumberFormat="1" applyFont="1" applyBorder="1" applyAlignment="1">
      <alignment horizontal="right" vertical="top"/>
    </xf>
    <xf numFmtId="169" fontId="3685" fillId="0" borderId="1" xfId="0" applyNumberFormat="1" applyFont="1" applyBorder="1" applyAlignment="1">
      <alignment horizontal="right" vertical="top"/>
    </xf>
    <xf numFmtId="169" fontId="3686" fillId="0" borderId="1" xfId="0" applyNumberFormat="1" applyFont="1" applyBorder="1" applyAlignment="1">
      <alignment horizontal="right" vertical="top"/>
    </xf>
    <xf numFmtId="169" fontId="3687" fillId="0" borderId="1" xfId="0" applyNumberFormat="1" applyFont="1" applyBorder="1" applyAlignment="1">
      <alignment horizontal="right" vertical="top"/>
    </xf>
    <xf numFmtId="170" fontId="3688" fillId="2" borderId="1" xfId="0" applyNumberFormat="1" applyFont="1" applyFill="1" applyBorder="1" applyAlignment="1" applyProtection="1">
      <alignment horizontal="right" vertical="top"/>
      <protection locked="0"/>
    </xf>
    <xf numFmtId="171" fontId="3689" fillId="0" borderId="1" xfId="0" applyNumberFormat="1" applyFont="1" applyBorder="1" applyAlignment="1">
      <alignment horizontal="right" vertical="top"/>
    </xf>
    <xf numFmtId="4" fontId="3690" fillId="0" borderId="1" xfId="0" applyNumberFormat="1" applyFont="1" applyBorder="1" applyAlignment="1">
      <alignment horizontal="right" vertical="top"/>
    </xf>
    <xf numFmtId="170" fontId="3691" fillId="2" borderId="1" xfId="0" applyNumberFormat="1" applyFont="1" applyFill="1" applyBorder="1" applyAlignment="1" applyProtection="1">
      <alignment horizontal="right" vertical="top"/>
      <protection locked="0"/>
    </xf>
    <xf numFmtId="169" fontId="3692" fillId="0" borderId="1" xfId="0" applyNumberFormat="1" applyFont="1" applyBorder="1" applyAlignment="1">
      <alignment horizontal="right" vertical="top"/>
    </xf>
    <xf numFmtId="169" fontId="3693" fillId="0" borderId="1" xfId="0" applyNumberFormat="1" applyFont="1" applyBorder="1" applyAlignment="1">
      <alignment horizontal="right" vertical="top"/>
    </xf>
    <xf numFmtId="169" fontId="3694" fillId="0" borderId="1" xfId="0" applyNumberFormat="1" applyFont="1" applyBorder="1" applyAlignment="1">
      <alignment horizontal="right" vertical="top"/>
    </xf>
    <xf numFmtId="4" fontId="3695" fillId="0" borderId="1" xfId="0" applyNumberFormat="1" applyFont="1" applyBorder="1" applyAlignment="1">
      <alignment horizontal="right" vertical="top"/>
    </xf>
    <xf numFmtId="0" fontId="3696" fillId="0" borderId="0" xfId="0" applyFont="1"/>
    <xf numFmtId="0" fontId="3697" fillId="0" borderId="1" xfId="0" applyFont="1" applyBorder="1" applyAlignment="1">
      <alignment horizontal="left" vertical="top"/>
    </xf>
    <xf numFmtId="0" fontId="3698" fillId="0" borderId="1" xfId="0" applyFont="1" applyBorder="1" applyAlignment="1">
      <alignment horizontal="left" vertical="top" wrapText="1"/>
    </xf>
    <xf numFmtId="0" fontId="3699" fillId="0" borderId="1" xfId="0" applyFont="1" applyBorder="1" applyAlignment="1">
      <alignment horizontal="center" vertical="top"/>
    </xf>
    <xf numFmtId="168" fontId="3700" fillId="0" borderId="1" xfId="0" applyNumberFormat="1" applyFont="1" applyBorder="1" applyAlignment="1">
      <alignment horizontal="right" vertical="top"/>
    </xf>
    <xf numFmtId="169" fontId="3701" fillId="0" borderId="1" xfId="0" applyNumberFormat="1" applyFont="1" applyBorder="1" applyAlignment="1">
      <alignment horizontal="right" vertical="top"/>
    </xf>
    <xf numFmtId="169" fontId="3702" fillId="0" borderId="1" xfId="0" applyNumberFormat="1" applyFont="1" applyBorder="1" applyAlignment="1">
      <alignment horizontal="right" vertical="top"/>
    </xf>
    <xf numFmtId="169" fontId="3703" fillId="0" borderId="1" xfId="0" applyNumberFormat="1" applyFont="1" applyBorder="1" applyAlignment="1">
      <alignment horizontal="right" vertical="top"/>
    </xf>
    <xf numFmtId="170" fontId="3704" fillId="2" borderId="1" xfId="0" applyNumberFormat="1" applyFont="1" applyFill="1" applyBorder="1" applyAlignment="1" applyProtection="1">
      <alignment horizontal="right" vertical="top"/>
      <protection locked="0"/>
    </xf>
    <xf numFmtId="171" fontId="3705" fillId="0" borderId="1" xfId="0" applyNumberFormat="1" applyFont="1" applyBorder="1" applyAlignment="1">
      <alignment horizontal="right" vertical="top"/>
    </xf>
    <xf numFmtId="4" fontId="3706" fillId="0" borderId="1" xfId="0" applyNumberFormat="1" applyFont="1" applyBorder="1" applyAlignment="1">
      <alignment horizontal="right" vertical="top"/>
    </xf>
    <xf numFmtId="170" fontId="3707" fillId="2" borderId="1" xfId="0" applyNumberFormat="1" applyFont="1" applyFill="1" applyBorder="1" applyAlignment="1" applyProtection="1">
      <alignment horizontal="right" vertical="top"/>
      <protection locked="0"/>
    </xf>
    <xf numFmtId="169" fontId="3708" fillId="0" borderId="1" xfId="0" applyNumberFormat="1" applyFont="1" applyBorder="1" applyAlignment="1">
      <alignment horizontal="right" vertical="top"/>
    </xf>
    <xf numFmtId="169" fontId="3709" fillId="0" borderId="1" xfId="0" applyNumberFormat="1" applyFont="1" applyBorder="1" applyAlignment="1">
      <alignment horizontal="right" vertical="top"/>
    </xf>
    <xf numFmtId="169" fontId="3710" fillId="0" borderId="1" xfId="0" applyNumberFormat="1" applyFont="1" applyBorder="1" applyAlignment="1">
      <alignment horizontal="right" vertical="top"/>
    </xf>
    <xf numFmtId="4" fontId="3711" fillId="0" borderId="1" xfId="0" applyNumberFormat="1" applyFont="1" applyBorder="1" applyAlignment="1">
      <alignment horizontal="right" vertical="top"/>
    </xf>
    <xf numFmtId="0" fontId="3712" fillId="0" borderId="0" xfId="0" applyFont="1"/>
    <xf numFmtId="0" fontId="3713" fillId="0" borderId="1" xfId="0" applyFont="1" applyBorder="1" applyAlignment="1">
      <alignment horizontal="left" vertical="top"/>
    </xf>
    <xf numFmtId="0" fontId="3714" fillId="0" borderId="1" xfId="0" applyFont="1" applyBorder="1" applyAlignment="1">
      <alignment horizontal="left" vertical="top" wrapText="1"/>
    </xf>
    <xf numFmtId="0" fontId="3715" fillId="0" borderId="1" xfId="0" applyFont="1" applyBorder="1" applyAlignment="1">
      <alignment horizontal="center" vertical="top"/>
    </xf>
    <xf numFmtId="168" fontId="3716" fillId="0" borderId="1" xfId="0" applyNumberFormat="1" applyFont="1" applyBorder="1" applyAlignment="1">
      <alignment horizontal="right" vertical="top"/>
    </xf>
    <xf numFmtId="169" fontId="3717" fillId="0" borderId="1" xfId="0" applyNumberFormat="1" applyFont="1" applyBorder="1" applyAlignment="1">
      <alignment horizontal="right" vertical="top"/>
    </xf>
    <xf numFmtId="169" fontId="3718" fillId="0" borderId="1" xfId="0" applyNumberFormat="1" applyFont="1" applyBorder="1" applyAlignment="1">
      <alignment horizontal="right" vertical="top"/>
    </xf>
    <xf numFmtId="169" fontId="3719" fillId="0" borderId="1" xfId="0" applyNumberFormat="1" applyFont="1" applyBorder="1" applyAlignment="1">
      <alignment horizontal="right" vertical="top"/>
    </xf>
    <xf numFmtId="170" fontId="3720" fillId="2" borderId="1" xfId="0" applyNumberFormat="1" applyFont="1" applyFill="1" applyBorder="1" applyAlignment="1" applyProtection="1">
      <alignment horizontal="right" vertical="top"/>
      <protection locked="0"/>
    </xf>
    <xf numFmtId="171" fontId="3721" fillId="0" borderId="1" xfId="0" applyNumberFormat="1" applyFont="1" applyBorder="1" applyAlignment="1">
      <alignment horizontal="right" vertical="top"/>
    </xf>
    <xf numFmtId="4" fontId="3722" fillId="0" borderId="1" xfId="0" applyNumberFormat="1" applyFont="1" applyBorder="1" applyAlignment="1">
      <alignment horizontal="right" vertical="top"/>
    </xf>
    <xf numFmtId="170" fontId="3723" fillId="2" borderId="1" xfId="0" applyNumberFormat="1" applyFont="1" applyFill="1" applyBorder="1" applyAlignment="1" applyProtection="1">
      <alignment horizontal="right" vertical="top"/>
      <protection locked="0"/>
    </xf>
    <xf numFmtId="169" fontId="3724" fillId="0" borderId="1" xfId="0" applyNumberFormat="1" applyFont="1" applyBorder="1" applyAlignment="1">
      <alignment horizontal="right" vertical="top"/>
    </xf>
    <xf numFmtId="169" fontId="3725" fillId="0" borderId="1" xfId="0" applyNumberFormat="1" applyFont="1" applyBorder="1" applyAlignment="1">
      <alignment horizontal="right" vertical="top"/>
    </xf>
    <xf numFmtId="169" fontId="3726" fillId="0" borderId="1" xfId="0" applyNumberFormat="1" applyFont="1" applyBorder="1" applyAlignment="1">
      <alignment horizontal="right" vertical="top"/>
    </xf>
    <xf numFmtId="4" fontId="3727" fillId="0" borderId="1" xfId="0" applyNumberFormat="1" applyFont="1" applyBorder="1" applyAlignment="1">
      <alignment horizontal="right" vertical="top"/>
    </xf>
    <xf numFmtId="0" fontId="3728" fillId="0" borderId="0" xfId="0" applyFont="1"/>
    <xf numFmtId="0" fontId="3729" fillId="0" borderId="1" xfId="0" applyFont="1" applyBorder="1" applyAlignment="1">
      <alignment horizontal="left" vertical="top"/>
    </xf>
    <xf numFmtId="0" fontId="3730" fillId="0" borderId="1" xfId="0" applyFont="1" applyBorder="1" applyAlignment="1">
      <alignment horizontal="left" vertical="top" wrapText="1"/>
    </xf>
    <xf numFmtId="0" fontId="3731" fillId="0" borderId="1" xfId="0" applyFont="1" applyBorder="1" applyAlignment="1">
      <alignment horizontal="center" vertical="top"/>
    </xf>
    <xf numFmtId="168" fontId="3732" fillId="0" borderId="1" xfId="0" applyNumberFormat="1" applyFont="1" applyBorder="1" applyAlignment="1">
      <alignment horizontal="right" vertical="top"/>
    </xf>
    <xf numFmtId="169" fontId="3733" fillId="0" borderId="1" xfId="0" applyNumberFormat="1" applyFont="1" applyBorder="1" applyAlignment="1">
      <alignment horizontal="right" vertical="top"/>
    </xf>
    <xf numFmtId="169" fontId="3734" fillId="0" borderId="1" xfId="0" applyNumberFormat="1" applyFont="1" applyBorder="1" applyAlignment="1">
      <alignment horizontal="right" vertical="top"/>
    </xf>
    <xf numFmtId="169" fontId="3735" fillId="0" borderId="1" xfId="0" applyNumberFormat="1" applyFont="1" applyBorder="1" applyAlignment="1">
      <alignment horizontal="right" vertical="top"/>
    </xf>
    <xf numFmtId="170" fontId="3736" fillId="2" borderId="1" xfId="0" applyNumberFormat="1" applyFont="1" applyFill="1" applyBorder="1" applyAlignment="1" applyProtection="1">
      <alignment horizontal="right" vertical="top"/>
      <protection locked="0"/>
    </xf>
    <xf numFmtId="171" fontId="3737" fillId="0" borderId="1" xfId="0" applyNumberFormat="1" applyFont="1" applyBorder="1" applyAlignment="1">
      <alignment horizontal="right" vertical="top"/>
    </xf>
    <xf numFmtId="4" fontId="3738" fillId="0" borderId="1" xfId="0" applyNumberFormat="1" applyFont="1" applyBorder="1" applyAlignment="1">
      <alignment horizontal="right" vertical="top"/>
    </xf>
    <xf numFmtId="170" fontId="3739" fillId="2" borderId="1" xfId="0" applyNumberFormat="1" applyFont="1" applyFill="1" applyBorder="1" applyAlignment="1" applyProtection="1">
      <alignment horizontal="right" vertical="top"/>
      <protection locked="0"/>
    </xf>
    <xf numFmtId="169" fontId="3740" fillId="0" borderId="1" xfId="0" applyNumberFormat="1" applyFont="1" applyBorder="1" applyAlignment="1">
      <alignment horizontal="right" vertical="top"/>
    </xf>
    <xf numFmtId="169" fontId="3741" fillId="0" borderId="1" xfId="0" applyNumberFormat="1" applyFont="1" applyBorder="1" applyAlignment="1">
      <alignment horizontal="right" vertical="top"/>
    </xf>
    <xf numFmtId="169" fontId="3742" fillId="0" borderId="1" xfId="0" applyNumberFormat="1" applyFont="1" applyBorder="1" applyAlignment="1">
      <alignment horizontal="right" vertical="top"/>
    </xf>
    <xf numFmtId="4" fontId="3743" fillId="0" borderId="1" xfId="0" applyNumberFormat="1" applyFont="1" applyBorder="1" applyAlignment="1">
      <alignment horizontal="right" vertical="top"/>
    </xf>
    <xf numFmtId="0" fontId="3744" fillId="0" borderId="0" xfId="0" applyFont="1"/>
    <xf numFmtId="0" fontId="3745" fillId="0" borderId="1" xfId="0" applyFont="1" applyBorder="1" applyAlignment="1">
      <alignment horizontal="left" vertical="top"/>
    </xf>
    <xf numFmtId="0" fontId="3746" fillId="0" borderId="1" xfId="0" applyFont="1" applyBorder="1" applyAlignment="1">
      <alignment horizontal="left" vertical="top" wrapText="1"/>
    </xf>
    <xf numFmtId="0" fontId="3747" fillId="0" borderId="1" xfId="0" applyFont="1" applyBorder="1" applyAlignment="1">
      <alignment horizontal="center" vertical="top"/>
    </xf>
    <xf numFmtId="168" fontId="3748" fillId="0" borderId="1" xfId="0" applyNumberFormat="1" applyFont="1" applyBorder="1" applyAlignment="1">
      <alignment horizontal="right" vertical="top"/>
    </xf>
    <xf numFmtId="169" fontId="3749" fillId="0" borderId="1" xfId="0" applyNumberFormat="1" applyFont="1" applyBorder="1" applyAlignment="1">
      <alignment horizontal="right" vertical="top"/>
    </xf>
    <xf numFmtId="169" fontId="3750" fillId="0" borderId="1" xfId="0" applyNumberFormat="1" applyFont="1" applyBorder="1" applyAlignment="1">
      <alignment horizontal="right" vertical="top"/>
    </xf>
    <xf numFmtId="169" fontId="3751" fillId="0" borderId="1" xfId="0" applyNumberFormat="1" applyFont="1" applyBorder="1" applyAlignment="1">
      <alignment horizontal="right" vertical="top"/>
    </xf>
    <xf numFmtId="170" fontId="3752" fillId="2" borderId="1" xfId="0" applyNumberFormat="1" applyFont="1" applyFill="1" applyBorder="1" applyAlignment="1" applyProtection="1">
      <alignment horizontal="right" vertical="top"/>
      <protection locked="0"/>
    </xf>
    <xf numFmtId="171" fontId="3753" fillId="0" borderId="1" xfId="0" applyNumberFormat="1" applyFont="1" applyBorder="1" applyAlignment="1">
      <alignment horizontal="right" vertical="top"/>
    </xf>
    <xf numFmtId="4" fontId="3754" fillId="0" borderId="1" xfId="0" applyNumberFormat="1" applyFont="1" applyBorder="1" applyAlignment="1">
      <alignment horizontal="right" vertical="top"/>
    </xf>
    <xf numFmtId="170" fontId="3755" fillId="2" borderId="1" xfId="0" applyNumberFormat="1" applyFont="1" applyFill="1" applyBorder="1" applyAlignment="1" applyProtection="1">
      <alignment horizontal="right" vertical="top"/>
      <protection locked="0"/>
    </xf>
    <xf numFmtId="169" fontId="3756" fillId="0" borderId="1" xfId="0" applyNumberFormat="1" applyFont="1" applyBorder="1" applyAlignment="1">
      <alignment horizontal="right" vertical="top"/>
    </xf>
    <xf numFmtId="169" fontId="3757" fillId="0" borderId="1" xfId="0" applyNumberFormat="1" applyFont="1" applyBorder="1" applyAlignment="1">
      <alignment horizontal="right" vertical="top"/>
    </xf>
    <xf numFmtId="169" fontId="3758" fillId="0" borderId="1" xfId="0" applyNumberFormat="1" applyFont="1" applyBorder="1" applyAlignment="1">
      <alignment horizontal="right" vertical="top"/>
    </xf>
    <xf numFmtId="4" fontId="3759" fillId="0" borderId="1" xfId="0" applyNumberFormat="1" applyFont="1" applyBorder="1" applyAlignment="1">
      <alignment horizontal="right" vertical="top"/>
    </xf>
    <xf numFmtId="0" fontId="3760" fillId="0" borderId="0" xfId="0" applyFont="1"/>
    <xf numFmtId="0" fontId="3761" fillId="0" borderId="1" xfId="0" applyFont="1" applyBorder="1" applyAlignment="1">
      <alignment horizontal="left" vertical="top"/>
    </xf>
    <xf numFmtId="0" fontId="3762" fillId="0" borderId="1" xfId="0" applyFont="1" applyBorder="1" applyAlignment="1">
      <alignment horizontal="left" vertical="top" wrapText="1"/>
    </xf>
    <xf numFmtId="0" fontId="3763" fillId="0" borderId="1" xfId="0" applyFont="1" applyBorder="1" applyAlignment="1">
      <alignment horizontal="center" vertical="top"/>
    </xf>
    <xf numFmtId="168" fontId="3764" fillId="0" borderId="1" xfId="0" applyNumberFormat="1" applyFont="1" applyBorder="1" applyAlignment="1">
      <alignment horizontal="right" vertical="top"/>
    </xf>
    <xf numFmtId="169" fontId="3765" fillId="0" borderId="1" xfId="0" applyNumberFormat="1" applyFont="1" applyBorder="1" applyAlignment="1">
      <alignment horizontal="right" vertical="top"/>
    </xf>
    <xf numFmtId="169" fontId="3766" fillId="0" borderId="1" xfId="0" applyNumberFormat="1" applyFont="1" applyBorder="1" applyAlignment="1">
      <alignment horizontal="right" vertical="top"/>
    </xf>
    <xf numFmtId="169" fontId="3767" fillId="0" borderId="1" xfId="0" applyNumberFormat="1" applyFont="1" applyBorder="1" applyAlignment="1">
      <alignment horizontal="right" vertical="top"/>
    </xf>
    <xf numFmtId="170" fontId="3768" fillId="2" borderId="1" xfId="0" applyNumberFormat="1" applyFont="1" applyFill="1" applyBorder="1" applyAlignment="1" applyProtection="1">
      <alignment horizontal="right" vertical="top"/>
      <protection locked="0"/>
    </xf>
    <xf numFmtId="171" fontId="3769" fillId="0" borderId="1" xfId="0" applyNumberFormat="1" applyFont="1" applyBorder="1" applyAlignment="1">
      <alignment horizontal="right" vertical="top"/>
    </xf>
    <xf numFmtId="4" fontId="3770" fillId="0" borderId="1" xfId="0" applyNumberFormat="1" applyFont="1" applyBorder="1" applyAlignment="1">
      <alignment horizontal="right" vertical="top"/>
    </xf>
    <xf numFmtId="170" fontId="3771" fillId="2" borderId="1" xfId="0" applyNumberFormat="1" applyFont="1" applyFill="1" applyBorder="1" applyAlignment="1" applyProtection="1">
      <alignment horizontal="right" vertical="top"/>
      <protection locked="0"/>
    </xf>
    <xf numFmtId="169" fontId="3772" fillId="0" borderId="1" xfId="0" applyNumberFormat="1" applyFont="1" applyBorder="1" applyAlignment="1">
      <alignment horizontal="right" vertical="top"/>
    </xf>
    <xf numFmtId="169" fontId="3773" fillId="0" borderId="1" xfId="0" applyNumberFormat="1" applyFont="1" applyBorder="1" applyAlignment="1">
      <alignment horizontal="right" vertical="top"/>
    </xf>
    <xf numFmtId="169" fontId="3774" fillId="0" borderId="1" xfId="0" applyNumberFormat="1" applyFont="1" applyBorder="1" applyAlignment="1">
      <alignment horizontal="right" vertical="top"/>
    </xf>
    <xf numFmtId="4" fontId="3775" fillId="0" borderId="1" xfId="0" applyNumberFormat="1" applyFont="1" applyBorder="1" applyAlignment="1">
      <alignment horizontal="right" vertical="top"/>
    </xf>
    <xf numFmtId="0" fontId="3776" fillId="0" borderId="0" xfId="0" applyFont="1"/>
    <xf numFmtId="0" fontId="3777" fillId="0" borderId="1" xfId="0" applyFont="1" applyBorder="1" applyAlignment="1">
      <alignment horizontal="left" vertical="top"/>
    </xf>
    <xf numFmtId="0" fontId="3778" fillId="0" borderId="1" xfId="0" applyFont="1" applyBorder="1" applyAlignment="1">
      <alignment horizontal="left" vertical="top" wrapText="1"/>
    </xf>
    <xf numFmtId="0" fontId="3779" fillId="0" borderId="1" xfId="0" applyFont="1" applyBorder="1" applyAlignment="1">
      <alignment horizontal="center" vertical="top"/>
    </xf>
    <xf numFmtId="168" fontId="3780" fillId="0" borderId="1" xfId="0" applyNumberFormat="1" applyFont="1" applyBorder="1" applyAlignment="1">
      <alignment horizontal="right" vertical="top"/>
    </xf>
    <xf numFmtId="169" fontId="3781" fillId="0" borderId="1" xfId="0" applyNumberFormat="1" applyFont="1" applyBorder="1" applyAlignment="1">
      <alignment horizontal="right" vertical="top"/>
    </xf>
    <xf numFmtId="169" fontId="3782" fillId="0" borderId="1" xfId="0" applyNumberFormat="1" applyFont="1" applyBorder="1" applyAlignment="1">
      <alignment horizontal="right" vertical="top"/>
    </xf>
    <xf numFmtId="169" fontId="3783" fillId="0" borderId="1" xfId="0" applyNumberFormat="1" applyFont="1" applyBorder="1" applyAlignment="1">
      <alignment horizontal="right" vertical="top"/>
    </xf>
    <xf numFmtId="170" fontId="3784" fillId="2" borderId="1" xfId="0" applyNumberFormat="1" applyFont="1" applyFill="1" applyBorder="1" applyAlignment="1" applyProtection="1">
      <alignment horizontal="right" vertical="top"/>
      <protection locked="0"/>
    </xf>
    <xf numFmtId="171" fontId="3785" fillId="0" borderId="1" xfId="0" applyNumberFormat="1" applyFont="1" applyBorder="1" applyAlignment="1">
      <alignment horizontal="right" vertical="top"/>
    </xf>
    <xf numFmtId="4" fontId="3786" fillId="0" borderId="1" xfId="0" applyNumberFormat="1" applyFont="1" applyBorder="1" applyAlignment="1">
      <alignment horizontal="right" vertical="top"/>
    </xf>
    <xf numFmtId="170" fontId="3787" fillId="2" borderId="1" xfId="0" applyNumberFormat="1" applyFont="1" applyFill="1" applyBorder="1" applyAlignment="1" applyProtection="1">
      <alignment horizontal="right" vertical="top"/>
      <protection locked="0"/>
    </xf>
    <xf numFmtId="169" fontId="3788" fillId="0" borderId="1" xfId="0" applyNumberFormat="1" applyFont="1" applyBorder="1" applyAlignment="1">
      <alignment horizontal="right" vertical="top"/>
    </xf>
    <xf numFmtId="169" fontId="3789" fillId="0" borderId="1" xfId="0" applyNumberFormat="1" applyFont="1" applyBorder="1" applyAlignment="1">
      <alignment horizontal="right" vertical="top"/>
    </xf>
    <xf numFmtId="169" fontId="3790" fillId="0" borderId="1" xfId="0" applyNumberFormat="1" applyFont="1" applyBorder="1" applyAlignment="1">
      <alignment horizontal="right" vertical="top"/>
    </xf>
    <xf numFmtId="4" fontId="3791" fillId="0" borderId="1" xfId="0" applyNumberFormat="1" applyFont="1" applyBorder="1" applyAlignment="1">
      <alignment horizontal="right" vertical="top"/>
    </xf>
    <xf numFmtId="0" fontId="3792" fillId="0" borderId="0" xfId="0" applyFont="1"/>
    <xf numFmtId="0" fontId="3793" fillId="0" borderId="1" xfId="0" applyFont="1" applyBorder="1" applyAlignment="1">
      <alignment horizontal="left" vertical="top"/>
    </xf>
    <xf numFmtId="0" fontId="3794" fillId="0" borderId="1" xfId="0" applyFont="1" applyBorder="1" applyAlignment="1">
      <alignment horizontal="left" vertical="top" wrapText="1"/>
    </xf>
    <xf numFmtId="0" fontId="3795" fillId="0" borderId="1" xfId="0" applyFont="1" applyBorder="1" applyAlignment="1">
      <alignment horizontal="center" vertical="top"/>
    </xf>
    <xf numFmtId="168" fontId="3796" fillId="0" borderId="1" xfId="0" applyNumberFormat="1" applyFont="1" applyBorder="1" applyAlignment="1">
      <alignment horizontal="right" vertical="top"/>
    </xf>
    <xf numFmtId="169" fontId="3797" fillId="0" borderId="1" xfId="0" applyNumberFormat="1" applyFont="1" applyBorder="1" applyAlignment="1">
      <alignment horizontal="right" vertical="top"/>
    </xf>
    <xf numFmtId="169" fontId="3798" fillId="0" borderId="1" xfId="0" applyNumberFormat="1" applyFont="1" applyBorder="1" applyAlignment="1">
      <alignment horizontal="right" vertical="top"/>
    </xf>
    <xf numFmtId="169" fontId="3799" fillId="0" borderId="1" xfId="0" applyNumberFormat="1" applyFont="1" applyBorder="1" applyAlignment="1">
      <alignment horizontal="right" vertical="top"/>
    </xf>
    <xf numFmtId="170" fontId="3800" fillId="2" borderId="1" xfId="0" applyNumberFormat="1" applyFont="1" applyFill="1" applyBorder="1" applyAlignment="1" applyProtection="1">
      <alignment horizontal="right" vertical="top"/>
      <protection locked="0"/>
    </xf>
    <xf numFmtId="171" fontId="3801" fillId="0" borderId="1" xfId="0" applyNumberFormat="1" applyFont="1" applyBorder="1" applyAlignment="1">
      <alignment horizontal="right" vertical="top"/>
    </xf>
    <xf numFmtId="4" fontId="3802" fillId="0" borderId="1" xfId="0" applyNumberFormat="1" applyFont="1" applyBorder="1" applyAlignment="1">
      <alignment horizontal="right" vertical="top"/>
    </xf>
    <xf numFmtId="170" fontId="3803" fillId="2" borderId="1" xfId="0" applyNumberFormat="1" applyFont="1" applyFill="1" applyBorder="1" applyAlignment="1" applyProtection="1">
      <alignment horizontal="right" vertical="top"/>
      <protection locked="0"/>
    </xf>
    <xf numFmtId="169" fontId="3804" fillId="0" borderId="1" xfId="0" applyNumberFormat="1" applyFont="1" applyBorder="1" applyAlignment="1">
      <alignment horizontal="right" vertical="top"/>
    </xf>
    <xf numFmtId="169" fontId="3805" fillId="0" borderId="1" xfId="0" applyNumberFormat="1" applyFont="1" applyBorder="1" applyAlignment="1">
      <alignment horizontal="right" vertical="top"/>
    </xf>
    <xf numFmtId="169" fontId="3806" fillId="0" borderId="1" xfId="0" applyNumberFormat="1" applyFont="1" applyBorder="1" applyAlignment="1">
      <alignment horizontal="right" vertical="top"/>
    </xf>
    <xf numFmtId="4" fontId="3807" fillId="0" borderId="1" xfId="0" applyNumberFormat="1" applyFont="1" applyBorder="1" applyAlignment="1">
      <alignment horizontal="right" vertical="top"/>
    </xf>
    <xf numFmtId="0" fontId="3808" fillId="0" borderId="0" xfId="0" applyFont="1"/>
    <xf numFmtId="0" fontId="3809" fillId="3" borderId="1" xfId="0" applyFont="1" applyFill="1" applyBorder="1" applyAlignment="1">
      <alignment horizontal="left"/>
    </xf>
    <xf numFmtId="4" fontId="3821" fillId="3" borderId="1" xfId="0" applyNumberFormat="1" applyFont="1" applyFill="1" applyBorder="1" applyAlignment="1">
      <alignment horizontal="right"/>
    </xf>
    <xf numFmtId="4" fontId="3822" fillId="3" borderId="1" xfId="0" applyNumberFormat="1" applyFont="1" applyFill="1" applyBorder="1" applyAlignment="1">
      <alignment horizontal="right"/>
    </xf>
    <xf numFmtId="0" fontId="3823" fillId="0" borderId="0" xfId="0" applyFont="1"/>
    <xf numFmtId="0" fontId="3824" fillId="3" borderId="1" xfId="0" applyFont="1" applyFill="1" applyBorder="1" applyAlignment="1">
      <alignment horizontal="left"/>
    </xf>
    <xf numFmtId="4" fontId="3836" fillId="3" borderId="1" xfId="0" applyNumberFormat="1" applyFont="1" applyFill="1" applyBorder="1" applyAlignment="1">
      <alignment horizontal="right"/>
    </xf>
    <xf numFmtId="4" fontId="3837" fillId="3" borderId="1" xfId="0" applyNumberFormat="1" applyFont="1" applyFill="1" applyBorder="1" applyAlignment="1">
      <alignment horizontal="right"/>
    </xf>
    <xf numFmtId="4" fontId="3838" fillId="3" borderId="1" xfId="0" applyNumberFormat="1" applyFont="1" applyFill="1" applyBorder="1" applyAlignment="1">
      <alignment horizontal="right"/>
    </xf>
    <xf numFmtId="0" fontId="3839" fillId="0" borderId="0" xfId="0" applyFont="1"/>
    <xf numFmtId="0" fontId="3840" fillId="0" borderId="1" xfId="0" applyFont="1" applyBorder="1" applyAlignment="1">
      <alignment horizontal="left" vertical="top"/>
    </xf>
    <xf numFmtId="0" fontId="3841" fillId="0" borderId="1" xfId="0" applyFont="1" applyBorder="1" applyAlignment="1">
      <alignment horizontal="left" vertical="top" wrapText="1"/>
    </xf>
    <xf numFmtId="0" fontId="3842" fillId="0" borderId="1" xfId="0" applyFont="1" applyBorder="1" applyAlignment="1">
      <alignment horizontal="center" vertical="top"/>
    </xf>
    <xf numFmtId="168" fontId="3843" fillId="0" borderId="1" xfId="0" applyNumberFormat="1" applyFont="1" applyBorder="1" applyAlignment="1">
      <alignment horizontal="right" vertical="top"/>
    </xf>
    <xf numFmtId="169" fontId="3844" fillId="0" borderId="1" xfId="0" applyNumberFormat="1" applyFont="1" applyBorder="1" applyAlignment="1">
      <alignment horizontal="right" vertical="top"/>
    </xf>
    <xf numFmtId="169" fontId="3845" fillId="0" borderId="1" xfId="0" applyNumberFormat="1" applyFont="1" applyBorder="1" applyAlignment="1">
      <alignment horizontal="right" vertical="top"/>
    </xf>
    <xf numFmtId="169" fontId="3846" fillId="0" borderId="1" xfId="0" applyNumberFormat="1" applyFont="1" applyBorder="1" applyAlignment="1">
      <alignment horizontal="right" vertical="top"/>
    </xf>
    <xf numFmtId="170" fontId="3847" fillId="2" borderId="1" xfId="0" applyNumberFormat="1" applyFont="1" applyFill="1" applyBorder="1" applyAlignment="1" applyProtection="1">
      <alignment horizontal="right" vertical="top"/>
      <protection locked="0"/>
    </xf>
    <xf numFmtId="171" fontId="3848" fillId="0" borderId="1" xfId="0" applyNumberFormat="1" applyFont="1" applyBorder="1" applyAlignment="1">
      <alignment horizontal="right" vertical="top"/>
    </xf>
    <xf numFmtId="4" fontId="3849" fillId="0" borderId="1" xfId="0" applyNumberFormat="1" applyFont="1" applyBorder="1" applyAlignment="1">
      <alignment horizontal="right" vertical="top"/>
    </xf>
    <xf numFmtId="170" fontId="3850" fillId="2" borderId="1" xfId="0" applyNumberFormat="1" applyFont="1" applyFill="1" applyBorder="1" applyAlignment="1" applyProtection="1">
      <alignment horizontal="right" vertical="top"/>
      <protection locked="0"/>
    </xf>
    <xf numFmtId="169" fontId="3851" fillId="0" borderId="1" xfId="0" applyNumberFormat="1" applyFont="1" applyBorder="1" applyAlignment="1">
      <alignment horizontal="right" vertical="top"/>
    </xf>
    <xf numFmtId="169" fontId="3852" fillId="0" borderId="1" xfId="0" applyNumberFormat="1" applyFont="1" applyBorder="1" applyAlignment="1">
      <alignment horizontal="right" vertical="top"/>
    </xf>
    <xf numFmtId="169" fontId="3853" fillId="0" borderId="1" xfId="0" applyNumberFormat="1" applyFont="1" applyBorder="1" applyAlignment="1">
      <alignment horizontal="right" vertical="top"/>
    </xf>
    <xf numFmtId="4" fontId="3854" fillId="0" borderId="1" xfId="0" applyNumberFormat="1" applyFont="1" applyBorder="1" applyAlignment="1">
      <alignment horizontal="right" vertical="top"/>
    </xf>
    <xf numFmtId="0" fontId="3855" fillId="0" borderId="0" xfId="0" applyFont="1"/>
    <xf numFmtId="0" fontId="3856" fillId="0" borderId="1" xfId="0" applyFont="1" applyBorder="1" applyAlignment="1">
      <alignment horizontal="left" vertical="top"/>
    </xf>
    <xf numFmtId="0" fontId="3857" fillId="0" borderId="1" xfId="0" applyFont="1" applyBorder="1" applyAlignment="1">
      <alignment horizontal="left" vertical="top" wrapText="1"/>
    </xf>
    <xf numFmtId="0" fontId="3858" fillId="0" borderId="1" xfId="0" applyFont="1" applyBorder="1" applyAlignment="1">
      <alignment horizontal="center" vertical="top"/>
    </xf>
    <xf numFmtId="168" fontId="3859" fillId="0" borderId="1" xfId="0" applyNumberFormat="1" applyFont="1" applyBorder="1" applyAlignment="1">
      <alignment horizontal="right" vertical="top"/>
    </xf>
    <xf numFmtId="169" fontId="3860" fillId="0" borderId="1" xfId="0" applyNumberFormat="1" applyFont="1" applyBorder="1" applyAlignment="1">
      <alignment horizontal="right" vertical="top"/>
    </xf>
    <xf numFmtId="169" fontId="3861" fillId="0" borderId="1" xfId="0" applyNumberFormat="1" applyFont="1" applyBorder="1" applyAlignment="1">
      <alignment horizontal="right" vertical="top"/>
    </xf>
    <xf numFmtId="169" fontId="3862" fillId="0" borderId="1" xfId="0" applyNumberFormat="1" applyFont="1" applyBorder="1" applyAlignment="1">
      <alignment horizontal="right" vertical="top"/>
    </xf>
    <xf numFmtId="170" fontId="3863" fillId="2" borderId="1" xfId="0" applyNumberFormat="1" applyFont="1" applyFill="1" applyBorder="1" applyAlignment="1" applyProtection="1">
      <alignment horizontal="right" vertical="top"/>
      <protection locked="0"/>
    </xf>
    <xf numFmtId="171" fontId="3864" fillId="0" borderId="1" xfId="0" applyNumberFormat="1" applyFont="1" applyBorder="1" applyAlignment="1">
      <alignment horizontal="right" vertical="top"/>
    </xf>
    <xf numFmtId="4" fontId="3865" fillId="0" borderId="1" xfId="0" applyNumberFormat="1" applyFont="1" applyBorder="1" applyAlignment="1">
      <alignment horizontal="right" vertical="top"/>
    </xf>
    <xf numFmtId="170" fontId="3866" fillId="2" borderId="1" xfId="0" applyNumberFormat="1" applyFont="1" applyFill="1" applyBorder="1" applyAlignment="1" applyProtection="1">
      <alignment horizontal="right" vertical="top"/>
      <protection locked="0"/>
    </xf>
    <xf numFmtId="169" fontId="3867" fillId="0" borderId="1" xfId="0" applyNumberFormat="1" applyFont="1" applyBorder="1" applyAlignment="1">
      <alignment horizontal="right" vertical="top"/>
    </xf>
    <xf numFmtId="169" fontId="3868" fillId="0" borderId="1" xfId="0" applyNumberFormat="1" applyFont="1" applyBorder="1" applyAlignment="1">
      <alignment horizontal="right" vertical="top"/>
    </xf>
    <xf numFmtId="169" fontId="3869" fillId="0" borderId="1" xfId="0" applyNumberFormat="1" applyFont="1" applyBorder="1" applyAlignment="1">
      <alignment horizontal="right" vertical="top"/>
    </xf>
    <xf numFmtId="4" fontId="3870" fillId="0" borderId="1" xfId="0" applyNumberFormat="1" applyFont="1" applyBorder="1" applyAlignment="1">
      <alignment horizontal="right" vertical="top"/>
    </xf>
    <xf numFmtId="0" fontId="3871" fillId="0" borderId="0" xfId="0" applyFont="1"/>
    <xf numFmtId="0" fontId="3872" fillId="0" borderId="1" xfId="0" applyFont="1" applyBorder="1" applyAlignment="1">
      <alignment horizontal="left" vertical="top"/>
    </xf>
    <xf numFmtId="0" fontId="3873" fillId="0" borderId="1" xfId="0" applyFont="1" applyBorder="1" applyAlignment="1">
      <alignment horizontal="left" vertical="top" wrapText="1"/>
    </xf>
    <xf numFmtId="0" fontId="3874" fillId="0" borderId="1" xfId="0" applyFont="1" applyBorder="1" applyAlignment="1">
      <alignment horizontal="center" vertical="top"/>
    </xf>
    <xf numFmtId="168" fontId="3875" fillId="0" borderId="1" xfId="0" applyNumberFormat="1" applyFont="1" applyBorder="1" applyAlignment="1">
      <alignment horizontal="right" vertical="top"/>
    </xf>
    <xf numFmtId="169" fontId="3876" fillId="0" borderId="1" xfId="0" applyNumberFormat="1" applyFont="1" applyBorder="1" applyAlignment="1">
      <alignment horizontal="right" vertical="top"/>
    </xf>
    <xf numFmtId="169" fontId="3877" fillId="0" borderId="1" xfId="0" applyNumberFormat="1" applyFont="1" applyBorder="1" applyAlignment="1">
      <alignment horizontal="right" vertical="top"/>
    </xf>
    <xf numFmtId="169" fontId="3878" fillId="0" borderId="1" xfId="0" applyNumberFormat="1" applyFont="1" applyBorder="1" applyAlignment="1">
      <alignment horizontal="right" vertical="top"/>
    </xf>
    <xf numFmtId="170" fontId="3879" fillId="2" borderId="1" xfId="0" applyNumberFormat="1" applyFont="1" applyFill="1" applyBorder="1" applyAlignment="1" applyProtection="1">
      <alignment horizontal="right" vertical="top"/>
      <protection locked="0"/>
    </xf>
    <xf numFmtId="171" fontId="3880" fillId="0" borderId="1" xfId="0" applyNumberFormat="1" applyFont="1" applyBorder="1" applyAlignment="1">
      <alignment horizontal="right" vertical="top"/>
    </xf>
    <xf numFmtId="4" fontId="3881" fillId="0" borderId="1" xfId="0" applyNumberFormat="1" applyFont="1" applyBorder="1" applyAlignment="1">
      <alignment horizontal="right" vertical="top"/>
    </xf>
    <xf numFmtId="170" fontId="3882" fillId="2" borderId="1" xfId="0" applyNumberFormat="1" applyFont="1" applyFill="1" applyBorder="1" applyAlignment="1" applyProtection="1">
      <alignment horizontal="right" vertical="top"/>
      <protection locked="0"/>
    </xf>
    <xf numFmtId="169" fontId="3883" fillId="0" borderId="1" xfId="0" applyNumberFormat="1" applyFont="1" applyBorder="1" applyAlignment="1">
      <alignment horizontal="right" vertical="top"/>
    </xf>
    <xf numFmtId="169" fontId="3884" fillId="0" borderId="1" xfId="0" applyNumberFormat="1" applyFont="1" applyBorder="1" applyAlignment="1">
      <alignment horizontal="right" vertical="top"/>
    </xf>
    <xf numFmtId="169" fontId="3885" fillId="0" borderId="1" xfId="0" applyNumberFormat="1" applyFont="1" applyBorder="1" applyAlignment="1">
      <alignment horizontal="right" vertical="top"/>
    </xf>
    <xf numFmtId="4" fontId="3886" fillId="0" borderId="1" xfId="0" applyNumberFormat="1" applyFont="1" applyBorder="1" applyAlignment="1">
      <alignment horizontal="right" vertical="top"/>
    </xf>
    <xf numFmtId="0" fontId="3887" fillId="0" borderId="0" xfId="0" applyFont="1"/>
    <xf numFmtId="0" fontId="3888" fillId="0" borderId="1" xfId="0" applyFont="1" applyBorder="1" applyAlignment="1">
      <alignment horizontal="left" vertical="top"/>
    </xf>
    <xf numFmtId="0" fontId="3889" fillId="0" borderId="1" xfId="0" applyFont="1" applyBorder="1" applyAlignment="1">
      <alignment horizontal="left" vertical="top" wrapText="1"/>
    </xf>
    <xf numFmtId="0" fontId="3890" fillId="0" borderId="1" xfId="0" applyFont="1" applyBorder="1" applyAlignment="1">
      <alignment horizontal="center" vertical="top"/>
    </xf>
    <xf numFmtId="168" fontId="3891" fillId="0" borderId="1" xfId="0" applyNumberFormat="1" applyFont="1" applyBorder="1" applyAlignment="1">
      <alignment horizontal="right" vertical="top"/>
    </xf>
    <xf numFmtId="169" fontId="3892" fillId="0" borderId="1" xfId="0" applyNumberFormat="1" applyFont="1" applyBorder="1" applyAlignment="1">
      <alignment horizontal="right" vertical="top"/>
    </xf>
    <xf numFmtId="169" fontId="3893" fillId="0" borderId="1" xfId="0" applyNumberFormat="1" applyFont="1" applyBorder="1" applyAlignment="1">
      <alignment horizontal="right" vertical="top"/>
    </xf>
    <xf numFmtId="169" fontId="3894" fillId="0" borderId="1" xfId="0" applyNumberFormat="1" applyFont="1" applyBorder="1" applyAlignment="1">
      <alignment horizontal="right" vertical="top"/>
    </xf>
    <xf numFmtId="170" fontId="3895" fillId="2" borderId="1" xfId="0" applyNumberFormat="1" applyFont="1" applyFill="1" applyBorder="1" applyAlignment="1" applyProtection="1">
      <alignment horizontal="right" vertical="top"/>
      <protection locked="0"/>
    </xf>
    <xf numFmtId="171" fontId="3896" fillId="0" borderId="1" xfId="0" applyNumberFormat="1" applyFont="1" applyBorder="1" applyAlignment="1">
      <alignment horizontal="right" vertical="top"/>
    </xf>
    <xf numFmtId="4" fontId="3897" fillId="0" borderId="1" xfId="0" applyNumberFormat="1" applyFont="1" applyBorder="1" applyAlignment="1">
      <alignment horizontal="right" vertical="top"/>
    </xf>
    <xf numFmtId="170" fontId="3898" fillId="2" borderId="1" xfId="0" applyNumberFormat="1" applyFont="1" applyFill="1" applyBorder="1" applyAlignment="1" applyProtection="1">
      <alignment horizontal="right" vertical="top"/>
      <protection locked="0"/>
    </xf>
    <xf numFmtId="169" fontId="3899" fillId="0" borderId="1" xfId="0" applyNumberFormat="1" applyFont="1" applyBorder="1" applyAlignment="1">
      <alignment horizontal="right" vertical="top"/>
    </xf>
    <xf numFmtId="169" fontId="3900" fillId="0" borderId="1" xfId="0" applyNumberFormat="1" applyFont="1" applyBorder="1" applyAlignment="1">
      <alignment horizontal="right" vertical="top"/>
    </xf>
    <xf numFmtId="169" fontId="3901" fillId="0" borderId="1" xfId="0" applyNumberFormat="1" applyFont="1" applyBorder="1" applyAlignment="1">
      <alignment horizontal="right" vertical="top"/>
    </xf>
    <xf numFmtId="4" fontId="3902" fillId="0" borderId="1" xfId="0" applyNumberFormat="1" applyFont="1" applyBorder="1" applyAlignment="1">
      <alignment horizontal="right" vertical="top"/>
    </xf>
    <xf numFmtId="0" fontId="3903" fillId="0" borderId="0" xfId="0" applyFont="1"/>
    <xf numFmtId="0" fontId="3904" fillId="0" borderId="1" xfId="0" applyFont="1" applyBorder="1" applyAlignment="1">
      <alignment horizontal="left" vertical="top"/>
    </xf>
    <xf numFmtId="0" fontId="3905" fillId="0" borderId="1" xfId="0" applyFont="1" applyBorder="1" applyAlignment="1">
      <alignment horizontal="left" vertical="top" wrapText="1"/>
    </xf>
    <xf numFmtId="0" fontId="3906" fillId="0" borderId="1" xfId="0" applyFont="1" applyBorder="1" applyAlignment="1">
      <alignment horizontal="center" vertical="top"/>
    </xf>
    <xf numFmtId="168" fontId="3907" fillId="0" borderId="1" xfId="0" applyNumberFormat="1" applyFont="1" applyBorder="1" applyAlignment="1">
      <alignment horizontal="right" vertical="top"/>
    </xf>
    <xf numFmtId="169" fontId="3908" fillId="0" borderId="1" xfId="0" applyNumberFormat="1" applyFont="1" applyBorder="1" applyAlignment="1">
      <alignment horizontal="right" vertical="top"/>
    </xf>
    <xf numFmtId="169" fontId="3909" fillId="0" borderId="1" xfId="0" applyNumberFormat="1" applyFont="1" applyBorder="1" applyAlignment="1">
      <alignment horizontal="right" vertical="top"/>
    </xf>
    <xf numFmtId="169" fontId="3910" fillId="0" borderId="1" xfId="0" applyNumberFormat="1" applyFont="1" applyBorder="1" applyAlignment="1">
      <alignment horizontal="right" vertical="top"/>
    </xf>
    <xf numFmtId="170" fontId="3911" fillId="2" borderId="1" xfId="0" applyNumberFormat="1" applyFont="1" applyFill="1" applyBorder="1" applyAlignment="1" applyProtection="1">
      <alignment horizontal="right" vertical="top"/>
      <protection locked="0"/>
    </xf>
    <xf numFmtId="171" fontId="3912" fillId="0" borderId="1" xfId="0" applyNumberFormat="1" applyFont="1" applyBorder="1" applyAlignment="1">
      <alignment horizontal="right" vertical="top"/>
    </xf>
    <xf numFmtId="4" fontId="3913" fillId="0" borderId="1" xfId="0" applyNumberFormat="1" applyFont="1" applyBorder="1" applyAlignment="1">
      <alignment horizontal="right" vertical="top"/>
    </xf>
    <xf numFmtId="170" fontId="3914" fillId="2" borderId="1" xfId="0" applyNumberFormat="1" applyFont="1" applyFill="1" applyBorder="1" applyAlignment="1" applyProtection="1">
      <alignment horizontal="right" vertical="top"/>
      <protection locked="0"/>
    </xf>
    <xf numFmtId="169" fontId="3915" fillId="0" borderId="1" xfId="0" applyNumberFormat="1" applyFont="1" applyBorder="1" applyAlignment="1">
      <alignment horizontal="right" vertical="top"/>
    </xf>
    <xf numFmtId="169" fontId="3916" fillId="0" borderId="1" xfId="0" applyNumberFormat="1" applyFont="1" applyBorder="1" applyAlignment="1">
      <alignment horizontal="right" vertical="top"/>
    </xf>
    <xf numFmtId="169" fontId="3917" fillId="0" borderId="1" xfId="0" applyNumberFormat="1" applyFont="1" applyBorder="1" applyAlignment="1">
      <alignment horizontal="right" vertical="top"/>
    </xf>
    <xf numFmtId="4" fontId="3918" fillId="0" borderId="1" xfId="0" applyNumberFormat="1" applyFont="1" applyBorder="1" applyAlignment="1">
      <alignment horizontal="right" vertical="top"/>
    </xf>
    <xf numFmtId="0" fontId="3919" fillId="0" borderId="0" xfId="0" applyFont="1"/>
    <xf numFmtId="0" fontId="3920" fillId="0" borderId="1" xfId="0" applyFont="1" applyBorder="1" applyAlignment="1">
      <alignment horizontal="left" vertical="top"/>
    </xf>
    <xf numFmtId="0" fontId="3921" fillId="0" borderId="1" xfId="0" applyFont="1" applyBorder="1" applyAlignment="1">
      <alignment horizontal="left" vertical="top" wrapText="1"/>
    </xf>
    <xf numFmtId="0" fontId="3922" fillId="0" borderId="1" xfId="0" applyFont="1" applyBorder="1" applyAlignment="1">
      <alignment horizontal="center" vertical="top"/>
    </xf>
    <xf numFmtId="168" fontId="3923" fillId="0" borderId="1" xfId="0" applyNumberFormat="1" applyFont="1" applyBorder="1" applyAlignment="1">
      <alignment horizontal="right" vertical="top"/>
    </xf>
    <xf numFmtId="169" fontId="3924" fillId="0" borderId="1" xfId="0" applyNumberFormat="1" applyFont="1" applyBorder="1" applyAlignment="1">
      <alignment horizontal="right" vertical="top"/>
    </xf>
    <xf numFmtId="169" fontId="3925" fillId="0" borderId="1" xfId="0" applyNumberFormat="1" applyFont="1" applyBorder="1" applyAlignment="1">
      <alignment horizontal="right" vertical="top"/>
    </xf>
    <xf numFmtId="169" fontId="3926" fillId="0" borderId="1" xfId="0" applyNumberFormat="1" applyFont="1" applyBorder="1" applyAlignment="1">
      <alignment horizontal="right" vertical="top"/>
    </xf>
    <xf numFmtId="170" fontId="3927" fillId="2" borderId="1" xfId="0" applyNumberFormat="1" applyFont="1" applyFill="1" applyBorder="1" applyAlignment="1" applyProtection="1">
      <alignment horizontal="right" vertical="top"/>
      <protection locked="0"/>
    </xf>
    <xf numFmtId="171" fontId="3928" fillId="0" borderId="1" xfId="0" applyNumberFormat="1" applyFont="1" applyBorder="1" applyAlignment="1">
      <alignment horizontal="right" vertical="top"/>
    </xf>
    <xf numFmtId="4" fontId="3929" fillId="0" borderId="1" xfId="0" applyNumberFormat="1" applyFont="1" applyBorder="1" applyAlignment="1">
      <alignment horizontal="right" vertical="top"/>
    </xf>
    <xf numFmtId="170" fontId="3930" fillId="2" borderId="1" xfId="0" applyNumberFormat="1" applyFont="1" applyFill="1" applyBorder="1" applyAlignment="1" applyProtection="1">
      <alignment horizontal="right" vertical="top"/>
      <protection locked="0"/>
    </xf>
    <xf numFmtId="169" fontId="3931" fillId="0" borderId="1" xfId="0" applyNumberFormat="1" applyFont="1" applyBorder="1" applyAlignment="1">
      <alignment horizontal="right" vertical="top"/>
    </xf>
    <xf numFmtId="169" fontId="3932" fillId="0" borderId="1" xfId="0" applyNumberFormat="1" applyFont="1" applyBorder="1" applyAlignment="1">
      <alignment horizontal="right" vertical="top"/>
    </xf>
    <xf numFmtId="169" fontId="3933" fillId="0" borderId="1" xfId="0" applyNumberFormat="1" applyFont="1" applyBorder="1" applyAlignment="1">
      <alignment horizontal="right" vertical="top"/>
    </xf>
    <xf numFmtId="4" fontId="3934" fillId="0" borderId="1" xfId="0" applyNumberFormat="1" applyFont="1" applyBorder="1" applyAlignment="1">
      <alignment horizontal="right" vertical="top"/>
    </xf>
    <xf numFmtId="0" fontId="3935" fillId="0" borderId="0" xfId="0" applyFont="1"/>
    <xf numFmtId="0" fontId="3936" fillId="0" borderId="1" xfId="0" applyFont="1" applyBorder="1" applyAlignment="1">
      <alignment horizontal="left" vertical="top"/>
    </xf>
    <xf numFmtId="0" fontId="3937" fillId="0" borderId="1" xfId="0" applyFont="1" applyBorder="1" applyAlignment="1">
      <alignment horizontal="left" vertical="top" wrapText="1"/>
    </xf>
    <xf numFmtId="0" fontId="3938" fillId="0" borderId="1" xfId="0" applyFont="1" applyBorder="1" applyAlignment="1">
      <alignment horizontal="center" vertical="top"/>
    </xf>
    <xf numFmtId="168" fontId="3939" fillId="0" borderId="1" xfId="0" applyNumberFormat="1" applyFont="1" applyBorder="1" applyAlignment="1">
      <alignment horizontal="right" vertical="top"/>
    </xf>
    <xf numFmtId="169" fontId="3940" fillId="0" borderId="1" xfId="0" applyNumberFormat="1" applyFont="1" applyBorder="1" applyAlignment="1">
      <alignment horizontal="right" vertical="top"/>
    </xf>
    <xf numFmtId="169" fontId="3941" fillId="0" borderId="1" xfId="0" applyNumberFormat="1" applyFont="1" applyBorder="1" applyAlignment="1">
      <alignment horizontal="right" vertical="top"/>
    </xf>
    <xf numFmtId="169" fontId="3942" fillId="0" borderId="1" xfId="0" applyNumberFormat="1" applyFont="1" applyBorder="1" applyAlignment="1">
      <alignment horizontal="right" vertical="top"/>
    </xf>
    <xf numFmtId="170" fontId="3943" fillId="2" borderId="1" xfId="0" applyNumberFormat="1" applyFont="1" applyFill="1" applyBorder="1" applyAlignment="1" applyProtection="1">
      <alignment horizontal="right" vertical="top"/>
      <protection locked="0"/>
    </xf>
    <xf numFmtId="171" fontId="3944" fillId="0" borderId="1" xfId="0" applyNumberFormat="1" applyFont="1" applyBorder="1" applyAlignment="1">
      <alignment horizontal="right" vertical="top"/>
    </xf>
    <xf numFmtId="4" fontId="3945" fillId="0" borderId="1" xfId="0" applyNumberFormat="1" applyFont="1" applyBorder="1" applyAlignment="1">
      <alignment horizontal="right" vertical="top"/>
    </xf>
    <xf numFmtId="170" fontId="3946" fillId="2" borderId="1" xfId="0" applyNumberFormat="1" applyFont="1" applyFill="1" applyBorder="1" applyAlignment="1" applyProtection="1">
      <alignment horizontal="right" vertical="top"/>
      <protection locked="0"/>
    </xf>
    <xf numFmtId="169" fontId="3947" fillId="0" borderId="1" xfId="0" applyNumberFormat="1" applyFont="1" applyBorder="1" applyAlignment="1">
      <alignment horizontal="right" vertical="top"/>
    </xf>
    <xf numFmtId="169" fontId="3948" fillId="0" borderId="1" xfId="0" applyNumberFormat="1" applyFont="1" applyBorder="1" applyAlignment="1">
      <alignment horizontal="right" vertical="top"/>
    </xf>
    <xf numFmtId="169" fontId="3949" fillId="0" borderId="1" xfId="0" applyNumberFormat="1" applyFont="1" applyBorder="1" applyAlignment="1">
      <alignment horizontal="right" vertical="top"/>
    </xf>
    <xf numFmtId="4" fontId="3950" fillId="0" borderId="1" xfId="0" applyNumberFormat="1" applyFont="1" applyBorder="1" applyAlignment="1">
      <alignment horizontal="right" vertical="top"/>
    </xf>
    <xf numFmtId="0" fontId="3951" fillId="0" borderId="0" xfId="0" applyFont="1"/>
    <xf numFmtId="0" fontId="3952" fillId="0" borderId="1" xfId="0" applyFont="1" applyBorder="1" applyAlignment="1">
      <alignment horizontal="left" vertical="top"/>
    </xf>
    <xf numFmtId="0" fontId="3953" fillId="0" borderId="1" xfId="0" applyFont="1" applyBorder="1" applyAlignment="1">
      <alignment horizontal="left" vertical="top" wrapText="1"/>
    </xf>
    <xf numFmtId="0" fontId="3954" fillId="0" borderId="1" xfId="0" applyFont="1" applyBorder="1" applyAlignment="1">
      <alignment horizontal="center" vertical="top"/>
    </xf>
    <xf numFmtId="168" fontId="3955" fillId="0" borderId="1" xfId="0" applyNumberFormat="1" applyFont="1" applyBorder="1" applyAlignment="1">
      <alignment horizontal="right" vertical="top"/>
    </xf>
    <xf numFmtId="169" fontId="3956" fillId="0" borderId="1" xfId="0" applyNumberFormat="1" applyFont="1" applyBorder="1" applyAlignment="1">
      <alignment horizontal="right" vertical="top"/>
    </xf>
    <xf numFmtId="169" fontId="3957" fillId="0" borderId="1" xfId="0" applyNumberFormat="1" applyFont="1" applyBorder="1" applyAlignment="1">
      <alignment horizontal="right" vertical="top"/>
    </xf>
    <xf numFmtId="169" fontId="3958" fillId="0" borderId="1" xfId="0" applyNumberFormat="1" applyFont="1" applyBorder="1" applyAlignment="1">
      <alignment horizontal="right" vertical="top"/>
    </xf>
    <xf numFmtId="170" fontId="3959" fillId="2" borderId="1" xfId="0" applyNumberFormat="1" applyFont="1" applyFill="1" applyBorder="1" applyAlignment="1" applyProtection="1">
      <alignment horizontal="right" vertical="top"/>
      <protection locked="0"/>
    </xf>
    <xf numFmtId="171" fontId="3960" fillId="0" borderId="1" xfId="0" applyNumberFormat="1" applyFont="1" applyBorder="1" applyAlignment="1">
      <alignment horizontal="right" vertical="top"/>
    </xf>
    <xf numFmtId="4" fontId="3961" fillId="0" borderId="1" xfId="0" applyNumberFormat="1" applyFont="1" applyBorder="1" applyAlignment="1">
      <alignment horizontal="right" vertical="top"/>
    </xf>
    <xf numFmtId="170" fontId="3962" fillId="2" borderId="1" xfId="0" applyNumberFormat="1" applyFont="1" applyFill="1" applyBorder="1" applyAlignment="1" applyProtection="1">
      <alignment horizontal="right" vertical="top"/>
      <protection locked="0"/>
    </xf>
    <xf numFmtId="169" fontId="3963" fillId="0" borderId="1" xfId="0" applyNumberFormat="1" applyFont="1" applyBorder="1" applyAlignment="1">
      <alignment horizontal="right" vertical="top"/>
    </xf>
    <xf numFmtId="169" fontId="3964" fillId="0" borderId="1" xfId="0" applyNumberFormat="1" applyFont="1" applyBorder="1" applyAlignment="1">
      <alignment horizontal="right" vertical="top"/>
    </xf>
    <xf numFmtId="169" fontId="3965" fillId="0" borderId="1" xfId="0" applyNumberFormat="1" applyFont="1" applyBorder="1" applyAlignment="1">
      <alignment horizontal="right" vertical="top"/>
    </xf>
    <xf numFmtId="4" fontId="3966" fillId="0" borderId="1" xfId="0" applyNumberFormat="1" applyFont="1" applyBorder="1" applyAlignment="1">
      <alignment horizontal="right" vertical="top"/>
    </xf>
    <xf numFmtId="0" fontId="3967" fillId="0" borderId="0" xfId="0" applyFont="1"/>
    <xf numFmtId="0" fontId="3968" fillId="0" borderId="1" xfId="0" applyFont="1" applyBorder="1" applyAlignment="1">
      <alignment horizontal="left" vertical="top"/>
    </xf>
    <xf numFmtId="0" fontId="3969" fillId="0" borderId="1" xfId="0" applyFont="1" applyBorder="1" applyAlignment="1">
      <alignment horizontal="left" vertical="top" wrapText="1"/>
    </xf>
    <xf numFmtId="0" fontId="3970" fillId="0" borderId="1" xfId="0" applyFont="1" applyBorder="1" applyAlignment="1">
      <alignment horizontal="center" vertical="top"/>
    </xf>
    <xf numFmtId="168" fontId="3971" fillId="0" borderId="1" xfId="0" applyNumberFormat="1" applyFont="1" applyBorder="1" applyAlignment="1">
      <alignment horizontal="right" vertical="top"/>
    </xf>
    <xf numFmtId="169" fontId="3972" fillId="0" borderId="1" xfId="0" applyNumberFormat="1" applyFont="1" applyBorder="1" applyAlignment="1">
      <alignment horizontal="right" vertical="top"/>
    </xf>
    <xf numFmtId="169" fontId="3973" fillId="0" borderId="1" xfId="0" applyNumberFormat="1" applyFont="1" applyBorder="1" applyAlignment="1">
      <alignment horizontal="right" vertical="top"/>
    </xf>
    <xf numFmtId="169" fontId="3974" fillId="0" borderId="1" xfId="0" applyNumberFormat="1" applyFont="1" applyBorder="1" applyAlignment="1">
      <alignment horizontal="right" vertical="top"/>
    </xf>
    <xf numFmtId="170" fontId="3975" fillId="2" borderId="1" xfId="0" applyNumberFormat="1" applyFont="1" applyFill="1" applyBorder="1" applyAlignment="1" applyProtection="1">
      <alignment horizontal="right" vertical="top"/>
      <protection locked="0"/>
    </xf>
    <xf numFmtId="171" fontId="3976" fillId="0" borderId="1" xfId="0" applyNumberFormat="1" applyFont="1" applyBorder="1" applyAlignment="1">
      <alignment horizontal="right" vertical="top"/>
    </xf>
    <xf numFmtId="4" fontId="3977" fillId="0" borderId="1" xfId="0" applyNumberFormat="1" applyFont="1" applyBorder="1" applyAlignment="1">
      <alignment horizontal="right" vertical="top"/>
    </xf>
    <xf numFmtId="170" fontId="3978" fillId="2" borderId="1" xfId="0" applyNumberFormat="1" applyFont="1" applyFill="1" applyBorder="1" applyAlignment="1" applyProtection="1">
      <alignment horizontal="right" vertical="top"/>
      <protection locked="0"/>
    </xf>
    <xf numFmtId="169" fontId="3979" fillId="0" borderId="1" xfId="0" applyNumberFormat="1" applyFont="1" applyBorder="1" applyAlignment="1">
      <alignment horizontal="right" vertical="top"/>
    </xf>
    <xf numFmtId="169" fontId="3980" fillId="0" borderId="1" xfId="0" applyNumberFormat="1" applyFont="1" applyBorder="1" applyAlignment="1">
      <alignment horizontal="right" vertical="top"/>
    </xf>
    <xf numFmtId="169" fontId="3981" fillId="0" borderId="1" xfId="0" applyNumberFormat="1" applyFont="1" applyBorder="1" applyAlignment="1">
      <alignment horizontal="right" vertical="top"/>
    </xf>
    <xf numFmtId="4" fontId="3982" fillId="0" borderId="1" xfId="0" applyNumberFormat="1" applyFont="1" applyBorder="1" applyAlignment="1">
      <alignment horizontal="right" vertical="top"/>
    </xf>
    <xf numFmtId="0" fontId="3983" fillId="0" borderId="0" xfId="0" applyFont="1"/>
    <xf numFmtId="0" fontId="3984" fillId="0" borderId="1" xfId="0" applyFont="1" applyBorder="1" applyAlignment="1">
      <alignment horizontal="left" vertical="top"/>
    </xf>
    <xf numFmtId="0" fontId="3985" fillId="0" borderId="1" xfId="0" applyFont="1" applyBorder="1" applyAlignment="1">
      <alignment horizontal="left" vertical="top" wrapText="1"/>
    </xf>
    <xf numFmtId="0" fontId="3986" fillId="0" borderId="1" xfId="0" applyFont="1" applyBorder="1" applyAlignment="1">
      <alignment horizontal="center" vertical="top"/>
    </xf>
    <xf numFmtId="168" fontId="3987" fillId="0" borderId="1" xfId="0" applyNumberFormat="1" applyFont="1" applyBorder="1" applyAlignment="1">
      <alignment horizontal="right" vertical="top"/>
    </xf>
    <xf numFmtId="169" fontId="3988" fillId="0" borderId="1" xfId="0" applyNumberFormat="1" applyFont="1" applyBorder="1" applyAlignment="1">
      <alignment horizontal="right" vertical="top"/>
    </xf>
    <xf numFmtId="169" fontId="3989" fillId="0" borderId="1" xfId="0" applyNumberFormat="1" applyFont="1" applyBorder="1" applyAlignment="1">
      <alignment horizontal="right" vertical="top"/>
    </xf>
    <xf numFmtId="169" fontId="3990" fillId="0" borderId="1" xfId="0" applyNumberFormat="1" applyFont="1" applyBorder="1" applyAlignment="1">
      <alignment horizontal="right" vertical="top"/>
    </xf>
    <xf numFmtId="170" fontId="3991" fillId="2" borderId="1" xfId="0" applyNumberFormat="1" applyFont="1" applyFill="1" applyBorder="1" applyAlignment="1" applyProtection="1">
      <alignment horizontal="right" vertical="top"/>
      <protection locked="0"/>
    </xf>
    <xf numFmtId="171" fontId="3992" fillId="0" borderId="1" xfId="0" applyNumberFormat="1" applyFont="1" applyBorder="1" applyAlignment="1">
      <alignment horizontal="right" vertical="top"/>
    </xf>
    <xf numFmtId="4" fontId="3993" fillId="0" borderId="1" xfId="0" applyNumberFormat="1" applyFont="1" applyBorder="1" applyAlignment="1">
      <alignment horizontal="right" vertical="top"/>
    </xf>
    <xf numFmtId="170" fontId="3994" fillId="2" borderId="1" xfId="0" applyNumberFormat="1" applyFont="1" applyFill="1" applyBorder="1" applyAlignment="1" applyProtection="1">
      <alignment horizontal="right" vertical="top"/>
      <protection locked="0"/>
    </xf>
    <xf numFmtId="169" fontId="3995" fillId="0" borderId="1" xfId="0" applyNumberFormat="1" applyFont="1" applyBorder="1" applyAlignment="1">
      <alignment horizontal="right" vertical="top"/>
    </xf>
    <xf numFmtId="169" fontId="3996" fillId="0" borderId="1" xfId="0" applyNumberFormat="1" applyFont="1" applyBorder="1" applyAlignment="1">
      <alignment horizontal="right" vertical="top"/>
    </xf>
    <xf numFmtId="169" fontId="3997" fillId="0" borderId="1" xfId="0" applyNumberFormat="1" applyFont="1" applyBorder="1" applyAlignment="1">
      <alignment horizontal="right" vertical="top"/>
    </xf>
    <xf numFmtId="4" fontId="3998" fillId="0" borderId="1" xfId="0" applyNumberFormat="1" applyFont="1" applyBorder="1" applyAlignment="1">
      <alignment horizontal="right" vertical="top"/>
    </xf>
    <xf numFmtId="0" fontId="3999" fillId="0" borderId="0" xfId="0" applyFont="1"/>
    <xf numFmtId="0" fontId="4000" fillId="0" borderId="1" xfId="0" applyFont="1" applyBorder="1" applyAlignment="1">
      <alignment horizontal="left" vertical="top"/>
    </xf>
    <xf numFmtId="0" fontId="4001" fillId="0" borderId="1" xfId="0" applyFont="1" applyBorder="1" applyAlignment="1">
      <alignment horizontal="left" vertical="top" wrapText="1"/>
    </xf>
    <xf numFmtId="0" fontId="4002" fillId="0" borderId="1" xfId="0" applyFont="1" applyBorder="1" applyAlignment="1">
      <alignment horizontal="center" vertical="top"/>
    </xf>
    <xf numFmtId="168" fontId="4003" fillId="0" borderId="1" xfId="0" applyNumberFormat="1" applyFont="1" applyBorder="1" applyAlignment="1">
      <alignment horizontal="right" vertical="top"/>
    </xf>
    <xf numFmtId="169" fontId="4004" fillId="0" borderId="1" xfId="0" applyNumberFormat="1" applyFont="1" applyBorder="1" applyAlignment="1">
      <alignment horizontal="right" vertical="top"/>
    </xf>
    <xf numFmtId="169" fontId="4005" fillId="0" borderId="1" xfId="0" applyNumberFormat="1" applyFont="1" applyBorder="1" applyAlignment="1">
      <alignment horizontal="right" vertical="top"/>
    </xf>
    <xf numFmtId="169" fontId="4006" fillId="0" borderId="1" xfId="0" applyNumberFormat="1" applyFont="1" applyBorder="1" applyAlignment="1">
      <alignment horizontal="right" vertical="top"/>
    </xf>
    <xf numFmtId="170" fontId="4007" fillId="2" borderId="1" xfId="0" applyNumberFormat="1" applyFont="1" applyFill="1" applyBorder="1" applyAlignment="1" applyProtection="1">
      <alignment horizontal="right" vertical="top"/>
      <protection locked="0"/>
    </xf>
    <xf numFmtId="171" fontId="4008" fillId="0" borderId="1" xfId="0" applyNumberFormat="1" applyFont="1" applyBorder="1" applyAlignment="1">
      <alignment horizontal="right" vertical="top"/>
    </xf>
    <xf numFmtId="4" fontId="4009" fillId="0" borderId="1" xfId="0" applyNumberFormat="1" applyFont="1" applyBorder="1" applyAlignment="1">
      <alignment horizontal="right" vertical="top"/>
    </xf>
    <xf numFmtId="170" fontId="4010" fillId="2" borderId="1" xfId="0" applyNumberFormat="1" applyFont="1" applyFill="1" applyBorder="1" applyAlignment="1" applyProtection="1">
      <alignment horizontal="right" vertical="top"/>
      <protection locked="0"/>
    </xf>
    <xf numFmtId="169" fontId="4011" fillId="0" borderId="1" xfId="0" applyNumberFormat="1" applyFont="1" applyBorder="1" applyAlignment="1">
      <alignment horizontal="right" vertical="top"/>
    </xf>
    <xf numFmtId="169" fontId="4012" fillId="0" borderId="1" xfId="0" applyNumberFormat="1" applyFont="1" applyBorder="1" applyAlignment="1">
      <alignment horizontal="right" vertical="top"/>
    </xf>
    <xf numFmtId="169" fontId="4013" fillId="0" borderId="1" xfId="0" applyNumberFormat="1" applyFont="1" applyBorder="1" applyAlignment="1">
      <alignment horizontal="right" vertical="top"/>
    </xf>
    <xf numFmtId="4" fontId="4014" fillId="0" borderId="1" xfId="0" applyNumberFormat="1" applyFont="1" applyBorder="1" applyAlignment="1">
      <alignment horizontal="right" vertical="top"/>
    </xf>
    <xf numFmtId="0" fontId="4015" fillId="0" borderId="0" xfId="0" applyFont="1"/>
    <xf numFmtId="0" fontId="4016" fillId="0" borderId="1" xfId="0" applyFont="1" applyBorder="1" applyAlignment="1">
      <alignment horizontal="left" vertical="top"/>
    </xf>
    <xf numFmtId="0" fontId="4017" fillId="0" borderId="1" xfId="0" applyFont="1" applyBorder="1" applyAlignment="1">
      <alignment horizontal="left" vertical="top" wrapText="1"/>
    </xf>
    <xf numFmtId="0" fontId="4018" fillId="0" borderId="1" xfId="0" applyFont="1" applyBorder="1" applyAlignment="1">
      <alignment horizontal="center" vertical="top"/>
    </xf>
    <xf numFmtId="168" fontId="4019" fillId="0" borderId="1" xfId="0" applyNumberFormat="1" applyFont="1" applyBorder="1" applyAlignment="1">
      <alignment horizontal="right" vertical="top"/>
    </xf>
    <xf numFmtId="169" fontId="4020" fillId="0" borderId="1" xfId="0" applyNumberFormat="1" applyFont="1" applyBorder="1" applyAlignment="1">
      <alignment horizontal="right" vertical="top"/>
    </xf>
    <xf numFmtId="169" fontId="4021" fillId="0" borderId="1" xfId="0" applyNumberFormat="1" applyFont="1" applyBorder="1" applyAlignment="1">
      <alignment horizontal="right" vertical="top"/>
    </xf>
    <xf numFmtId="169" fontId="4022" fillId="0" borderId="1" xfId="0" applyNumberFormat="1" applyFont="1" applyBorder="1" applyAlignment="1">
      <alignment horizontal="right" vertical="top"/>
    </xf>
    <xf numFmtId="170" fontId="4023" fillId="2" borderId="1" xfId="0" applyNumberFormat="1" applyFont="1" applyFill="1" applyBorder="1" applyAlignment="1" applyProtection="1">
      <alignment horizontal="right" vertical="top"/>
      <protection locked="0"/>
    </xf>
    <xf numFmtId="171" fontId="4024" fillId="0" borderId="1" xfId="0" applyNumberFormat="1" applyFont="1" applyBorder="1" applyAlignment="1">
      <alignment horizontal="right" vertical="top"/>
    </xf>
    <xf numFmtId="4" fontId="4025" fillId="0" borderId="1" xfId="0" applyNumberFormat="1" applyFont="1" applyBorder="1" applyAlignment="1">
      <alignment horizontal="right" vertical="top"/>
    </xf>
    <xf numFmtId="170" fontId="4026" fillId="2" borderId="1" xfId="0" applyNumberFormat="1" applyFont="1" applyFill="1" applyBorder="1" applyAlignment="1" applyProtection="1">
      <alignment horizontal="right" vertical="top"/>
      <protection locked="0"/>
    </xf>
    <xf numFmtId="169" fontId="4027" fillId="0" borderId="1" xfId="0" applyNumberFormat="1" applyFont="1" applyBorder="1" applyAlignment="1">
      <alignment horizontal="right" vertical="top"/>
    </xf>
    <xf numFmtId="169" fontId="4028" fillId="0" borderId="1" xfId="0" applyNumberFormat="1" applyFont="1" applyBorder="1" applyAlignment="1">
      <alignment horizontal="right" vertical="top"/>
    </xf>
    <xf numFmtId="169" fontId="4029" fillId="0" borderId="1" xfId="0" applyNumberFormat="1" applyFont="1" applyBorder="1" applyAlignment="1">
      <alignment horizontal="right" vertical="top"/>
    </xf>
    <xf numFmtId="4" fontId="4030" fillId="0" borderId="1" xfId="0" applyNumberFormat="1" applyFont="1" applyBorder="1" applyAlignment="1">
      <alignment horizontal="right" vertical="top"/>
    </xf>
    <xf numFmtId="0" fontId="4031" fillId="0" borderId="0" xfId="0" applyFont="1"/>
    <xf numFmtId="0" fontId="4032" fillId="0" borderId="1" xfId="0" applyFont="1" applyBorder="1" applyAlignment="1">
      <alignment horizontal="left" vertical="top"/>
    </xf>
    <xf numFmtId="0" fontId="4033" fillId="0" borderId="1" xfId="0" applyFont="1" applyBorder="1" applyAlignment="1">
      <alignment horizontal="left" vertical="top" wrapText="1"/>
    </xf>
    <xf numFmtId="0" fontId="4034" fillId="0" borderId="1" xfId="0" applyFont="1" applyBorder="1" applyAlignment="1">
      <alignment horizontal="center" vertical="top"/>
    </xf>
    <xf numFmtId="168" fontId="4035" fillId="0" borderId="1" xfId="0" applyNumberFormat="1" applyFont="1" applyBorder="1" applyAlignment="1">
      <alignment horizontal="right" vertical="top"/>
    </xf>
    <xf numFmtId="169" fontId="4036" fillId="0" borderId="1" xfId="0" applyNumberFormat="1" applyFont="1" applyBorder="1" applyAlignment="1">
      <alignment horizontal="right" vertical="top"/>
    </xf>
    <xf numFmtId="169" fontId="4037" fillId="0" borderId="1" xfId="0" applyNumberFormat="1" applyFont="1" applyBorder="1" applyAlignment="1">
      <alignment horizontal="right" vertical="top"/>
    </xf>
    <xf numFmtId="169" fontId="4038" fillId="0" borderId="1" xfId="0" applyNumberFormat="1" applyFont="1" applyBorder="1" applyAlignment="1">
      <alignment horizontal="right" vertical="top"/>
    </xf>
    <xf numFmtId="170" fontId="4039" fillId="2" borderId="1" xfId="0" applyNumberFormat="1" applyFont="1" applyFill="1" applyBorder="1" applyAlignment="1" applyProtection="1">
      <alignment horizontal="right" vertical="top"/>
      <protection locked="0"/>
    </xf>
    <xf numFmtId="171" fontId="4040" fillId="0" borderId="1" xfId="0" applyNumberFormat="1" applyFont="1" applyBorder="1" applyAlignment="1">
      <alignment horizontal="right" vertical="top"/>
    </xf>
    <xf numFmtId="4" fontId="4041" fillId="0" borderId="1" xfId="0" applyNumberFormat="1" applyFont="1" applyBorder="1" applyAlignment="1">
      <alignment horizontal="right" vertical="top"/>
    </xf>
    <xf numFmtId="170" fontId="4042" fillId="2" borderId="1" xfId="0" applyNumberFormat="1" applyFont="1" applyFill="1" applyBorder="1" applyAlignment="1" applyProtection="1">
      <alignment horizontal="right" vertical="top"/>
      <protection locked="0"/>
    </xf>
    <xf numFmtId="169" fontId="4043" fillId="0" borderId="1" xfId="0" applyNumberFormat="1" applyFont="1" applyBorder="1" applyAlignment="1">
      <alignment horizontal="right" vertical="top"/>
    </xf>
    <xf numFmtId="169" fontId="4044" fillId="0" borderId="1" xfId="0" applyNumberFormat="1" applyFont="1" applyBorder="1" applyAlignment="1">
      <alignment horizontal="right" vertical="top"/>
    </xf>
    <xf numFmtId="169" fontId="4045" fillId="0" borderId="1" xfId="0" applyNumberFormat="1" applyFont="1" applyBorder="1" applyAlignment="1">
      <alignment horizontal="right" vertical="top"/>
    </xf>
    <xf numFmtId="4" fontId="4046" fillId="0" borderId="1" xfId="0" applyNumberFormat="1" applyFont="1" applyBorder="1" applyAlignment="1">
      <alignment horizontal="right" vertical="top"/>
    </xf>
    <xf numFmtId="0" fontId="4047" fillId="0" borderId="0" xfId="0" applyFont="1"/>
    <xf numFmtId="0" fontId="4048" fillId="0" borderId="1" xfId="0" applyFont="1" applyBorder="1" applyAlignment="1">
      <alignment horizontal="left" vertical="top"/>
    </xf>
    <xf numFmtId="0" fontId="4049" fillId="0" borderId="1" xfId="0" applyFont="1" applyBorder="1" applyAlignment="1">
      <alignment horizontal="left" vertical="top" wrapText="1"/>
    </xf>
    <xf numFmtId="0" fontId="4050" fillId="0" borderId="1" xfId="0" applyFont="1" applyBorder="1" applyAlignment="1">
      <alignment horizontal="center" vertical="top"/>
    </xf>
    <xf numFmtId="168" fontId="4051" fillId="0" borderId="1" xfId="0" applyNumberFormat="1" applyFont="1" applyBorder="1" applyAlignment="1">
      <alignment horizontal="right" vertical="top"/>
    </xf>
    <xf numFmtId="169" fontId="4052" fillId="0" borderId="1" xfId="0" applyNumberFormat="1" applyFont="1" applyBorder="1" applyAlignment="1">
      <alignment horizontal="right" vertical="top"/>
    </xf>
    <xf numFmtId="169" fontId="4053" fillId="0" borderId="1" xfId="0" applyNumberFormat="1" applyFont="1" applyBorder="1" applyAlignment="1">
      <alignment horizontal="right" vertical="top"/>
    </xf>
    <xf numFmtId="169" fontId="4054" fillId="0" borderId="1" xfId="0" applyNumberFormat="1" applyFont="1" applyBorder="1" applyAlignment="1">
      <alignment horizontal="right" vertical="top"/>
    </xf>
    <xf numFmtId="170" fontId="4055" fillId="2" borderId="1" xfId="0" applyNumberFormat="1" applyFont="1" applyFill="1" applyBorder="1" applyAlignment="1" applyProtection="1">
      <alignment horizontal="right" vertical="top"/>
      <protection locked="0"/>
    </xf>
    <xf numFmtId="171" fontId="4056" fillId="0" borderId="1" xfId="0" applyNumberFormat="1" applyFont="1" applyBorder="1" applyAlignment="1">
      <alignment horizontal="right" vertical="top"/>
    </xf>
    <xf numFmtId="4" fontId="4057" fillId="0" borderId="1" xfId="0" applyNumberFormat="1" applyFont="1" applyBorder="1" applyAlignment="1">
      <alignment horizontal="right" vertical="top"/>
    </xf>
    <xf numFmtId="170" fontId="4058" fillId="2" borderId="1" xfId="0" applyNumberFormat="1" applyFont="1" applyFill="1" applyBorder="1" applyAlignment="1" applyProtection="1">
      <alignment horizontal="right" vertical="top"/>
      <protection locked="0"/>
    </xf>
    <xf numFmtId="169" fontId="4059" fillId="0" borderId="1" xfId="0" applyNumberFormat="1" applyFont="1" applyBorder="1" applyAlignment="1">
      <alignment horizontal="right" vertical="top"/>
    </xf>
    <xf numFmtId="169" fontId="4060" fillId="0" borderId="1" xfId="0" applyNumberFormat="1" applyFont="1" applyBorder="1" applyAlignment="1">
      <alignment horizontal="right" vertical="top"/>
    </xf>
    <xf numFmtId="169" fontId="4061" fillId="0" borderId="1" xfId="0" applyNumberFormat="1" applyFont="1" applyBorder="1" applyAlignment="1">
      <alignment horizontal="right" vertical="top"/>
    </xf>
    <xf numFmtId="4" fontId="4062" fillId="0" borderId="1" xfId="0" applyNumberFormat="1" applyFont="1" applyBorder="1" applyAlignment="1">
      <alignment horizontal="right" vertical="top"/>
    </xf>
    <xf numFmtId="0" fontId="4063" fillId="0" borderId="0" xfId="0" applyFont="1"/>
    <xf numFmtId="0" fontId="4064" fillId="0" borderId="1" xfId="0" applyFont="1" applyBorder="1" applyAlignment="1">
      <alignment horizontal="left" vertical="top"/>
    </xf>
    <xf numFmtId="0" fontId="4065" fillId="0" borderId="1" xfId="0" applyFont="1" applyBorder="1" applyAlignment="1">
      <alignment horizontal="left" vertical="top" wrapText="1"/>
    </xf>
    <xf numFmtId="0" fontId="4066" fillId="0" borderId="1" xfId="0" applyFont="1" applyBorder="1" applyAlignment="1">
      <alignment horizontal="center" vertical="top"/>
    </xf>
    <xf numFmtId="168" fontId="4067" fillId="0" borderId="1" xfId="0" applyNumberFormat="1" applyFont="1" applyBorder="1" applyAlignment="1">
      <alignment horizontal="right" vertical="top"/>
    </xf>
    <xf numFmtId="169" fontId="4068" fillId="0" borderId="1" xfId="0" applyNumberFormat="1" applyFont="1" applyBorder="1" applyAlignment="1">
      <alignment horizontal="right" vertical="top"/>
    </xf>
    <xf numFmtId="169" fontId="4069" fillId="0" borderId="1" xfId="0" applyNumberFormat="1" applyFont="1" applyBorder="1" applyAlignment="1">
      <alignment horizontal="right" vertical="top"/>
    </xf>
    <xf numFmtId="169" fontId="4070" fillId="0" borderId="1" xfId="0" applyNumberFormat="1" applyFont="1" applyBorder="1" applyAlignment="1">
      <alignment horizontal="right" vertical="top"/>
    </xf>
    <xf numFmtId="170" fontId="4071" fillId="2" borderId="1" xfId="0" applyNumberFormat="1" applyFont="1" applyFill="1" applyBorder="1" applyAlignment="1" applyProtection="1">
      <alignment horizontal="right" vertical="top"/>
      <protection locked="0"/>
    </xf>
    <xf numFmtId="171" fontId="4072" fillId="0" borderId="1" xfId="0" applyNumberFormat="1" applyFont="1" applyBorder="1" applyAlignment="1">
      <alignment horizontal="right" vertical="top"/>
    </xf>
    <xf numFmtId="4" fontId="4073" fillId="0" borderId="1" xfId="0" applyNumberFormat="1" applyFont="1" applyBorder="1" applyAlignment="1">
      <alignment horizontal="right" vertical="top"/>
    </xf>
    <xf numFmtId="170" fontId="4074" fillId="2" borderId="1" xfId="0" applyNumberFormat="1" applyFont="1" applyFill="1" applyBorder="1" applyAlignment="1" applyProtection="1">
      <alignment horizontal="right" vertical="top"/>
      <protection locked="0"/>
    </xf>
    <xf numFmtId="169" fontId="4075" fillId="0" borderId="1" xfId="0" applyNumberFormat="1" applyFont="1" applyBorder="1" applyAlignment="1">
      <alignment horizontal="right" vertical="top"/>
    </xf>
    <xf numFmtId="169" fontId="4076" fillId="0" borderId="1" xfId="0" applyNumberFormat="1" applyFont="1" applyBorder="1" applyAlignment="1">
      <alignment horizontal="right" vertical="top"/>
    </xf>
    <xf numFmtId="169" fontId="4077" fillId="0" borderId="1" xfId="0" applyNumberFormat="1" applyFont="1" applyBorder="1" applyAlignment="1">
      <alignment horizontal="right" vertical="top"/>
    </xf>
    <xf numFmtId="4" fontId="4078" fillId="0" borderId="1" xfId="0" applyNumberFormat="1" applyFont="1" applyBorder="1" applyAlignment="1">
      <alignment horizontal="right" vertical="top"/>
    </xf>
    <xf numFmtId="0" fontId="4079" fillId="0" borderId="0" xfId="0" applyFont="1"/>
    <xf numFmtId="0" fontId="4080" fillId="0" borderId="1" xfId="0" applyFont="1" applyBorder="1" applyAlignment="1">
      <alignment horizontal="left" vertical="top"/>
    </xf>
    <xf numFmtId="0" fontId="4081" fillId="0" borderId="1" xfId="0" applyFont="1" applyBorder="1" applyAlignment="1">
      <alignment horizontal="left" vertical="top" wrapText="1"/>
    </xf>
    <xf numFmtId="0" fontId="4082" fillId="0" borderId="1" xfId="0" applyFont="1" applyBorder="1" applyAlignment="1">
      <alignment horizontal="center" vertical="top"/>
    </xf>
    <xf numFmtId="168" fontId="4083" fillId="0" borderId="1" xfId="0" applyNumberFormat="1" applyFont="1" applyBorder="1" applyAlignment="1">
      <alignment horizontal="right" vertical="top"/>
    </xf>
    <xf numFmtId="169" fontId="4084" fillId="0" borderId="1" xfId="0" applyNumberFormat="1" applyFont="1" applyBorder="1" applyAlignment="1">
      <alignment horizontal="right" vertical="top"/>
    </xf>
    <xf numFmtId="169" fontId="4085" fillId="0" borderId="1" xfId="0" applyNumberFormat="1" applyFont="1" applyBorder="1" applyAlignment="1">
      <alignment horizontal="right" vertical="top"/>
    </xf>
    <xf numFmtId="169" fontId="4086" fillId="0" borderId="1" xfId="0" applyNumberFormat="1" applyFont="1" applyBorder="1" applyAlignment="1">
      <alignment horizontal="right" vertical="top"/>
    </xf>
    <xf numFmtId="170" fontId="4087" fillId="2" borderId="1" xfId="0" applyNumberFormat="1" applyFont="1" applyFill="1" applyBorder="1" applyAlignment="1" applyProtection="1">
      <alignment horizontal="right" vertical="top"/>
      <protection locked="0"/>
    </xf>
    <xf numFmtId="171" fontId="4088" fillId="0" borderId="1" xfId="0" applyNumberFormat="1" applyFont="1" applyBorder="1" applyAlignment="1">
      <alignment horizontal="right" vertical="top"/>
    </xf>
    <xf numFmtId="4" fontId="4089" fillId="0" borderId="1" xfId="0" applyNumberFormat="1" applyFont="1" applyBorder="1" applyAlignment="1">
      <alignment horizontal="right" vertical="top"/>
    </xf>
    <xf numFmtId="170" fontId="4090" fillId="2" borderId="1" xfId="0" applyNumberFormat="1" applyFont="1" applyFill="1" applyBorder="1" applyAlignment="1" applyProtection="1">
      <alignment horizontal="right" vertical="top"/>
      <protection locked="0"/>
    </xf>
    <xf numFmtId="169" fontId="4091" fillId="0" borderId="1" xfId="0" applyNumberFormat="1" applyFont="1" applyBorder="1" applyAlignment="1">
      <alignment horizontal="right" vertical="top"/>
    </xf>
    <xf numFmtId="169" fontId="4092" fillId="0" borderId="1" xfId="0" applyNumberFormat="1" applyFont="1" applyBorder="1" applyAlignment="1">
      <alignment horizontal="right" vertical="top"/>
    </xf>
    <xf numFmtId="169" fontId="4093" fillId="0" borderId="1" xfId="0" applyNumberFormat="1" applyFont="1" applyBorder="1" applyAlignment="1">
      <alignment horizontal="right" vertical="top"/>
    </xf>
    <xf numFmtId="4" fontId="4094" fillId="0" borderId="1" xfId="0" applyNumberFormat="1" applyFont="1" applyBorder="1" applyAlignment="1">
      <alignment horizontal="right" vertical="top"/>
    </xf>
    <xf numFmtId="0" fontId="4095" fillId="0" borderId="0" xfId="0" applyFont="1"/>
    <xf numFmtId="0" fontId="4096" fillId="0" borderId="1" xfId="0" applyFont="1" applyBorder="1" applyAlignment="1">
      <alignment horizontal="left" vertical="top"/>
    </xf>
    <xf numFmtId="0" fontId="4097" fillId="0" borderId="1" xfId="0" applyFont="1" applyBorder="1" applyAlignment="1">
      <alignment horizontal="left" vertical="top" wrapText="1"/>
    </xf>
    <xf numFmtId="0" fontId="4098" fillId="0" borderId="1" xfId="0" applyFont="1" applyBorder="1" applyAlignment="1">
      <alignment horizontal="center" vertical="top"/>
    </xf>
    <xf numFmtId="168" fontId="4099" fillId="0" borderId="1" xfId="0" applyNumberFormat="1" applyFont="1" applyBorder="1" applyAlignment="1">
      <alignment horizontal="right" vertical="top"/>
    </xf>
    <xf numFmtId="169" fontId="4100" fillId="0" borderId="1" xfId="0" applyNumberFormat="1" applyFont="1" applyBorder="1" applyAlignment="1">
      <alignment horizontal="right" vertical="top"/>
    </xf>
    <xf numFmtId="169" fontId="4101" fillId="0" borderId="1" xfId="0" applyNumberFormat="1" applyFont="1" applyBorder="1" applyAlignment="1">
      <alignment horizontal="right" vertical="top"/>
    </xf>
    <xf numFmtId="169" fontId="4102" fillId="0" borderId="1" xfId="0" applyNumberFormat="1" applyFont="1" applyBorder="1" applyAlignment="1">
      <alignment horizontal="right" vertical="top"/>
    </xf>
    <xf numFmtId="170" fontId="4103" fillId="2" borderId="1" xfId="0" applyNumberFormat="1" applyFont="1" applyFill="1" applyBorder="1" applyAlignment="1" applyProtection="1">
      <alignment horizontal="right" vertical="top"/>
      <protection locked="0"/>
    </xf>
    <xf numFmtId="171" fontId="4104" fillId="0" borderId="1" xfId="0" applyNumberFormat="1" applyFont="1" applyBorder="1" applyAlignment="1">
      <alignment horizontal="right" vertical="top"/>
    </xf>
    <xf numFmtId="4" fontId="4105" fillId="0" borderId="1" xfId="0" applyNumberFormat="1" applyFont="1" applyBorder="1" applyAlignment="1">
      <alignment horizontal="right" vertical="top"/>
    </xf>
    <xf numFmtId="170" fontId="4106" fillId="2" borderId="1" xfId="0" applyNumberFormat="1" applyFont="1" applyFill="1" applyBorder="1" applyAlignment="1" applyProtection="1">
      <alignment horizontal="right" vertical="top"/>
      <protection locked="0"/>
    </xf>
    <xf numFmtId="169" fontId="4107" fillId="0" borderId="1" xfId="0" applyNumberFormat="1" applyFont="1" applyBorder="1" applyAlignment="1">
      <alignment horizontal="right" vertical="top"/>
    </xf>
    <xf numFmtId="169" fontId="4108" fillId="0" borderId="1" xfId="0" applyNumberFormat="1" applyFont="1" applyBorder="1" applyAlignment="1">
      <alignment horizontal="right" vertical="top"/>
    </xf>
    <xf numFmtId="169" fontId="4109" fillId="0" borderId="1" xfId="0" applyNumberFormat="1" applyFont="1" applyBorder="1" applyAlignment="1">
      <alignment horizontal="right" vertical="top"/>
    </xf>
    <xf numFmtId="4" fontId="4110" fillId="0" borderId="1" xfId="0" applyNumberFormat="1" applyFont="1" applyBorder="1" applyAlignment="1">
      <alignment horizontal="right" vertical="top"/>
    </xf>
    <xf numFmtId="0" fontId="4111" fillId="0" borderId="0" xfId="0" applyFont="1"/>
    <xf numFmtId="0" fontId="4112" fillId="0" borderId="1" xfId="0" applyFont="1" applyBorder="1" applyAlignment="1">
      <alignment horizontal="left" vertical="top"/>
    </xf>
    <xf numFmtId="0" fontId="4113" fillId="0" borderId="1" xfId="0" applyFont="1" applyBorder="1" applyAlignment="1">
      <alignment horizontal="left" vertical="top" wrapText="1"/>
    </xf>
    <xf numFmtId="0" fontId="4114" fillId="0" borderId="1" xfId="0" applyFont="1" applyBorder="1" applyAlignment="1">
      <alignment horizontal="center" vertical="top"/>
    </xf>
    <xf numFmtId="168" fontId="4115" fillId="0" borderId="1" xfId="0" applyNumberFormat="1" applyFont="1" applyBorder="1" applyAlignment="1">
      <alignment horizontal="right" vertical="top"/>
    </xf>
    <xf numFmtId="169" fontId="4116" fillId="0" borderId="1" xfId="0" applyNumberFormat="1" applyFont="1" applyBorder="1" applyAlignment="1">
      <alignment horizontal="right" vertical="top"/>
    </xf>
    <xf numFmtId="169" fontId="4117" fillId="0" borderId="1" xfId="0" applyNumberFormat="1" applyFont="1" applyBorder="1" applyAlignment="1">
      <alignment horizontal="right" vertical="top"/>
    </xf>
    <xf numFmtId="169" fontId="4118" fillId="0" borderId="1" xfId="0" applyNumberFormat="1" applyFont="1" applyBorder="1" applyAlignment="1">
      <alignment horizontal="right" vertical="top"/>
    </xf>
    <xf numFmtId="170" fontId="4119" fillId="2" borderId="1" xfId="0" applyNumberFormat="1" applyFont="1" applyFill="1" applyBorder="1" applyAlignment="1" applyProtection="1">
      <alignment horizontal="right" vertical="top"/>
      <protection locked="0"/>
    </xf>
    <xf numFmtId="171" fontId="4120" fillId="0" borderId="1" xfId="0" applyNumberFormat="1" applyFont="1" applyBorder="1" applyAlignment="1">
      <alignment horizontal="right" vertical="top"/>
    </xf>
    <xf numFmtId="4" fontId="4121" fillId="0" borderId="1" xfId="0" applyNumberFormat="1" applyFont="1" applyBorder="1" applyAlignment="1">
      <alignment horizontal="right" vertical="top"/>
    </xf>
    <xf numFmtId="170" fontId="4122" fillId="2" borderId="1" xfId="0" applyNumberFormat="1" applyFont="1" applyFill="1" applyBorder="1" applyAlignment="1" applyProtection="1">
      <alignment horizontal="right" vertical="top"/>
      <protection locked="0"/>
    </xf>
    <xf numFmtId="169" fontId="4123" fillId="0" borderId="1" xfId="0" applyNumberFormat="1" applyFont="1" applyBorder="1" applyAlignment="1">
      <alignment horizontal="right" vertical="top"/>
    </xf>
    <xf numFmtId="169" fontId="4124" fillId="0" borderId="1" xfId="0" applyNumberFormat="1" applyFont="1" applyBorder="1" applyAlignment="1">
      <alignment horizontal="right" vertical="top"/>
    </xf>
    <xf numFmtId="169" fontId="4125" fillId="0" borderId="1" xfId="0" applyNumberFormat="1" applyFont="1" applyBorder="1" applyAlignment="1">
      <alignment horizontal="right" vertical="top"/>
    </xf>
    <xf numFmtId="4" fontId="4126" fillId="0" borderId="1" xfId="0" applyNumberFormat="1" applyFont="1" applyBorder="1" applyAlignment="1">
      <alignment horizontal="right" vertical="top"/>
    </xf>
    <xf numFmtId="0" fontId="4127" fillId="0" borderId="0" xfId="0" applyFont="1"/>
    <xf numFmtId="0" fontId="4128" fillId="0" borderId="1" xfId="0" applyFont="1" applyBorder="1" applyAlignment="1">
      <alignment horizontal="left" vertical="top"/>
    </xf>
    <xf numFmtId="0" fontId="4129" fillId="0" borderId="1" xfId="0" applyFont="1" applyBorder="1" applyAlignment="1">
      <alignment horizontal="left" vertical="top" wrapText="1"/>
    </xf>
    <xf numFmtId="0" fontId="4130" fillId="0" borderId="1" xfId="0" applyFont="1" applyBorder="1" applyAlignment="1">
      <alignment horizontal="center" vertical="top"/>
    </xf>
    <xf numFmtId="168" fontId="4131" fillId="0" borderId="1" xfId="0" applyNumberFormat="1" applyFont="1" applyBorder="1" applyAlignment="1">
      <alignment horizontal="right" vertical="top"/>
    </xf>
    <xf numFmtId="169" fontId="4132" fillId="0" borderId="1" xfId="0" applyNumberFormat="1" applyFont="1" applyBorder="1" applyAlignment="1">
      <alignment horizontal="right" vertical="top"/>
    </xf>
    <xf numFmtId="169" fontId="4133" fillId="0" borderId="1" xfId="0" applyNumberFormat="1" applyFont="1" applyBorder="1" applyAlignment="1">
      <alignment horizontal="right" vertical="top"/>
    </xf>
    <xf numFmtId="169" fontId="4134" fillId="0" borderId="1" xfId="0" applyNumberFormat="1" applyFont="1" applyBorder="1" applyAlignment="1">
      <alignment horizontal="right" vertical="top"/>
    </xf>
    <xf numFmtId="170" fontId="4135" fillId="2" borderId="1" xfId="0" applyNumberFormat="1" applyFont="1" applyFill="1" applyBorder="1" applyAlignment="1" applyProtection="1">
      <alignment horizontal="right" vertical="top"/>
      <protection locked="0"/>
    </xf>
    <xf numFmtId="171" fontId="4136" fillId="0" borderId="1" xfId="0" applyNumberFormat="1" applyFont="1" applyBorder="1" applyAlignment="1">
      <alignment horizontal="right" vertical="top"/>
    </xf>
    <xf numFmtId="4" fontId="4137" fillId="0" borderId="1" xfId="0" applyNumberFormat="1" applyFont="1" applyBorder="1" applyAlignment="1">
      <alignment horizontal="right" vertical="top"/>
    </xf>
    <xf numFmtId="170" fontId="4138" fillId="2" borderId="1" xfId="0" applyNumberFormat="1" applyFont="1" applyFill="1" applyBorder="1" applyAlignment="1" applyProtection="1">
      <alignment horizontal="right" vertical="top"/>
      <protection locked="0"/>
    </xf>
    <xf numFmtId="169" fontId="4139" fillId="0" borderId="1" xfId="0" applyNumberFormat="1" applyFont="1" applyBorder="1" applyAlignment="1">
      <alignment horizontal="right" vertical="top"/>
    </xf>
    <xf numFmtId="169" fontId="4140" fillId="0" borderId="1" xfId="0" applyNumberFormat="1" applyFont="1" applyBorder="1" applyAlignment="1">
      <alignment horizontal="right" vertical="top"/>
    </xf>
    <xf numFmtId="169" fontId="4141" fillId="0" borderId="1" xfId="0" applyNumberFormat="1" applyFont="1" applyBorder="1" applyAlignment="1">
      <alignment horizontal="right" vertical="top"/>
    </xf>
    <xf numFmtId="4" fontId="4142" fillId="0" borderId="1" xfId="0" applyNumberFormat="1" applyFont="1" applyBorder="1" applyAlignment="1">
      <alignment horizontal="right" vertical="top"/>
    </xf>
    <xf numFmtId="0" fontId="4143" fillId="0" borderId="0" xfId="0" applyFont="1"/>
    <xf numFmtId="0" fontId="4144" fillId="0" borderId="1" xfId="0" applyFont="1" applyBorder="1" applyAlignment="1">
      <alignment horizontal="left" vertical="top"/>
    </xf>
    <xf numFmtId="0" fontId="4145" fillId="0" borderId="1" xfId="0" applyFont="1" applyBorder="1" applyAlignment="1">
      <alignment horizontal="left" vertical="top" wrapText="1"/>
    </xf>
    <xf numFmtId="0" fontId="4146" fillId="0" borderId="1" xfId="0" applyFont="1" applyBorder="1" applyAlignment="1">
      <alignment horizontal="center" vertical="top"/>
    </xf>
    <xf numFmtId="168" fontId="4147" fillId="0" borderId="1" xfId="0" applyNumberFormat="1" applyFont="1" applyBorder="1" applyAlignment="1">
      <alignment horizontal="right" vertical="top"/>
    </xf>
    <xf numFmtId="169" fontId="4148" fillId="0" borderId="1" xfId="0" applyNumberFormat="1" applyFont="1" applyBorder="1" applyAlignment="1">
      <alignment horizontal="right" vertical="top"/>
    </xf>
    <xf numFmtId="169" fontId="4149" fillId="0" borderId="1" xfId="0" applyNumberFormat="1" applyFont="1" applyBorder="1" applyAlignment="1">
      <alignment horizontal="right" vertical="top"/>
    </xf>
    <xf numFmtId="169" fontId="4150" fillId="0" borderId="1" xfId="0" applyNumberFormat="1" applyFont="1" applyBorder="1" applyAlignment="1">
      <alignment horizontal="right" vertical="top"/>
    </xf>
    <xf numFmtId="170" fontId="4151" fillId="2" borderId="1" xfId="0" applyNumberFormat="1" applyFont="1" applyFill="1" applyBorder="1" applyAlignment="1" applyProtection="1">
      <alignment horizontal="right" vertical="top"/>
      <protection locked="0"/>
    </xf>
    <xf numFmtId="171" fontId="4152" fillId="0" borderId="1" xfId="0" applyNumberFormat="1" applyFont="1" applyBorder="1" applyAlignment="1">
      <alignment horizontal="right" vertical="top"/>
    </xf>
    <xf numFmtId="4" fontId="4153" fillId="0" borderId="1" xfId="0" applyNumberFormat="1" applyFont="1" applyBorder="1" applyAlignment="1">
      <alignment horizontal="right" vertical="top"/>
    </xf>
    <xf numFmtId="170" fontId="4154" fillId="2" borderId="1" xfId="0" applyNumberFormat="1" applyFont="1" applyFill="1" applyBorder="1" applyAlignment="1" applyProtection="1">
      <alignment horizontal="right" vertical="top"/>
      <protection locked="0"/>
    </xf>
    <xf numFmtId="169" fontId="4155" fillId="0" borderId="1" xfId="0" applyNumberFormat="1" applyFont="1" applyBorder="1" applyAlignment="1">
      <alignment horizontal="right" vertical="top"/>
    </xf>
    <xf numFmtId="169" fontId="4156" fillId="0" borderId="1" xfId="0" applyNumberFormat="1" applyFont="1" applyBorder="1" applyAlignment="1">
      <alignment horizontal="right" vertical="top"/>
    </xf>
    <xf numFmtId="169" fontId="4157" fillId="0" borderId="1" xfId="0" applyNumberFormat="1" applyFont="1" applyBorder="1" applyAlignment="1">
      <alignment horizontal="right" vertical="top"/>
    </xf>
    <xf numFmtId="4" fontId="4158" fillId="0" borderId="1" xfId="0" applyNumberFormat="1" applyFont="1" applyBorder="1" applyAlignment="1">
      <alignment horizontal="right" vertical="top"/>
    </xf>
    <xf numFmtId="0" fontId="4159" fillId="0" borderId="0" xfId="0" applyFont="1"/>
    <xf numFmtId="0" fontId="4160" fillId="0" borderId="1" xfId="0" applyFont="1" applyBorder="1" applyAlignment="1">
      <alignment horizontal="left" vertical="top"/>
    </xf>
    <xf numFmtId="0" fontId="4161" fillId="0" borderId="1" xfId="0" applyFont="1" applyBorder="1" applyAlignment="1">
      <alignment horizontal="left" vertical="top" wrapText="1"/>
    </xf>
    <xf numFmtId="0" fontId="4162" fillId="0" borderId="1" xfId="0" applyFont="1" applyBorder="1" applyAlignment="1">
      <alignment horizontal="center" vertical="top"/>
    </xf>
    <xf numFmtId="168" fontId="4163" fillId="0" borderId="1" xfId="0" applyNumberFormat="1" applyFont="1" applyBorder="1" applyAlignment="1">
      <alignment horizontal="right" vertical="top"/>
    </xf>
    <xf numFmtId="169" fontId="4164" fillId="0" borderId="1" xfId="0" applyNumberFormat="1" applyFont="1" applyBorder="1" applyAlignment="1">
      <alignment horizontal="right" vertical="top"/>
    </xf>
    <xf numFmtId="169" fontId="4165" fillId="0" borderId="1" xfId="0" applyNumberFormat="1" applyFont="1" applyBorder="1" applyAlignment="1">
      <alignment horizontal="right" vertical="top"/>
    </xf>
    <xf numFmtId="169" fontId="4166" fillId="0" borderId="1" xfId="0" applyNumberFormat="1" applyFont="1" applyBorder="1" applyAlignment="1">
      <alignment horizontal="right" vertical="top"/>
    </xf>
    <xf numFmtId="170" fontId="4167" fillId="2" borderId="1" xfId="0" applyNumberFormat="1" applyFont="1" applyFill="1" applyBorder="1" applyAlignment="1" applyProtection="1">
      <alignment horizontal="right" vertical="top"/>
      <protection locked="0"/>
    </xf>
    <xf numFmtId="171" fontId="4168" fillId="0" borderId="1" xfId="0" applyNumberFormat="1" applyFont="1" applyBorder="1" applyAlignment="1">
      <alignment horizontal="right" vertical="top"/>
    </xf>
    <xf numFmtId="4" fontId="4169" fillId="0" borderId="1" xfId="0" applyNumberFormat="1" applyFont="1" applyBorder="1" applyAlignment="1">
      <alignment horizontal="right" vertical="top"/>
    </xf>
    <xf numFmtId="170" fontId="4170" fillId="2" borderId="1" xfId="0" applyNumberFormat="1" applyFont="1" applyFill="1" applyBorder="1" applyAlignment="1" applyProtection="1">
      <alignment horizontal="right" vertical="top"/>
      <protection locked="0"/>
    </xf>
    <xf numFmtId="169" fontId="4171" fillId="0" borderId="1" xfId="0" applyNumberFormat="1" applyFont="1" applyBorder="1" applyAlignment="1">
      <alignment horizontal="right" vertical="top"/>
    </xf>
    <xf numFmtId="169" fontId="4172" fillId="0" borderId="1" xfId="0" applyNumberFormat="1" applyFont="1" applyBorder="1" applyAlignment="1">
      <alignment horizontal="right" vertical="top"/>
    </xf>
    <xf numFmtId="169" fontId="4173" fillId="0" borderId="1" xfId="0" applyNumberFormat="1" applyFont="1" applyBorder="1" applyAlignment="1">
      <alignment horizontal="right" vertical="top"/>
    </xf>
    <xf numFmtId="4" fontId="4174" fillId="0" borderId="1" xfId="0" applyNumberFormat="1" applyFont="1" applyBorder="1" applyAlignment="1">
      <alignment horizontal="right" vertical="top"/>
    </xf>
    <xf numFmtId="0" fontId="4175" fillId="0" borderId="0" xfId="0" applyFont="1"/>
    <xf numFmtId="0" fontId="4176" fillId="0" borderId="1" xfId="0" applyFont="1" applyBorder="1" applyAlignment="1">
      <alignment horizontal="left" vertical="top"/>
    </xf>
    <xf numFmtId="0" fontId="4177" fillId="0" borderId="1" xfId="0" applyFont="1" applyBorder="1" applyAlignment="1">
      <alignment horizontal="left" vertical="top" wrapText="1"/>
    </xf>
    <xf numFmtId="0" fontId="4178" fillId="0" borderId="1" xfId="0" applyFont="1" applyBorder="1" applyAlignment="1">
      <alignment horizontal="center" vertical="top"/>
    </xf>
    <xf numFmtId="168" fontId="4179" fillId="0" borderId="1" xfId="0" applyNumberFormat="1" applyFont="1" applyBorder="1" applyAlignment="1">
      <alignment horizontal="right" vertical="top"/>
    </xf>
    <xf numFmtId="169" fontId="4180" fillId="0" borderId="1" xfId="0" applyNumberFormat="1" applyFont="1" applyBorder="1" applyAlignment="1">
      <alignment horizontal="right" vertical="top"/>
    </xf>
    <xf numFmtId="169" fontId="4181" fillId="0" borderId="1" xfId="0" applyNumberFormat="1" applyFont="1" applyBorder="1" applyAlignment="1">
      <alignment horizontal="right" vertical="top"/>
    </xf>
    <xf numFmtId="169" fontId="4182" fillId="0" borderId="1" xfId="0" applyNumberFormat="1" applyFont="1" applyBorder="1" applyAlignment="1">
      <alignment horizontal="right" vertical="top"/>
    </xf>
    <xf numFmtId="170" fontId="4183" fillId="2" borderId="1" xfId="0" applyNumberFormat="1" applyFont="1" applyFill="1" applyBorder="1" applyAlignment="1" applyProtection="1">
      <alignment horizontal="right" vertical="top"/>
      <protection locked="0"/>
    </xf>
    <xf numFmtId="171" fontId="4184" fillId="0" borderId="1" xfId="0" applyNumberFormat="1" applyFont="1" applyBorder="1" applyAlignment="1">
      <alignment horizontal="right" vertical="top"/>
    </xf>
    <xf numFmtId="4" fontId="4185" fillId="0" borderId="1" xfId="0" applyNumberFormat="1" applyFont="1" applyBorder="1" applyAlignment="1">
      <alignment horizontal="right" vertical="top"/>
    </xf>
    <xf numFmtId="170" fontId="4186" fillId="2" borderId="1" xfId="0" applyNumberFormat="1" applyFont="1" applyFill="1" applyBorder="1" applyAlignment="1" applyProtection="1">
      <alignment horizontal="right" vertical="top"/>
      <protection locked="0"/>
    </xf>
    <xf numFmtId="169" fontId="4187" fillId="0" borderId="1" xfId="0" applyNumberFormat="1" applyFont="1" applyBorder="1" applyAlignment="1">
      <alignment horizontal="right" vertical="top"/>
    </xf>
    <xf numFmtId="169" fontId="4188" fillId="0" borderId="1" xfId="0" applyNumberFormat="1" applyFont="1" applyBorder="1" applyAlignment="1">
      <alignment horizontal="right" vertical="top"/>
    </xf>
    <xf numFmtId="169" fontId="4189" fillId="0" borderId="1" xfId="0" applyNumberFormat="1" applyFont="1" applyBorder="1" applyAlignment="1">
      <alignment horizontal="right" vertical="top"/>
    </xf>
    <xf numFmtId="4" fontId="4190" fillId="0" borderId="1" xfId="0" applyNumberFormat="1" applyFont="1" applyBorder="1" applyAlignment="1">
      <alignment horizontal="right" vertical="top"/>
    </xf>
    <xf numFmtId="0" fontId="4191" fillId="0" borderId="0" xfId="0" applyFont="1"/>
    <xf numFmtId="0" fontId="4192" fillId="0" borderId="1" xfId="0" applyFont="1" applyBorder="1" applyAlignment="1">
      <alignment horizontal="left" vertical="top"/>
    </xf>
    <xf numFmtId="0" fontId="4193" fillId="0" borderId="1" xfId="0" applyFont="1" applyBorder="1" applyAlignment="1">
      <alignment horizontal="left" vertical="top" wrapText="1"/>
    </xf>
    <xf numFmtId="0" fontId="4194" fillId="0" borderId="1" xfId="0" applyFont="1" applyBorder="1" applyAlignment="1">
      <alignment horizontal="center" vertical="top"/>
    </xf>
    <xf numFmtId="168" fontId="4195" fillId="0" borderId="1" xfId="0" applyNumberFormat="1" applyFont="1" applyBorder="1" applyAlignment="1">
      <alignment horizontal="right" vertical="top"/>
    </xf>
    <xf numFmtId="169" fontId="4196" fillId="0" borderId="1" xfId="0" applyNumberFormat="1" applyFont="1" applyBorder="1" applyAlignment="1">
      <alignment horizontal="right" vertical="top"/>
    </xf>
    <xf numFmtId="169" fontId="4197" fillId="0" borderId="1" xfId="0" applyNumberFormat="1" applyFont="1" applyBorder="1" applyAlignment="1">
      <alignment horizontal="right" vertical="top"/>
    </xf>
    <xf numFmtId="169" fontId="4198" fillId="0" borderId="1" xfId="0" applyNumberFormat="1" applyFont="1" applyBorder="1" applyAlignment="1">
      <alignment horizontal="right" vertical="top"/>
    </xf>
    <xf numFmtId="170" fontId="4199" fillId="2" borderId="1" xfId="0" applyNumberFormat="1" applyFont="1" applyFill="1" applyBorder="1" applyAlignment="1" applyProtection="1">
      <alignment horizontal="right" vertical="top"/>
      <protection locked="0"/>
    </xf>
    <xf numFmtId="171" fontId="4200" fillId="0" borderId="1" xfId="0" applyNumberFormat="1" applyFont="1" applyBorder="1" applyAlignment="1">
      <alignment horizontal="right" vertical="top"/>
    </xf>
    <xf numFmtId="4" fontId="4201" fillId="0" borderId="1" xfId="0" applyNumberFormat="1" applyFont="1" applyBorder="1" applyAlignment="1">
      <alignment horizontal="right" vertical="top"/>
    </xf>
    <xf numFmtId="170" fontId="4202" fillId="2" borderId="1" xfId="0" applyNumberFormat="1" applyFont="1" applyFill="1" applyBorder="1" applyAlignment="1" applyProtection="1">
      <alignment horizontal="right" vertical="top"/>
      <protection locked="0"/>
    </xf>
    <xf numFmtId="169" fontId="4203" fillId="0" borderId="1" xfId="0" applyNumberFormat="1" applyFont="1" applyBorder="1" applyAlignment="1">
      <alignment horizontal="right" vertical="top"/>
    </xf>
    <xf numFmtId="169" fontId="4204" fillId="0" borderId="1" xfId="0" applyNumberFormat="1" applyFont="1" applyBorder="1" applyAlignment="1">
      <alignment horizontal="right" vertical="top"/>
    </xf>
    <xf numFmtId="169" fontId="4205" fillId="0" borderId="1" xfId="0" applyNumberFormat="1" applyFont="1" applyBorder="1" applyAlignment="1">
      <alignment horizontal="right" vertical="top"/>
    </xf>
    <xf numFmtId="4" fontId="4206" fillId="0" borderId="1" xfId="0" applyNumberFormat="1" applyFont="1" applyBorder="1" applyAlignment="1">
      <alignment horizontal="right" vertical="top"/>
    </xf>
    <xf numFmtId="0" fontId="4207" fillId="0" borderId="0" xfId="0" applyFont="1"/>
    <xf numFmtId="0" fontId="4208" fillId="0" borderId="1" xfId="0" applyFont="1" applyBorder="1" applyAlignment="1">
      <alignment horizontal="left" vertical="top"/>
    </xf>
    <xf numFmtId="0" fontId="4209" fillId="0" borderId="1" xfId="0" applyFont="1" applyBorder="1" applyAlignment="1">
      <alignment horizontal="left" vertical="top" wrapText="1"/>
    </xf>
    <xf numFmtId="0" fontId="4210" fillId="0" borderId="1" xfId="0" applyFont="1" applyBorder="1" applyAlignment="1">
      <alignment horizontal="center" vertical="top"/>
    </xf>
    <xf numFmtId="168" fontId="4211" fillId="0" borderId="1" xfId="0" applyNumberFormat="1" applyFont="1" applyBorder="1" applyAlignment="1">
      <alignment horizontal="right" vertical="top"/>
    </xf>
    <xf numFmtId="169" fontId="4212" fillId="0" borderId="1" xfId="0" applyNumberFormat="1" applyFont="1" applyBorder="1" applyAlignment="1">
      <alignment horizontal="right" vertical="top"/>
    </xf>
    <xf numFmtId="169" fontId="4213" fillId="0" borderId="1" xfId="0" applyNumberFormat="1" applyFont="1" applyBorder="1" applyAlignment="1">
      <alignment horizontal="right" vertical="top"/>
    </xf>
    <xf numFmtId="169" fontId="4214" fillId="0" borderId="1" xfId="0" applyNumberFormat="1" applyFont="1" applyBorder="1" applyAlignment="1">
      <alignment horizontal="right" vertical="top"/>
    </xf>
    <xf numFmtId="170" fontId="4215" fillId="2" borderId="1" xfId="0" applyNumberFormat="1" applyFont="1" applyFill="1" applyBorder="1" applyAlignment="1" applyProtection="1">
      <alignment horizontal="right" vertical="top"/>
      <protection locked="0"/>
    </xf>
    <xf numFmtId="171" fontId="4216" fillId="0" borderId="1" xfId="0" applyNumberFormat="1" applyFont="1" applyBorder="1" applyAlignment="1">
      <alignment horizontal="right" vertical="top"/>
    </xf>
    <xf numFmtId="4" fontId="4217" fillId="0" borderId="1" xfId="0" applyNumberFormat="1" applyFont="1" applyBorder="1" applyAlignment="1">
      <alignment horizontal="right" vertical="top"/>
    </xf>
    <xf numFmtId="170" fontId="4218" fillId="2" borderId="1" xfId="0" applyNumberFormat="1" applyFont="1" applyFill="1" applyBorder="1" applyAlignment="1" applyProtection="1">
      <alignment horizontal="right" vertical="top"/>
      <protection locked="0"/>
    </xf>
    <xf numFmtId="169" fontId="4219" fillId="0" borderId="1" xfId="0" applyNumberFormat="1" applyFont="1" applyBorder="1" applyAlignment="1">
      <alignment horizontal="right" vertical="top"/>
    </xf>
    <xf numFmtId="169" fontId="4220" fillId="0" borderId="1" xfId="0" applyNumberFormat="1" applyFont="1" applyBorder="1" applyAlignment="1">
      <alignment horizontal="right" vertical="top"/>
    </xf>
    <xf numFmtId="169" fontId="4221" fillId="0" borderId="1" xfId="0" applyNumberFormat="1" applyFont="1" applyBorder="1" applyAlignment="1">
      <alignment horizontal="right" vertical="top"/>
    </xf>
    <xf numFmtId="4" fontId="4222" fillId="0" borderId="1" xfId="0" applyNumberFormat="1" applyFont="1" applyBorder="1" applyAlignment="1">
      <alignment horizontal="right" vertical="top"/>
    </xf>
    <xf numFmtId="0" fontId="4223" fillId="0" borderId="0" xfId="0" applyFont="1"/>
    <xf numFmtId="0" fontId="4224" fillId="0" borderId="1" xfId="0" applyFont="1" applyBorder="1" applyAlignment="1">
      <alignment horizontal="left" vertical="top"/>
    </xf>
    <xf numFmtId="0" fontId="4225" fillId="0" borderId="1" xfId="0" applyFont="1" applyBorder="1" applyAlignment="1">
      <alignment horizontal="left" vertical="top" wrapText="1"/>
    </xf>
    <xf numFmtId="0" fontId="4226" fillId="0" borderId="1" xfId="0" applyFont="1" applyBorder="1" applyAlignment="1">
      <alignment horizontal="center" vertical="top"/>
    </xf>
    <xf numFmtId="168" fontId="4227" fillId="0" borderId="1" xfId="0" applyNumberFormat="1" applyFont="1" applyBorder="1" applyAlignment="1">
      <alignment horizontal="right" vertical="top"/>
    </xf>
    <xf numFmtId="169" fontId="4228" fillId="0" borderId="1" xfId="0" applyNumberFormat="1" applyFont="1" applyBorder="1" applyAlignment="1">
      <alignment horizontal="right" vertical="top"/>
    </xf>
    <xf numFmtId="169" fontId="4229" fillId="0" borderId="1" xfId="0" applyNumberFormat="1" applyFont="1" applyBorder="1" applyAlignment="1">
      <alignment horizontal="right" vertical="top"/>
    </xf>
    <xf numFmtId="169" fontId="4230" fillId="0" borderId="1" xfId="0" applyNumberFormat="1" applyFont="1" applyBorder="1" applyAlignment="1">
      <alignment horizontal="right" vertical="top"/>
    </xf>
    <xf numFmtId="170" fontId="4231" fillId="2" borderId="1" xfId="0" applyNumberFormat="1" applyFont="1" applyFill="1" applyBorder="1" applyAlignment="1" applyProtection="1">
      <alignment horizontal="right" vertical="top"/>
      <protection locked="0"/>
    </xf>
    <xf numFmtId="171" fontId="4232" fillId="0" borderId="1" xfId="0" applyNumberFormat="1" applyFont="1" applyBorder="1" applyAlignment="1">
      <alignment horizontal="right" vertical="top"/>
    </xf>
    <xf numFmtId="4" fontId="4233" fillId="0" borderId="1" xfId="0" applyNumberFormat="1" applyFont="1" applyBorder="1" applyAlignment="1">
      <alignment horizontal="right" vertical="top"/>
    </xf>
    <xf numFmtId="170" fontId="4234" fillId="2" borderId="1" xfId="0" applyNumberFormat="1" applyFont="1" applyFill="1" applyBorder="1" applyAlignment="1" applyProtection="1">
      <alignment horizontal="right" vertical="top"/>
      <protection locked="0"/>
    </xf>
    <xf numFmtId="169" fontId="4235" fillId="0" borderId="1" xfId="0" applyNumberFormat="1" applyFont="1" applyBorder="1" applyAlignment="1">
      <alignment horizontal="right" vertical="top"/>
    </xf>
    <xf numFmtId="169" fontId="4236" fillId="0" borderId="1" xfId="0" applyNumberFormat="1" applyFont="1" applyBorder="1" applyAlignment="1">
      <alignment horizontal="right" vertical="top"/>
    </xf>
    <xf numFmtId="169" fontId="4237" fillId="0" borderId="1" xfId="0" applyNumberFormat="1" applyFont="1" applyBorder="1" applyAlignment="1">
      <alignment horizontal="right" vertical="top"/>
    </xf>
    <xf numFmtId="4" fontId="4238" fillId="0" borderId="1" xfId="0" applyNumberFormat="1" applyFont="1" applyBorder="1" applyAlignment="1">
      <alignment horizontal="right" vertical="top"/>
    </xf>
    <xf numFmtId="0" fontId="4239" fillId="0" borderId="0" xfId="0" applyFont="1"/>
    <xf numFmtId="0" fontId="4240" fillId="0" borderId="1" xfId="0" applyFont="1" applyBorder="1" applyAlignment="1">
      <alignment horizontal="left" vertical="top"/>
    </xf>
    <xf numFmtId="0" fontId="4241" fillId="0" borderId="1" xfId="0" applyFont="1" applyBorder="1" applyAlignment="1">
      <alignment horizontal="left" vertical="top" wrapText="1"/>
    </xf>
    <xf numFmtId="0" fontId="4242" fillId="0" borderId="1" xfId="0" applyFont="1" applyBorder="1" applyAlignment="1">
      <alignment horizontal="center" vertical="top"/>
    </xf>
    <xf numFmtId="168" fontId="4243" fillId="0" borderId="1" xfId="0" applyNumberFormat="1" applyFont="1" applyBorder="1" applyAlignment="1">
      <alignment horizontal="right" vertical="top"/>
    </xf>
    <xf numFmtId="169" fontId="4244" fillId="0" borderId="1" xfId="0" applyNumberFormat="1" applyFont="1" applyBorder="1" applyAlignment="1">
      <alignment horizontal="right" vertical="top"/>
    </xf>
    <xf numFmtId="169" fontId="4245" fillId="0" borderId="1" xfId="0" applyNumberFormat="1" applyFont="1" applyBorder="1" applyAlignment="1">
      <alignment horizontal="right" vertical="top"/>
    </xf>
    <xf numFmtId="169" fontId="4246" fillId="0" borderId="1" xfId="0" applyNumberFormat="1" applyFont="1" applyBorder="1" applyAlignment="1">
      <alignment horizontal="right" vertical="top"/>
    </xf>
    <xf numFmtId="170" fontId="4247" fillId="2" borderId="1" xfId="0" applyNumberFormat="1" applyFont="1" applyFill="1" applyBorder="1" applyAlignment="1" applyProtection="1">
      <alignment horizontal="right" vertical="top"/>
      <protection locked="0"/>
    </xf>
    <xf numFmtId="171" fontId="4248" fillId="0" borderId="1" xfId="0" applyNumberFormat="1" applyFont="1" applyBorder="1" applyAlignment="1">
      <alignment horizontal="right" vertical="top"/>
    </xf>
    <xf numFmtId="4" fontId="4249" fillId="0" borderId="1" xfId="0" applyNumberFormat="1" applyFont="1" applyBorder="1" applyAlignment="1">
      <alignment horizontal="right" vertical="top"/>
    </xf>
    <xf numFmtId="170" fontId="4250" fillId="2" borderId="1" xfId="0" applyNumberFormat="1" applyFont="1" applyFill="1" applyBorder="1" applyAlignment="1" applyProtection="1">
      <alignment horizontal="right" vertical="top"/>
      <protection locked="0"/>
    </xf>
    <xf numFmtId="169" fontId="4251" fillId="0" borderId="1" xfId="0" applyNumberFormat="1" applyFont="1" applyBorder="1" applyAlignment="1">
      <alignment horizontal="right" vertical="top"/>
    </xf>
    <xf numFmtId="169" fontId="4252" fillId="0" borderId="1" xfId="0" applyNumberFormat="1" applyFont="1" applyBorder="1" applyAlignment="1">
      <alignment horizontal="right" vertical="top"/>
    </xf>
    <xf numFmtId="169" fontId="4253" fillId="0" borderId="1" xfId="0" applyNumberFormat="1" applyFont="1" applyBorder="1" applyAlignment="1">
      <alignment horizontal="right" vertical="top"/>
    </xf>
    <xf numFmtId="4" fontId="4254" fillId="0" borderId="1" xfId="0" applyNumberFormat="1" applyFont="1" applyBorder="1" applyAlignment="1">
      <alignment horizontal="right" vertical="top"/>
    </xf>
    <xf numFmtId="0" fontId="4255" fillId="0" borderId="0" xfId="0" applyFont="1"/>
    <xf numFmtId="0" fontId="4256" fillId="0" borderId="1" xfId="0" applyFont="1" applyBorder="1" applyAlignment="1">
      <alignment horizontal="left" vertical="top"/>
    </xf>
    <xf numFmtId="0" fontId="4257" fillId="0" borderId="1" xfId="0" applyFont="1" applyBorder="1" applyAlignment="1">
      <alignment horizontal="left" vertical="top" wrapText="1"/>
    </xf>
    <xf numFmtId="0" fontId="4258" fillId="0" borderId="1" xfId="0" applyFont="1" applyBorder="1" applyAlignment="1">
      <alignment horizontal="center" vertical="top"/>
    </xf>
    <xf numFmtId="168" fontId="4259" fillId="0" borderId="1" xfId="0" applyNumberFormat="1" applyFont="1" applyBorder="1" applyAlignment="1">
      <alignment horizontal="right" vertical="top"/>
    </xf>
    <xf numFmtId="169" fontId="4260" fillId="0" borderId="1" xfId="0" applyNumberFormat="1" applyFont="1" applyBorder="1" applyAlignment="1">
      <alignment horizontal="right" vertical="top"/>
    </xf>
    <xf numFmtId="169" fontId="4261" fillId="0" borderId="1" xfId="0" applyNumberFormat="1" applyFont="1" applyBorder="1" applyAlignment="1">
      <alignment horizontal="right" vertical="top"/>
    </xf>
    <xf numFmtId="169" fontId="4262" fillId="0" borderId="1" xfId="0" applyNumberFormat="1" applyFont="1" applyBorder="1" applyAlignment="1">
      <alignment horizontal="right" vertical="top"/>
    </xf>
    <xf numFmtId="170" fontId="4263" fillId="2" borderId="1" xfId="0" applyNumberFormat="1" applyFont="1" applyFill="1" applyBorder="1" applyAlignment="1" applyProtection="1">
      <alignment horizontal="right" vertical="top"/>
      <protection locked="0"/>
    </xf>
    <xf numFmtId="171" fontId="4264" fillId="0" borderId="1" xfId="0" applyNumberFormat="1" applyFont="1" applyBorder="1" applyAlignment="1">
      <alignment horizontal="right" vertical="top"/>
    </xf>
    <xf numFmtId="4" fontId="4265" fillId="0" borderId="1" xfId="0" applyNumberFormat="1" applyFont="1" applyBorder="1" applyAlignment="1">
      <alignment horizontal="right" vertical="top"/>
    </xf>
    <xf numFmtId="170" fontId="4266" fillId="2" borderId="1" xfId="0" applyNumberFormat="1" applyFont="1" applyFill="1" applyBorder="1" applyAlignment="1" applyProtection="1">
      <alignment horizontal="right" vertical="top"/>
      <protection locked="0"/>
    </xf>
    <xf numFmtId="169" fontId="4267" fillId="0" borderId="1" xfId="0" applyNumberFormat="1" applyFont="1" applyBorder="1" applyAlignment="1">
      <alignment horizontal="right" vertical="top"/>
    </xf>
    <xf numFmtId="169" fontId="4268" fillId="0" borderId="1" xfId="0" applyNumberFormat="1" applyFont="1" applyBorder="1" applyAlignment="1">
      <alignment horizontal="right" vertical="top"/>
    </xf>
    <xf numFmtId="169" fontId="4269" fillId="0" borderId="1" xfId="0" applyNumberFormat="1" applyFont="1" applyBorder="1" applyAlignment="1">
      <alignment horizontal="right" vertical="top"/>
    </xf>
    <xf numFmtId="4" fontId="4270" fillId="0" borderId="1" xfId="0" applyNumberFormat="1" applyFont="1" applyBorder="1" applyAlignment="1">
      <alignment horizontal="right" vertical="top"/>
    </xf>
    <xf numFmtId="0" fontId="4271" fillId="0" borderId="0" xfId="0" applyFont="1"/>
    <xf numFmtId="0" fontId="4272" fillId="0" borderId="1" xfId="0" applyFont="1" applyBorder="1" applyAlignment="1">
      <alignment horizontal="left" vertical="top"/>
    </xf>
    <xf numFmtId="0" fontId="4273" fillId="0" borderId="1" xfId="0" applyFont="1" applyBorder="1" applyAlignment="1">
      <alignment horizontal="left" vertical="top" wrapText="1"/>
    </xf>
    <xf numFmtId="0" fontId="4274" fillId="0" borderId="1" xfId="0" applyFont="1" applyBorder="1" applyAlignment="1">
      <alignment horizontal="center" vertical="top"/>
    </xf>
    <xf numFmtId="168" fontId="4275" fillId="0" borderId="1" xfId="0" applyNumberFormat="1" applyFont="1" applyBorder="1" applyAlignment="1">
      <alignment horizontal="right" vertical="top"/>
    </xf>
    <xf numFmtId="169" fontId="4276" fillId="0" borderId="1" xfId="0" applyNumberFormat="1" applyFont="1" applyBorder="1" applyAlignment="1">
      <alignment horizontal="right" vertical="top"/>
    </xf>
    <xf numFmtId="169" fontId="4277" fillId="0" borderId="1" xfId="0" applyNumberFormat="1" applyFont="1" applyBorder="1" applyAlignment="1">
      <alignment horizontal="right" vertical="top"/>
    </xf>
    <xf numFmtId="169" fontId="4278" fillId="0" borderId="1" xfId="0" applyNumberFormat="1" applyFont="1" applyBorder="1" applyAlignment="1">
      <alignment horizontal="right" vertical="top"/>
    </xf>
    <xf numFmtId="170" fontId="4279" fillId="2" borderId="1" xfId="0" applyNumberFormat="1" applyFont="1" applyFill="1" applyBorder="1" applyAlignment="1" applyProtection="1">
      <alignment horizontal="right" vertical="top"/>
      <protection locked="0"/>
    </xf>
    <xf numFmtId="171" fontId="4280" fillId="0" borderId="1" xfId="0" applyNumberFormat="1" applyFont="1" applyBorder="1" applyAlignment="1">
      <alignment horizontal="right" vertical="top"/>
    </xf>
    <xf numFmtId="4" fontId="4281" fillId="0" borderId="1" xfId="0" applyNumberFormat="1" applyFont="1" applyBorder="1" applyAlignment="1">
      <alignment horizontal="right" vertical="top"/>
    </xf>
    <xf numFmtId="170" fontId="4282" fillId="2" borderId="1" xfId="0" applyNumberFormat="1" applyFont="1" applyFill="1" applyBorder="1" applyAlignment="1" applyProtection="1">
      <alignment horizontal="right" vertical="top"/>
      <protection locked="0"/>
    </xf>
    <xf numFmtId="169" fontId="4283" fillId="0" borderId="1" xfId="0" applyNumberFormat="1" applyFont="1" applyBorder="1" applyAlignment="1">
      <alignment horizontal="right" vertical="top"/>
    </xf>
    <xf numFmtId="169" fontId="4284" fillId="0" borderId="1" xfId="0" applyNumberFormat="1" applyFont="1" applyBorder="1" applyAlignment="1">
      <alignment horizontal="right" vertical="top"/>
    </xf>
    <xf numFmtId="169" fontId="4285" fillId="0" borderId="1" xfId="0" applyNumberFormat="1" applyFont="1" applyBorder="1" applyAlignment="1">
      <alignment horizontal="right" vertical="top"/>
    </xf>
    <xf numFmtId="4" fontId="4286" fillId="0" borderId="1" xfId="0" applyNumberFormat="1" applyFont="1" applyBorder="1" applyAlignment="1">
      <alignment horizontal="right" vertical="top"/>
    </xf>
    <xf numFmtId="0" fontId="4287" fillId="0" borderId="0" xfId="0" applyFont="1"/>
    <xf numFmtId="0" fontId="4288" fillId="0" borderId="1" xfId="0" applyFont="1" applyBorder="1" applyAlignment="1">
      <alignment horizontal="left" vertical="top"/>
    </xf>
    <xf numFmtId="0" fontId="4289" fillId="0" borderId="1" xfId="0" applyFont="1" applyBorder="1" applyAlignment="1">
      <alignment horizontal="left" vertical="top" wrapText="1"/>
    </xf>
    <xf numFmtId="0" fontId="4290" fillId="0" borderId="1" xfId="0" applyFont="1" applyBorder="1" applyAlignment="1">
      <alignment horizontal="center" vertical="top"/>
    </xf>
    <xf numFmtId="168" fontId="4291" fillId="0" borderId="1" xfId="0" applyNumberFormat="1" applyFont="1" applyBorder="1" applyAlignment="1">
      <alignment horizontal="right" vertical="top"/>
    </xf>
    <xf numFmtId="169" fontId="4292" fillId="0" borderId="1" xfId="0" applyNumberFormat="1" applyFont="1" applyBorder="1" applyAlignment="1">
      <alignment horizontal="right" vertical="top"/>
    </xf>
    <xf numFmtId="169" fontId="4293" fillId="0" borderId="1" xfId="0" applyNumberFormat="1" applyFont="1" applyBorder="1" applyAlignment="1">
      <alignment horizontal="right" vertical="top"/>
    </xf>
    <xf numFmtId="169" fontId="4294" fillId="0" borderId="1" xfId="0" applyNumberFormat="1" applyFont="1" applyBorder="1" applyAlignment="1">
      <alignment horizontal="right" vertical="top"/>
    </xf>
    <xf numFmtId="170" fontId="4295" fillId="2" borderId="1" xfId="0" applyNumberFormat="1" applyFont="1" applyFill="1" applyBorder="1" applyAlignment="1" applyProtection="1">
      <alignment horizontal="right" vertical="top"/>
      <protection locked="0"/>
    </xf>
    <xf numFmtId="171" fontId="4296" fillId="0" borderId="1" xfId="0" applyNumberFormat="1" applyFont="1" applyBorder="1" applyAlignment="1">
      <alignment horizontal="right" vertical="top"/>
    </xf>
    <xf numFmtId="4" fontId="4297" fillId="0" borderId="1" xfId="0" applyNumberFormat="1" applyFont="1" applyBorder="1" applyAlignment="1">
      <alignment horizontal="right" vertical="top"/>
    </xf>
    <xf numFmtId="170" fontId="4298" fillId="2" borderId="1" xfId="0" applyNumberFormat="1" applyFont="1" applyFill="1" applyBorder="1" applyAlignment="1" applyProtection="1">
      <alignment horizontal="right" vertical="top"/>
      <protection locked="0"/>
    </xf>
    <xf numFmtId="169" fontId="4299" fillId="0" borderId="1" xfId="0" applyNumberFormat="1" applyFont="1" applyBorder="1" applyAlignment="1">
      <alignment horizontal="right" vertical="top"/>
    </xf>
    <xf numFmtId="169" fontId="4300" fillId="0" borderId="1" xfId="0" applyNumberFormat="1" applyFont="1" applyBorder="1" applyAlignment="1">
      <alignment horizontal="right" vertical="top"/>
    </xf>
    <xf numFmtId="169" fontId="4301" fillId="0" borderId="1" xfId="0" applyNumberFormat="1" applyFont="1" applyBorder="1" applyAlignment="1">
      <alignment horizontal="right" vertical="top"/>
    </xf>
    <xf numFmtId="4" fontId="4302" fillId="0" borderId="1" xfId="0" applyNumberFormat="1" applyFont="1" applyBorder="1" applyAlignment="1">
      <alignment horizontal="right" vertical="top"/>
    </xf>
    <xf numFmtId="0" fontId="4303" fillId="0" borderId="0" xfId="0" applyFont="1"/>
    <xf numFmtId="0" fontId="4304" fillId="0" borderId="1" xfId="0" applyFont="1" applyBorder="1" applyAlignment="1">
      <alignment horizontal="left" vertical="top"/>
    </xf>
    <xf numFmtId="0" fontId="4305" fillId="0" borderId="1" xfId="0" applyFont="1" applyBorder="1" applyAlignment="1">
      <alignment horizontal="left" vertical="top" wrapText="1"/>
    </xf>
    <xf numFmtId="0" fontId="4306" fillId="0" borderId="1" xfId="0" applyFont="1" applyBorder="1" applyAlignment="1">
      <alignment horizontal="center" vertical="top"/>
    </xf>
    <xf numFmtId="168" fontId="4307" fillId="0" borderId="1" xfId="0" applyNumberFormat="1" applyFont="1" applyBorder="1" applyAlignment="1">
      <alignment horizontal="right" vertical="top"/>
    </xf>
    <xf numFmtId="169" fontId="4308" fillId="0" borderId="1" xfId="0" applyNumberFormat="1" applyFont="1" applyBorder="1" applyAlignment="1">
      <alignment horizontal="right" vertical="top"/>
    </xf>
    <xf numFmtId="169" fontId="4309" fillId="0" borderId="1" xfId="0" applyNumberFormat="1" applyFont="1" applyBorder="1" applyAlignment="1">
      <alignment horizontal="right" vertical="top"/>
    </xf>
    <xf numFmtId="169" fontId="4310" fillId="0" borderId="1" xfId="0" applyNumberFormat="1" applyFont="1" applyBorder="1" applyAlignment="1">
      <alignment horizontal="right" vertical="top"/>
    </xf>
    <xf numFmtId="170" fontId="4311" fillId="2" borderId="1" xfId="0" applyNumberFormat="1" applyFont="1" applyFill="1" applyBorder="1" applyAlignment="1" applyProtection="1">
      <alignment horizontal="right" vertical="top"/>
      <protection locked="0"/>
    </xf>
    <xf numFmtId="171" fontId="4312" fillId="0" borderId="1" xfId="0" applyNumberFormat="1" applyFont="1" applyBorder="1" applyAlignment="1">
      <alignment horizontal="right" vertical="top"/>
    </xf>
    <xf numFmtId="4" fontId="4313" fillId="0" borderId="1" xfId="0" applyNumberFormat="1" applyFont="1" applyBorder="1" applyAlignment="1">
      <alignment horizontal="right" vertical="top"/>
    </xf>
    <xf numFmtId="170" fontId="4314" fillId="2" borderId="1" xfId="0" applyNumberFormat="1" applyFont="1" applyFill="1" applyBorder="1" applyAlignment="1" applyProtection="1">
      <alignment horizontal="right" vertical="top"/>
      <protection locked="0"/>
    </xf>
    <xf numFmtId="169" fontId="4315" fillId="0" borderId="1" xfId="0" applyNumberFormat="1" applyFont="1" applyBorder="1" applyAlignment="1">
      <alignment horizontal="right" vertical="top"/>
    </xf>
    <xf numFmtId="169" fontId="4316" fillId="0" borderId="1" xfId="0" applyNumberFormat="1" applyFont="1" applyBorder="1" applyAlignment="1">
      <alignment horizontal="right" vertical="top"/>
    </xf>
    <xf numFmtId="169" fontId="4317" fillId="0" borderId="1" xfId="0" applyNumberFormat="1" applyFont="1" applyBorder="1" applyAlignment="1">
      <alignment horizontal="right" vertical="top"/>
    </xf>
    <xf numFmtId="4" fontId="4318" fillId="0" borderId="1" xfId="0" applyNumberFormat="1" applyFont="1" applyBorder="1" applyAlignment="1">
      <alignment horizontal="right" vertical="top"/>
    </xf>
    <xf numFmtId="0" fontId="4319" fillId="0" borderId="0" xfId="0" applyFont="1"/>
    <xf numFmtId="0" fontId="4320" fillId="0" borderId="1" xfId="0" applyFont="1" applyBorder="1" applyAlignment="1">
      <alignment horizontal="left" vertical="top"/>
    </xf>
    <xf numFmtId="0" fontId="4321" fillId="0" borderId="1" xfId="0" applyFont="1" applyBorder="1" applyAlignment="1">
      <alignment horizontal="left" vertical="top" wrapText="1"/>
    </xf>
    <xf numFmtId="0" fontId="4322" fillId="0" borderId="1" xfId="0" applyFont="1" applyBorder="1" applyAlignment="1">
      <alignment horizontal="center" vertical="top"/>
    </xf>
    <xf numFmtId="168" fontId="4323" fillId="0" borderId="1" xfId="0" applyNumberFormat="1" applyFont="1" applyBorder="1" applyAlignment="1">
      <alignment horizontal="right" vertical="top"/>
    </xf>
    <xf numFmtId="169" fontId="4324" fillId="0" borderId="1" xfId="0" applyNumberFormat="1" applyFont="1" applyBorder="1" applyAlignment="1">
      <alignment horizontal="right" vertical="top"/>
    </xf>
    <xf numFmtId="169" fontId="4325" fillId="0" borderId="1" xfId="0" applyNumberFormat="1" applyFont="1" applyBorder="1" applyAlignment="1">
      <alignment horizontal="right" vertical="top"/>
    </xf>
    <xf numFmtId="169" fontId="4326" fillId="0" borderId="1" xfId="0" applyNumberFormat="1" applyFont="1" applyBorder="1" applyAlignment="1">
      <alignment horizontal="right" vertical="top"/>
    </xf>
    <xf numFmtId="170" fontId="4327" fillId="2" borderId="1" xfId="0" applyNumberFormat="1" applyFont="1" applyFill="1" applyBorder="1" applyAlignment="1" applyProtection="1">
      <alignment horizontal="right" vertical="top"/>
      <protection locked="0"/>
    </xf>
    <xf numFmtId="171" fontId="4328" fillId="0" borderId="1" xfId="0" applyNumberFormat="1" applyFont="1" applyBorder="1" applyAlignment="1">
      <alignment horizontal="right" vertical="top"/>
    </xf>
    <xf numFmtId="4" fontId="4329" fillId="0" borderId="1" xfId="0" applyNumberFormat="1" applyFont="1" applyBorder="1" applyAlignment="1">
      <alignment horizontal="right" vertical="top"/>
    </xf>
    <xf numFmtId="170" fontId="4330" fillId="2" borderId="1" xfId="0" applyNumberFormat="1" applyFont="1" applyFill="1" applyBorder="1" applyAlignment="1" applyProtection="1">
      <alignment horizontal="right" vertical="top"/>
      <protection locked="0"/>
    </xf>
    <xf numFmtId="169" fontId="4331" fillId="0" borderId="1" xfId="0" applyNumberFormat="1" applyFont="1" applyBorder="1" applyAlignment="1">
      <alignment horizontal="right" vertical="top"/>
    </xf>
    <xf numFmtId="169" fontId="4332" fillId="0" borderId="1" xfId="0" applyNumberFormat="1" applyFont="1" applyBorder="1" applyAlignment="1">
      <alignment horizontal="right" vertical="top"/>
    </xf>
    <xf numFmtId="169" fontId="4333" fillId="0" borderId="1" xfId="0" applyNumberFormat="1" applyFont="1" applyBorder="1" applyAlignment="1">
      <alignment horizontal="right" vertical="top"/>
    </xf>
    <xf numFmtId="4" fontId="4334" fillId="0" borderId="1" xfId="0" applyNumberFormat="1" applyFont="1" applyBorder="1" applyAlignment="1">
      <alignment horizontal="right" vertical="top"/>
    </xf>
    <xf numFmtId="0" fontId="4335" fillId="0" borderId="0" xfId="0" applyFont="1"/>
    <xf numFmtId="0" fontId="4336" fillId="0" borderId="1" xfId="0" applyFont="1" applyBorder="1" applyAlignment="1">
      <alignment horizontal="left" vertical="top"/>
    </xf>
    <xf numFmtId="0" fontId="4337" fillId="0" borderId="1" xfId="0" applyFont="1" applyBorder="1" applyAlignment="1">
      <alignment horizontal="left" vertical="top" wrapText="1"/>
    </xf>
    <xf numFmtId="0" fontId="4338" fillId="0" borderId="1" xfId="0" applyFont="1" applyBorder="1" applyAlignment="1">
      <alignment horizontal="center" vertical="top"/>
    </xf>
    <xf numFmtId="168" fontId="4339" fillId="0" borderId="1" xfId="0" applyNumberFormat="1" applyFont="1" applyBorder="1" applyAlignment="1">
      <alignment horizontal="right" vertical="top"/>
    </xf>
    <xf numFmtId="169" fontId="4340" fillId="0" borderId="1" xfId="0" applyNumberFormat="1" applyFont="1" applyBorder="1" applyAlignment="1">
      <alignment horizontal="right" vertical="top"/>
    </xf>
    <xf numFmtId="169" fontId="4341" fillId="0" borderId="1" xfId="0" applyNumberFormat="1" applyFont="1" applyBorder="1" applyAlignment="1">
      <alignment horizontal="right" vertical="top"/>
    </xf>
    <xf numFmtId="169" fontId="4342" fillId="0" borderId="1" xfId="0" applyNumberFormat="1" applyFont="1" applyBorder="1" applyAlignment="1">
      <alignment horizontal="right" vertical="top"/>
    </xf>
    <xf numFmtId="170" fontId="4343" fillId="2" borderId="1" xfId="0" applyNumberFormat="1" applyFont="1" applyFill="1" applyBorder="1" applyAlignment="1" applyProtection="1">
      <alignment horizontal="right" vertical="top"/>
      <protection locked="0"/>
    </xf>
    <xf numFmtId="171" fontId="4344" fillId="0" borderId="1" xfId="0" applyNumberFormat="1" applyFont="1" applyBorder="1" applyAlignment="1">
      <alignment horizontal="right" vertical="top"/>
    </xf>
    <xf numFmtId="4" fontId="4345" fillId="0" borderId="1" xfId="0" applyNumberFormat="1" applyFont="1" applyBorder="1" applyAlignment="1">
      <alignment horizontal="right" vertical="top"/>
    </xf>
    <xf numFmtId="170" fontId="4346" fillId="2" borderId="1" xfId="0" applyNumberFormat="1" applyFont="1" applyFill="1" applyBorder="1" applyAlignment="1" applyProtection="1">
      <alignment horizontal="right" vertical="top"/>
      <protection locked="0"/>
    </xf>
    <xf numFmtId="169" fontId="4347" fillId="0" borderId="1" xfId="0" applyNumberFormat="1" applyFont="1" applyBorder="1" applyAlignment="1">
      <alignment horizontal="right" vertical="top"/>
    </xf>
    <xf numFmtId="169" fontId="4348" fillId="0" borderId="1" xfId="0" applyNumberFormat="1" applyFont="1" applyBorder="1" applyAlignment="1">
      <alignment horizontal="right" vertical="top"/>
    </xf>
    <xf numFmtId="169" fontId="4349" fillId="0" borderId="1" xfId="0" applyNumberFormat="1" applyFont="1" applyBorder="1" applyAlignment="1">
      <alignment horizontal="right" vertical="top"/>
    </xf>
    <xf numFmtId="4" fontId="4350" fillId="0" borderId="1" xfId="0" applyNumberFormat="1" applyFont="1" applyBorder="1" applyAlignment="1">
      <alignment horizontal="right" vertical="top"/>
    </xf>
    <xf numFmtId="0" fontId="4351" fillId="0" borderId="0" xfId="0" applyFont="1"/>
    <xf numFmtId="0" fontId="4352" fillId="0" borderId="1" xfId="0" applyFont="1" applyBorder="1" applyAlignment="1">
      <alignment horizontal="left" vertical="top"/>
    </xf>
    <xf numFmtId="0" fontId="4353" fillId="0" borderId="1" xfId="0" applyFont="1" applyBorder="1" applyAlignment="1">
      <alignment horizontal="left" vertical="top" wrapText="1"/>
    </xf>
    <xf numFmtId="0" fontId="4354" fillId="0" borderId="1" xfId="0" applyFont="1" applyBorder="1" applyAlignment="1">
      <alignment horizontal="center" vertical="top"/>
    </xf>
    <xf numFmtId="168" fontId="4355" fillId="0" borderId="1" xfId="0" applyNumberFormat="1" applyFont="1" applyBorder="1" applyAlignment="1">
      <alignment horizontal="right" vertical="top"/>
    </xf>
    <xf numFmtId="169" fontId="4356" fillId="0" borderId="1" xfId="0" applyNumberFormat="1" applyFont="1" applyBorder="1" applyAlignment="1">
      <alignment horizontal="right" vertical="top"/>
    </xf>
    <xf numFmtId="169" fontId="4357" fillId="0" borderId="1" xfId="0" applyNumberFormat="1" applyFont="1" applyBorder="1" applyAlignment="1">
      <alignment horizontal="right" vertical="top"/>
    </xf>
    <xf numFmtId="169" fontId="4358" fillId="0" borderId="1" xfId="0" applyNumberFormat="1" applyFont="1" applyBorder="1" applyAlignment="1">
      <alignment horizontal="right" vertical="top"/>
    </xf>
    <xf numFmtId="170" fontId="4359" fillId="2" borderId="1" xfId="0" applyNumberFormat="1" applyFont="1" applyFill="1" applyBorder="1" applyAlignment="1" applyProtection="1">
      <alignment horizontal="right" vertical="top"/>
      <protection locked="0"/>
    </xf>
    <xf numFmtId="171" fontId="4360" fillId="0" borderId="1" xfId="0" applyNumberFormat="1" applyFont="1" applyBorder="1" applyAlignment="1">
      <alignment horizontal="right" vertical="top"/>
    </xf>
    <xf numFmtId="4" fontId="4361" fillId="0" borderId="1" xfId="0" applyNumberFormat="1" applyFont="1" applyBorder="1" applyAlignment="1">
      <alignment horizontal="right" vertical="top"/>
    </xf>
    <xf numFmtId="170" fontId="4362" fillId="2" borderId="1" xfId="0" applyNumberFormat="1" applyFont="1" applyFill="1" applyBorder="1" applyAlignment="1" applyProtection="1">
      <alignment horizontal="right" vertical="top"/>
      <protection locked="0"/>
    </xf>
    <xf numFmtId="169" fontId="4363" fillId="0" borderId="1" xfId="0" applyNumberFormat="1" applyFont="1" applyBorder="1" applyAlignment="1">
      <alignment horizontal="right" vertical="top"/>
    </xf>
    <xf numFmtId="169" fontId="4364" fillId="0" borderId="1" xfId="0" applyNumberFormat="1" applyFont="1" applyBorder="1" applyAlignment="1">
      <alignment horizontal="right" vertical="top"/>
    </xf>
    <xf numFmtId="169" fontId="4365" fillId="0" borderId="1" xfId="0" applyNumberFormat="1" applyFont="1" applyBorder="1" applyAlignment="1">
      <alignment horizontal="right" vertical="top"/>
    </xf>
    <xf numFmtId="4" fontId="4366" fillId="0" borderId="1" xfId="0" applyNumberFormat="1" applyFont="1" applyBorder="1" applyAlignment="1">
      <alignment horizontal="right" vertical="top"/>
    </xf>
    <xf numFmtId="0" fontId="4367" fillId="0" borderId="0" xfId="0" applyFont="1"/>
    <xf numFmtId="0" fontId="4368" fillId="0" borderId="1" xfId="0" applyFont="1" applyBorder="1" applyAlignment="1">
      <alignment horizontal="left" vertical="top"/>
    </xf>
    <xf numFmtId="0" fontId="4369" fillId="0" borderId="1" xfId="0" applyFont="1" applyBorder="1" applyAlignment="1">
      <alignment horizontal="left" vertical="top" wrapText="1"/>
    </xf>
    <xf numFmtId="0" fontId="4370" fillId="0" borderId="1" xfId="0" applyFont="1" applyBorder="1" applyAlignment="1">
      <alignment horizontal="center" vertical="top"/>
    </xf>
    <xf numFmtId="168" fontId="4371" fillId="0" borderId="1" xfId="0" applyNumberFormat="1" applyFont="1" applyBorder="1" applyAlignment="1">
      <alignment horizontal="right" vertical="top"/>
    </xf>
    <xf numFmtId="169" fontId="4372" fillId="0" borderId="1" xfId="0" applyNumberFormat="1" applyFont="1" applyBorder="1" applyAlignment="1">
      <alignment horizontal="right" vertical="top"/>
    </xf>
    <xf numFmtId="169" fontId="4373" fillId="0" borderId="1" xfId="0" applyNumberFormat="1" applyFont="1" applyBorder="1" applyAlignment="1">
      <alignment horizontal="right" vertical="top"/>
    </xf>
    <xf numFmtId="169" fontId="4374" fillId="0" borderId="1" xfId="0" applyNumberFormat="1" applyFont="1" applyBorder="1" applyAlignment="1">
      <alignment horizontal="right" vertical="top"/>
    </xf>
    <xf numFmtId="170" fontId="4375" fillId="2" borderId="1" xfId="0" applyNumberFormat="1" applyFont="1" applyFill="1" applyBorder="1" applyAlignment="1" applyProtection="1">
      <alignment horizontal="right" vertical="top"/>
      <protection locked="0"/>
    </xf>
    <xf numFmtId="171" fontId="4376" fillId="0" borderId="1" xfId="0" applyNumberFormat="1" applyFont="1" applyBorder="1" applyAlignment="1">
      <alignment horizontal="right" vertical="top"/>
    </xf>
    <xf numFmtId="4" fontId="4377" fillId="0" borderId="1" xfId="0" applyNumberFormat="1" applyFont="1" applyBorder="1" applyAlignment="1">
      <alignment horizontal="right" vertical="top"/>
    </xf>
    <xf numFmtId="170" fontId="4378" fillId="2" borderId="1" xfId="0" applyNumberFormat="1" applyFont="1" applyFill="1" applyBorder="1" applyAlignment="1" applyProtection="1">
      <alignment horizontal="right" vertical="top"/>
      <protection locked="0"/>
    </xf>
    <xf numFmtId="169" fontId="4379" fillId="0" borderId="1" xfId="0" applyNumberFormat="1" applyFont="1" applyBorder="1" applyAlignment="1">
      <alignment horizontal="right" vertical="top"/>
    </xf>
    <xf numFmtId="169" fontId="4380" fillId="0" borderId="1" xfId="0" applyNumberFormat="1" applyFont="1" applyBorder="1" applyAlignment="1">
      <alignment horizontal="right" vertical="top"/>
    </xf>
    <xf numFmtId="169" fontId="4381" fillId="0" borderId="1" xfId="0" applyNumberFormat="1" applyFont="1" applyBorder="1" applyAlignment="1">
      <alignment horizontal="right" vertical="top"/>
    </xf>
    <xf numFmtId="4" fontId="4382" fillId="0" borderId="1" xfId="0" applyNumberFormat="1" applyFont="1" applyBorder="1" applyAlignment="1">
      <alignment horizontal="right" vertical="top"/>
    </xf>
    <xf numFmtId="0" fontId="4383" fillId="0" borderId="0" xfId="0" applyFont="1"/>
    <xf numFmtId="0" fontId="4384" fillId="0" borderId="1" xfId="0" applyFont="1" applyBorder="1" applyAlignment="1">
      <alignment horizontal="left" vertical="top"/>
    </xf>
    <xf numFmtId="0" fontId="4385" fillId="0" borderId="1" xfId="0" applyFont="1" applyBorder="1" applyAlignment="1">
      <alignment horizontal="left" vertical="top" wrapText="1"/>
    </xf>
    <xf numFmtId="0" fontId="4386" fillId="0" borderId="1" xfId="0" applyFont="1" applyBorder="1" applyAlignment="1">
      <alignment horizontal="center" vertical="top"/>
    </xf>
    <xf numFmtId="168" fontId="4387" fillId="0" borderId="1" xfId="0" applyNumberFormat="1" applyFont="1" applyBorder="1" applyAlignment="1">
      <alignment horizontal="right" vertical="top"/>
    </xf>
    <xf numFmtId="169" fontId="4388" fillId="0" borderId="1" xfId="0" applyNumberFormat="1" applyFont="1" applyBorder="1" applyAlignment="1">
      <alignment horizontal="right" vertical="top"/>
    </xf>
    <xf numFmtId="169" fontId="4389" fillId="0" borderId="1" xfId="0" applyNumberFormat="1" applyFont="1" applyBorder="1" applyAlignment="1">
      <alignment horizontal="right" vertical="top"/>
    </xf>
    <xf numFmtId="169" fontId="4390" fillId="0" borderId="1" xfId="0" applyNumberFormat="1" applyFont="1" applyBorder="1" applyAlignment="1">
      <alignment horizontal="right" vertical="top"/>
    </xf>
    <xf numFmtId="170" fontId="4391" fillId="2" borderId="1" xfId="0" applyNumberFormat="1" applyFont="1" applyFill="1" applyBorder="1" applyAlignment="1" applyProtection="1">
      <alignment horizontal="right" vertical="top"/>
      <protection locked="0"/>
    </xf>
    <xf numFmtId="171" fontId="4392" fillId="0" borderId="1" xfId="0" applyNumberFormat="1" applyFont="1" applyBorder="1" applyAlignment="1">
      <alignment horizontal="right" vertical="top"/>
    </xf>
    <xf numFmtId="4" fontId="4393" fillId="0" borderId="1" xfId="0" applyNumberFormat="1" applyFont="1" applyBorder="1" applyAlignment="1">
      <alignment horizontal="right" vertical="top"/>
    </xf>
    <xf numFmtId="170" fontId="4394" fillId="2" borderId="1" xfId="0" applyNumberFormat="1" applyFont="1" applyFill="1" applyBorder="1" applyAlignment="1" applyProtection="1">
      <alignment horizontal="right" vertical="top"/>
      <protection locked="0"/>
    </xf>
    <xf numFmtId="169" fontId="4395" fillId="0" borderId="1" xfId="0" applyNumberFormat="1" applyFont="1" applyBorder="1" applyAlignment="1">
      <alignment horizontal="right" vertical="top"/>
    </xf>
    <xf numFmtId="169" fontId="4396" fillId="0" borderId="1" xfId="0" applyNumberFormat="1" applyFont="1" applyBorder="1" applyAlignment="1">
      <alignment horizontal="right" vertical="top"/>
    </xf>
    <xf numFmtId="169" fontId="4397" fillId="0" borderId="1" xfId="0" applyNumberFormat="1" applyFont="1" applyBorder="1" applyAlignment="1">
      <alignment horizontal="right" vertical="top"/>
    </xf>
    <xf numFmtId="4" fontId="4398" fillId="0" borderId="1" xfId="0" applyNumberFormat="1" applyFont="1" applyBorder="1" applyAlignment="1">
      <alignment horizontal="right" vertical="top"/>
    </xf>
    <xf numFmtId="0" fontId="4399" fillId="0" borderId="0" xfId="0" applyFont="1"/>
    <xf numFmtId="0" fontId="4400" fillId="0" borderId="1" xfId="0" applyFont="1" applyBorder="1" applyAlignment="1">
      <alignment horizontal="left" vertical="top"/>
    </xf>
    <xf numFmtId="0" fontId="4401" fillId="0" borderId="1" xfId="0" applyFont="1" applyBorder="1" applyAlignment="1">
      <alignment horizontal="left" vertical="top" wrapText="1"/>
    </xf>
    <xf numFmtId="0" fontId="4402" fillId="0" borderId="1" xfId="0" applyFont="1" applyBorder="1" applyAlignment="1">
      <alignment horizontal="center" vertical="top"/>
    </xf>
    <xf numFmtId="168" fontId="4403" fillId="0" borderId="1" xfId="0" applyNumberFormat="1" applyFont="1" applyBorder="1" applyAlignment="1">
      <alignment horizontal="right" vertical="top"/>
    </xf>
    <xf numFmtId="169" fontId="4404" fillId="0" borderId="1" xfId="0" applyNumberFormat="1" applyFont="1" applyBorder="1" applyAlignment="1">
      <alignment horizontal="right" vertical="top"/>
    </xf>
    <xf numFmtId="169" fontId="4405" fillId="0" borderId="1" xfId="0" applyNumberFormat="1" applyFont="1" applyBorder="1" applyAlignment="1">
      <alignment horizontal="right" vertical="top"/>
    </xf>
    <xf numFmtId="169" fontId="4406" fillId="0" borderId="1" xfId="0" applyNumberFormat="1" applyFont="1" applyBorder="1" applyAlignment="1">
      <alignment horizontal="right" vertical="top"/>
    </xf>
    <xf numFmtId="170" fontId="4407" fillId="2" borderId="1" xfId="0" applyNumberFormat="1" applyFont="1" applyFill="1" applyBorder="1" applyAlignment="1" applyProtection="1">
      <alignment horizontal="right" vertical="top"/>
      <protection locked="0"/>
    </xf>
    <xf numFmtId="171" fontId="4408" fillId="0" borderId="1" xfId="0" applyNumberFormat="1" applyFont="1" applyBorder="1" applyAlignment="1">
      <alignment horizontal="right" vertical="top"/>
    </xf>
    <xf numFmtId="4" fontId="4409" fillId="0" borderId="1" xfId="0" applyNumberFormat="1" applyFont="1" applyBorder="1" applyAlignment="1">
      <alignment horizontal="right" vertical="top"/>
    </xf>
    <xf numFmtId="170" fontId="4410" fillId="2" borderId="1" xfId="0" applyNumberFormat="1" applyFont="1" applyFill="1" applyBorder="1" applyAlignment="1" applyProtection="1">
      <alignment horizontal="right" vertical="top"/>
      <protection locked="0"/>
    </xf>
    <xf numFmtId="169" fontId="4411" fillId="0" borderId="1" xfId="0" applyNumberFormat="1" applyFont="1" applyBorder="1" applyAlignment="1">
      <alignment horizontal="right" vertical="top"/>
    </xf>
    <xf numFmtId="169" fontId="4412" fillId="0" borderId="1" xfId="0" applyNumberFormat="1" applyFont="1" applyBorder="1" applyAlignment="1">
      <alignment horizontal="right" vertical="top"/>
    </xf>
    <xf numFmtId="169" fontId="4413" fillId="0" borderId="1" xfId="0" applyNumberFormat="1" applyFont="1" applyBorder="1" applyAlignment="1">
      <alignment horizontal="right" vertical="top"/>
    </xf>
    <xf numFmtId="4" fontId="4414" fillId="0" borderId="1" xfId="0" applyNumberFormat="1" applyFont="1" applyBorder="1" applyAlignment="1">
      <alignment horizontal="right" vertical="top"/>
    </xf>
    <xf numFmtId="0" fontId="4415" fillId="0" borderId="0" xfId="0" applyFont="1"/>
    <xf numFmtId="0" fontId="4416" fillId="3" borderId="1" xfId="0" applyFont="1" applyFill="1" applyBorder="1" applyAlignment="1">
      <alignment horizontal="left"/>
    </xf>
    <xf numFmtId="4" fontId="4428" fillId="3" borderId="1" xfId="0" applyNumberFormat="1" applyFont="1" applyFill="1" applyBorder="1" applyAlignment="1">
      <alignment horizontal="right"/>
    </xf>
    <xf numFmtId="4" fontId="4429" fillId="3" borderId="1" xfId="0" applyNumberFormat="1" applyFont="1" applyFill="1" applyBorder="1" applyAlignment="1">
      <alignment horizontal="right"/>
    </xf>
    <xf numFmtId="4" fontId="4430" fillId="3" borderId="1" xfId="0" applyNumberFormat="1" applyFont="1" applyFill="1" applyBorder="1" applyAlignment="1">
      <alignment horizontal="right"/>
    </xf>
    <xf numFmtId="0" fontId="4431" fillId="0" borderId="0" xfId="0" applyFont="1"/>
    <xf numFmtId="0" fontId="4432" fillId="0" borderId="1" xfId="0" applyFont="1" applyBorder="1" applyAlignment="1">
      <alignment horizontal="left" vertical="top"/>
    </xf>
    <xf numFmtId="0" fontId="4433" fillId="0" borderId="1" xfId="0" applyFont="1" applyBorder="1" applyAlignment="1">
      <alignment horizontal="left" vertical="top" wrapText="1"/>
    </xf>
    <xf numFmtId="0" fontId="4434" fillId="0" borderId="1" xfId="0" applyFont="1" applyBorder="1" applyAlignment="1">
      <alignment horizontal="center" vertical="top"/>
    </xf>
    <xf numFmtId="168" fontId="4435" fillId="0" borderId="1" xfId="0" applyNumberFormat="1" applyFont="1" applyBorder="1" applyAlignment="1">
      <alignment horizontal="right" vertical="top"/>
    </xf>
    <xf numFmtId="169" fontId="4436" fillId="0" borderId="1" xfId="0" applyNumberFormat="1" applyFont="1" applyBorder="1" applyAlignment="1">
      <alignment horizontal="right" vertical="top"/>
    </xf>
    <xf numFmtId="169" fontId="4437" fillId="0" borderId="1" xfId="0" applyNumberFormat="1" applyFont="1" applyBorder="1" applyAlignment="1">
      <alignment horizontal="right" vertical="top"/>
    </xf>
    <xf numFmtId="169" fontId="4438" fillId="0" borderId="1" xfId="0" applyNumberFormat="1" applyFont="1" applyBorder="1" applyAlignment="1">
      <alignment horizontal="right" vertical="top"/>
    </xf>
    <xf numFmtId="170" fontId="4439" fillId="2" borderId="1" xfId="0" applyNumberFormat="1" applyFont="1" applyFill="1" applyBorder="1" applyAlignment="1" applyProtection="1">
      <alignment horizontal="right" vertical="top"/>
      <protection locked="0"/>
    </xf>
    <xf numFmtId="171" fontId="4440" fillId="0" borderId="1" xfId="0" applyNumberFormat="1" applyFont="1" applyBorder="1" applyAlignment="1">
      <alignment horizontal="right" vertical="top"/>
    </xf>
    <xf numFmtId="4" fontId="4441" fillId="0" borderId="1" xfId="0" applyNumberFormat="1" applyFont="1" applyBorder="1" applyAlignment="1">
      <alignment horizontal="right" vertical="top"/>
    </xf>
    <xf numFmtId="170" fontId="4442" fillId="2" borderId="1" xfId="0" applyNumberFormat="1" applyFont="1" applyFill="1" applyBorder="1" applyAlignment="1" applyProtection="1">
      <alignment horizontal="right" vertical="top"/>
      <protection locked="0"/>
    </xf>
    <xf numFmtId="169" fontId="4443" fillId="0" borderId="1" xfId="0" applyNumberFormat="1" applyFont="1" applyBorder="1" applyAlignment="1">
      <alignment horizontal="right" vertical="top"/>
    </xf>
    <xf numFmtId="169" fontId="4444" fillId="0" borderId="1" xfId="0" applyNumberFormat="1" applyFont="1" applyBorder="1" applyAlignment="1">
      <alignment horizontal="right" vertical="top"/>
    </xf>
    <xf numFmtId="169" fontId="4445" fillId="0" borderId="1" xfId="0" applyNumberFormat="1" applyFont="1" applyBorder="1" applyAlignment="1">
      <alignment horizontal="right" vertical="top"/>
    </xf>
    <xf numFmtId="4" fontId="4446" fillId="0" borderId="1" xfId="0" applyNumberFormat="1" applyFont="1" applyBorder="1" applyAlignment="1">
      <alignment horizontal="right" vertical="top"/>
    </xf>
    <xf numFmtId="0" fontId="4447" fillId="0" borderId="0" xfId="0" applyFont="1"/>
    <xf numFmtId="0" fontId="4448" fillId="0" borderId="1" xfId="0" applyFont="1" applyBorder="1" applyAlignment="1">
      <alignment horizontal="left" vertical="top"/>
    </xf>
    <xf numFmtId="0" fontId="4449" fillId="0" borderId="1" xfId="0" applyFont="1" applyBorder="1" applyAlignment="1">
      <alignment horizontal="left" vertical="top" wrapText="1"/>
    </xf>
    <xf numFmtId="0" fontId="4450" fillId="0" borderId="1" xfId="0" applyFont="1" applyBorder="1" applyAlignment="1">
      <alignment horizontal="center" vertical="top"/>
    </xf>
    <xf numFmtId="168" fontId="4451" fillId="0" borderId="1" xfId="0" applyNumberFormat="1" applyFont="1" applyBorder="1" applyAlignment="1">
      <alignment horizontal="right" vertical="top"/>
    </xf>
    <xf numFmtId="169" fontId="4452" fillId="0" borderId="1" xfId="0" applyNumberFormat="1" applyFont="1" applyBorder="1" applyAlignment="1">
      <alignment horizontal="right" vertical="top"/>
    </xf>
    <xf numFmtId="169" fontId="4453" fillId="0" borderId="1" xfId="0" applyNumberFormat="1" applyFont="1" applyBorder="1" applyAlignment="1">
      <alignment horizontal="right" vertical="top"/>
    </xf>
    <xf numFmtId="169" fontId="4454" fillId="0" borderId="1" xfId="0" applyNumberFormat="1" applyFont="1" applyBorder="1" applyAlignment="1">
      <alignment horizontal="right" vertical="top"/>
    </xf>
    <xf numFmtId="170" fontId="4455" fillId="2" borderId="1" xfId="0" applyNumberFormat="1" applyFont="1" applyFill="1" applyBorder="1" applyAlignment="1" applyProtection="1">
      <alignment horizontal="right" vertical="top"/>
      <protection locked="0"/>
    </xf>
    <xf numFmtId="171" fontId="4456" fillId="0" borderId="1" xfId="0" applyNumberFormat="1" applyFont="1" applyBorder="1" applyAlignment="1">
      <alignment horizontal="right" vertical="top"/>
    </xf>
    <xf numFmtId="4" fontId="4457" fillId="0" borderId="1" xfId="0" applyNumberFormat="1" applyFont="1" applyBorder="1" applyAlignment="1">
      <alignment horizontal="right" vertical="top"/>
    </xf>
    <xf numFmtId="170" fontId="4458" fillId="2" borderId="1" xfId="0" applyNumberFormat="1" applyFont="1" applyFill="1" applyBorder="1" applyAlignment="1" applyProtection="1">
      <alignment horizontal="right" vertical="top"/>
      <protection locked="0"/>
    </xf>
    <xf numFmtId="169" fontId="4459" fillId="0" borderId="1" xfId="0" applyNumberFormat="1" applyFont="1" applyBorder="1" applyAlignment="1">
      <alignment horizontal="right" vertical="top"/>
    </xf>
    <xf numFmtId="169" fontId="4460" fillId="0" borderId="1" xfId="0" applyNumberFormat="1" applyFont="1" applyBorder="1" applyAlignment="1">
      <alignment horizontal="right" vertical="top"/>
    </xf>
    <xf numFmtId="169" fontId="4461" fillId="0" borderId="1" xfId="0" applyNumberFormat="1" applyFont="1" applyBorder="1" applyAlignment="1">
      <alignment horizontal="right" vertical="top"/>
    </xf>
    <xf numFmtId="4" fontId="4462" fillId="0" borderId="1" xfId="0" applyNumberFormat="1" applyFont="1" applyBorder="1" applyAlignment="1">
      <alignment horizontal="right" vertical="top"/>
    </xf>
    <xf numFmtId="0" fontId="4463" fillId="0" borderId="0" xfId="0" applyFont="1"/>
    <xf numFmtId="0" fontId="4464" fillId="0" borderId="1" xfId="0" applyFont="1" applyBorder="1" applyAlignment="1">
      <alignment horizontal="left" vertical="top"/>
    </xf>
    <xf numFmtId="0" fontId="4465" fillId="0" borderId="1" xfId="0" applyFont="1" applyBorder="1" applyAlignment="1">
      <alignment horizontal="left" vertical="top" wrapText="1"/>
    </xf>
    <xf numFmtId="0" fontId="4466" fillId="0" borderId="1" xfId="0" applyFont="1" applyBorder="1" applyAlignment="1">
      <alignment horizontal="center" vertical="top"/>
    </xf>
    <xf numFmtId="168" fontId="4467" fillId="0" borderId="1" xfId="0" applyNumberFormat="1" applyFont="1" applyBorder="1" applyAlignment="1">
      <alignment horizontal="right" vertical="top"/>
    </xf>
    <xf numFmtId="169" fontId="4468" fillId="0" borderId="1" xfId="0" applyNumberFormat="1" applyFont="1" applyBorder="1" applyAlignment="1">
      <alignment horizontal="right" vertical="top"/>
    </xf>
    <xf numFmtId="169" fontId="4469" fillId="0" borderId="1" xfId="0" applyNumberFormat="1" applyFont="1" applyBorder="1" applyAlignment="1">
      <alignment horizontal="right" vertical="top"/>
    </xf>
    <xf numFmtId="169" fontId="4470" fillId="0" borderId="1" xfId="0" applyNumberFormat="1" applyFont="1" applyBorder="1" applyAlignment="1">
      <alignment horizontal="right" vertical="top"/>
    </xf>
    <xf numFmtId="170" fontId="4471" fillId="2" borderId="1" xfId="0" applyNumberFormat="1" applyFont="1" applyFill="1" applyBorder="1" applyAlignment="1" applyProtection="1">
      <alignment horizontal="right" vertical="top"/>
      <protection locked="0"/>
    </xf>
    <xf numFmtId="171" fontId="4472" fillId="0" borderId="1" xfId="0" applyNumberFormat="1" applyFont="1" applyBorder="1" applyAlignment="1">
      <alignment horizontal="right" vertical="top"/>
    </xf>
    <xf numFmtId="4" fontId="4473" fillId="0" borderId="1" xfId="0" applyNumberFormat="1" applyFont="1" applyBorder="1" applyAlignment="1">
      <alignment horizontal="right" vertical="top"/>
    </xf>
    <xf numFmtId="170" fontId="4474" fillId="2" borderId="1" xfId="0" applyNumberFormat="1" applyFont="1" applyFill="1" applyBorder="1" applyAlignment="1" applyProtection="1">
      <alignment horizontal="right" vertical="top"/>
      <protection locked="0"/>
    </xf>
    <xf numFmtId="169" fontId="4475" fillId="0" borderId="1" xfId="0" applyNumberFormat="1" applyFont="1" applyBorder="1" applyAlignment="1">
      <alignment horizontal="right" vertical="top"/>
    </xf>
    <xf numFmtId="169" fontId="4476" fillId="0" borderId="1" xfId="0" applyNumberFormat="1" applyFont="1" applyBorder="1" applyAlignment="1">
      <alignment horizontal="right" vertical="top"/>
    </xf>
    <xf numFmtId="169" fontId="4477" fillId="0" borderId="1" xfId="0" applyNumberFormat="1" applyFont="1" applyBorder="1" applyAlignment="1">
      <alignment horizontal="right" vertical="top"/>
    </xf>
    <xf numFmtId="4" fontId="4478" fillId="0" borderId="1" xfId="0" applyNumberFormat="1" applyFont="1" applyBorder="1" applyAlignment="1">
      <alignment horizontal="right" vertical="top"/>
    </xf>
    <xf numFmtId="0" fontId="4479" fillId="0" borderId="0" xfId="0" applyFont="1"/>
    <xf numFmtId="0" fontId="4480" fillId="0" borderId="1" xfId="0" applyFont="1" applyBorder="1" applyAlignment="1">
      <alignment horizontal="left" vertical="top"/>
    </xf>
    <xf numFmtId="0" fontId="4481" fillId="0" borderId="1" xfId="0" applyFont="1" applyBorder="1" applyAlignment="1">
      <alignment horizontal="left" vertical="top" wrapText="1"/>
    </xf>
    <xf numFmtId="0" fontId="4482" fillId="0" borderId="1" xfId="0" applyFont="1" applyBorder="1" applyAlignment="1">
      <alignment horizontal="center" vertical="top"/>
    </xf>
    <xf numFmtId="168" fontId="4483" fillId="0" borderId="1" xfId="0" applyNumberFormat="1" applyFont="1" applyBorder="1" applyAlignment="1">
      <alignment horizontal="right" vertical="top"/>
    </xf>
    <xf numFmtId="169" fontId="4484" fillId="0" borderId="1" xfId="0" applyNumberFormat="1" applyFont="1" applyBorder="1" applyAlignment="1">
      <alignment horizontal="right" vertical="top"/>
    </xf>
    <xf numFmtId="169" fontId="4485" fillId="0" borderId="1" xfId="0" applyNumberFormat="1" applyFont="1" applyBorder="1" applyAlignment="1">
      <alignment horizontal="right" vertical="top"/>
    </xf>
    <xf numFmtId="169" fontId="4486" fillId="0" borderId="1" xfId="0" applyNumberFormat="1" applyFont="1" applyBorder="1" applyAlignment="1">
      <alignment horizontal="right" vertical="top"/>
    </xf>
    <xf numFmtId="170" fontId="4487" fillId="2" borderId="1" xfId="0" applyNumberFormat="1" applyFont="1" applyFill="1" applyBorder="1" applyAlignment="1" applyProtection="1">
      <alignment horizontal="right" vertical="top"/>
      <protection locked="0"/>
    </xf>
    <xf numFmtId="171" fontId="4488" fillId="0" borderId="1" xfId="0" applyNumberFormat="1" applyFont="1" applyBorder="1" applyAlignment="1">
      <alignment horizontal="right" vertical="top"/>
    </xf>
    <xf numFmtId="4" fontId="4489" fillId="0" borderId="1" xfId="0" applyNumberFormat="1" applyFont="1" applyBorder="1" applyAlignment="1">
      <alignment horizontal="right" vertical="top"/>
    </xf>
    <xf numFmtId="170" fontId="4490" fillId="2" borderId="1" xfId="0" applyNumberFormat="1" applyFont="1" applyFill="1" applyBorder="1" applyAlignment="1" applyProtection="1">
      <alignment horizontal="right" vertical="top"/>
      <protection locked="0"/>
    </xf>
    <xf numFmtId="169" fontId="4491" fillId="0" borderId="1" xfId="0" applyNumberFormat="1" applyFont="1" applyBorder="1" applyAlignment="1">
      <alignment horizontal="right" vertical="top"/>
    </xf>
    <xf numFmtId="169" fontId="4492" fillId="0" borderId="1" xfId="0" applyNumberFormat="1" applyFont="1" applyBorder="1" applyAlignment="1">
      <alignment horizontal="right" vertical="top"/>
    </xf>
    <xf numFmtId="169" fontId="4493" fillId="0" borderId="1" xfId="0" applyNumberFormat="1" applyFont="1" applyBorder="1" applyAlignment="1">
      <alignment horizontal="right" vertical="top"/>
    </xf>
    <xf numFmtId="4" fontId="4494" fillId="0" borderId="1" xfId="0" applyNumberFormat="1" applyFont="1" applyBorder="1" applyAlignment="1">
      <alignment horizontal="right" vertical="top"/>
    </xf>
    <xf numFmtId="0" fontId="4495" fillId="0" borderId="0" xfId="0" applyFont="1"/>
    <xf numFmtId="0" fontId="4496" fillId="0" borderId="1" xfId="0" applyFont="1" applyBorder="1" applyAlignment="1">
      <alignment horizontal="left" vertical="top"/>
    </xf>
    <xf numFmtId="0" fontId="4497" fillId="0" borderId="1" xfId="0" applyFont="1" applyBorder="1" applyAlignment="1">
      <alignment horizontal="left" vertical="top" wrapText="1"/>
    </xf>
    <xf numFmtId="0" fontId="4498" fillId="0" borderId="1" xfId="0" applyFont="1" applyBorder="1" applyAlignment="1">
      <alignment horizontal="center" vertical="top"/>
    </xf>
    <xf numFmtId="168" fontId="4499" fillId="0" borderId="1" xfId="0" applyNumberFormat="1" applyFont="1" applyBorder="1" applyAlignment="1">
      <alignment horizontal="right" vertical="top"/>
    </xf>
    <xf numFmtId="169" fontId="4500" fillId="0" borderId="1" xfId="0" applyNumberFormat="1" applyFont="1" applyBorder="1" applyAlignment="1">
      <alignment horizontal="right" vertical="top"/>
    </xf>
    <xf numFmtId="169" fontId="4501" fillId="0" borderId="1" xfId="0" applyNumberFormat="1" applyFont="1" applyBorder="1" applyAlignment="1">
      <alignment horizontal="right" vertical="top"/>
    </xf>
    <xf numFmtId="169" fontId="4502" fillId="0" borderId="1" xfId="0" applyNumberFormat="1" applyFont="1" applyBorder="1" applyAlignment="1">
      <alignment horizontal="right" vertical="top"/>
    </xf>
    <xf numFmtId="170" fontId="4503" fillId="2" borderId="1" xfId="0" applyNumberFormat="1" applyFont="1" applyFill="1" applyBorder="1" applyAlignment="1" applyProtection="1">
      <alignment horizontal="right" vertical="top"/>
      <protection locked="0"/>
    </xf>
    <xf numFmtId="171" fontId="4504" fillId="0" borderId="1" xfId="0" applyNumberFormat="1" applyFont="1" applyBorder="1" applyAlignment="1">
      <alignment horizontal="right" vertical="top"/>
    </xf>
    <xf numFmtId="4" fontId="4505" fillId="0" borderId="1" xfId="0" applyNumberFormat="1" applyFont="1" applyBorder="1" applyAlignment="1">
      <alignment horizontal="right" vertical="top"/>
    </xf>
    <xf numFmtId="170" fontId="4506" fillId="2" borderId="1" xfId="0" applyNumberFormat="1" applyFont="1" applyFill="1" applyBorder="1" applyAlignment="1" applyProtection="1">
      <alignment horizontal="right" vertical="top"/>
      <protection locked="0"/>
    </xf>
    <xf numFmtId="169" fontId="4507" fillId="0" borderId="1" xfId="0" applyNumberFormat="1" applyFont="1" applyBorder="1" applyAlignment="1">
      <alignment horizontal="right" vertical="top"/>
    </xf>
    <xf numFmtId="169" fontId="4508" fillId="0" borderId="1" xfId="0" applyNumberFormat="1" applyFont="1" applyBorder="1" applyAlignment="1">
      <alignment horizontal="right" vertical="top"/>
    </xf>
    <xf numFmtId="169" fontId="4509" fillId="0" borderId="1" xfId="0" applyNumberFormat="1" applyFont="1" applyBorder="1" applyAlignment="1">
      <alignment horizontal="right" vertical="top"/>
    </xf>
    <xf numFmtId="4" fontId="4510" fillId="0" borderId="1" xfId="0" applyNumberFormat="1" applyFont="1" applyBorder="1" applyAlignment="1">
      <alignment horizontal="right" vertical="top"/>
    </xf>
    <xf numFmtId="0" fontId="4511" fillId="0" borderId="0" xfId="0" applyFont="1"/>
    <xf numFmtId="0" fontId="4512" fillId="0" borderId="1" xfId="0" applyFont="1" applyBorder="1" applyAlignment="1">
      <alignment horizontal="left" vertical="top"/>
    </xf>
    <xf numFmtId="0" fontId="4513" fillId="0" borderId="1" xfId="0" applyFont="1" applyBorder="1" applyAlignment="1">
      <alignment horizontal="left" vertical="top" wrapText="1"/>
    </xf>
    <xf numFmtId="0" fontId="4514" fillId="0" borderId="1" xfId="0" applyFont="1" applyBorder="1" applyAlignment="1">
      <alignment horizontal="center" vertical="top"/>
    </xf>
    <xf numFmtId="168" fontId="4515" fillId="0" borderId="1" xfId="0" applyNumberFormat="1" applyFont="1" applyBorder="1" applyAlignment="1">
      <alignment horizontal="right" vertical="top"/>
    </xf>
    <xf numFmtId="169" fontId="4516" fillId="0" borderId="1" xfId="0" applyNumberFormat="1" applyFont="1" applyBorder="1" applyAlignment="1">
      <alignment horizontal="right" vertical="top"/>
    </xf>
    <xf numFmtId="169" fontId="4517" fillId="0" borderId="1" xfId="0" applyNumberFormat="1" applyFont="1" applyBorder="1" applyAlignment="1">
      <alignment horizontal="right" vertical="top"/>
    </xf>
    <xf numFmtId="169" fontId="4518" fillId="0" borderId="1" xfId="0" applyNumberFormat="1" applyFont="1" applyBorder="1" applyAlignment="1">
      <alignment horizontal="right" vertical="top"/>
    </xf>
    <xf numFmtId="170" fontId="4519" fillId="2" borderId="1" xfId="0" applyNumberFormat="1" applyFont="1" applyFill="1" applyBorder="1" applyAlignment="1" applyProtection="1">
      <alignment horizontal="right" vertical="top"/>
      <protection locked="0"/>
    </xf>
    <xf numFmtId="171" fontId="4520" fillId="0" borderId="1" xfId="0" applyNumberFormat="1" applyFont="1" applyBorder="1" applyAlignment="1">
      <alignment horizontal="right" vertical="top"/>
    </xf>
    <xf numFmtId="4" fontId="4521" fillId="0" borderId="1" xfId="0" applyNumberFormat="1" applyFont="1" applyBorder="1" applyAlignment="1">
      <alignment horizontal="right" vertical="top"/>
    </xf>
    <xf numFmtId="170" fontId="4522" fillId="2" borderId="1" xfId="0" applyNumberFormat="1" applyFont="1" applyFill="1" applyBorder="1" applyAlignment="1" applyProtection="1">
      <alignment horizontal="right" vertical="top"/>
      <protection locked="0"/>
    </xf>
    <xf numFmtId="169" fontId="4523" fillId="0" borderId="1" xfId="0" applyNumberFormat="1" applyFont="1" applyBorder="1" applyAlignment="1">
      <alignment horizontal="right" vertical="top"/>
    </xf>
    <xf numFmtId="169" fontId="4524" fillId="0" borderId="1" xfId="0" applyNumberFormat="1" applyFont="1" applyBorder="1" applyAlignment="1">
      <alignment horizontal="right" vertical="top"/>
    </xf>
    <xf numFmtId="169" fontId="4525" fillId="0" borderId="1" xfId="0" applyNumberFormat="1" applyFont="1" applyBorder="1" applyAlignment="1">
      <alignment horizontal="right" vertical="top"/>
    </xf>
    <xf numFmtId="4" fontId="4526" fillId="0" borderId="1" xfId="0" applyNumberFormat="1" applyFont="1" applyBorder="1" applyAlignment="1">
      <alignment horizontal="right" vertical="top"/>
    </xf>
    <xf numFmtId="0" fontId="4527" fillId="0" borderId="0" xfId="0" applyFont="1"/>
    <xf numFmtId="0" fontId="4528" fillId="0" borderId="1" xfId="0" applyFont="1" applyBorder="1" applyAlignment="1">
      <alignment horizontal="left" vertical="top"/>
    </xf>
    <xf numFmtId="0" fontId="4529" fillId="0" borderId="1" xfId="0" applyFont="1" applyBorder="1" applyAlignment="1">
      <alignment horizontal="left" vertical="top" wrapText="1"/>
    </xf>
    <xf numFmtId="0" fontId="4530" fillId="0" borderId="1" xfId="0" applyFont="1" applyBorder="1" applyAlignment="1">
      <alignment horizontal="center" vertical="top"/>
    </xf>
    <xf numFmtId="168" fontId="4531" fillId="0" borderId="1" xfId="0" applyNumberFormat="1" applyFont="1" applyBorder="1" applyAlignment="1">
      <alignment horizontal="right" vertical="top"/>
    </xf>
    <xf numFmtId="169" fontId="4532" fillId="0" borderId="1" xfId="0" applyNumberFormat="1" applyFont="1" applyBorder="1" applyAlignment="1">
      <alignment horizontal="right" vertical="top"/>
    </xf>
    <xf numFmtId="169" fontId="4533" fillId="0" borderId="1" xfId="0" applyNumberFormat="1" applyFont="1" applyBorder="1" applyAlignment="1">
      <alignment horizontal="right" vertical="top"/>
    </xf>
    <xf numFmtId="169" fontId="4534" fillId="0" borderId="1" xfId="0" applyNumberFormat="1" applyFont="1" applyBorder="1" applyAlignment="1">
      <alignment horizontal="right" vertical="top"/>
    </xf>
    <xf numFmtId="170" fontId="4535" fillId="2" borderId="1" xfId="0" applyNumberFormat="1" applyFont="1" applyFill="1" applyBorder="1" applyAlignment="1" applyProtection="1">
      <alignment horizontal="right" vertical="top"/>
      <protection locked="0"/>
    </xf>
    <xf numFmtId="171" fontId="4536" fillId="0" borderId="1" xfId="0" applyNumberFormat="1" applyFont="1" applyBorder="1" applyAlignment="1">
      <alignment horizontal="right" vertical="top"/>
    </xf>
    <xf numFmtId="4" fontId="4537" fillId="0" borderId="1" xfId="0" applyNumberFormat="1" applyFont="1" applyBorder="1" applyAlignment="1">
      <alignment horizontal="right" vertical="top"/>
    </xf>
    <xf numFmtId="170" fontId="4538" fillId="2" borderId="1" xfId="0" applyNumberFormat="1" applyFont="1" applyFill="1" applyBorder="1" applyAlignment="1" applyProtection="1">
      <alignment horizontal="right" vertical="top"/>
      <protection locked="0"/>
    </xf>
    <xf numFmtId="169" fontId="4539" fillId="0" borderId="1" xfId="0" applyNumberFormat="1" applyFont="1" applyBorder="1" applyAlignment="1">
      <alignment horizontal="right" vertical="top"/>
    </xf>
    <xf numFmtId="169" fontId="4540" fillId="0" borderId="1" xfId="0" applyNumberFormat="1" applyFont="1" applyBorder="1" applyAlignment="1">
      <alignment horizontal="right" vertical="top"/>
    </xf>
    <xf numFmtId="169" fontId="4541" fillId="0" borderId="1" xfId="0" applyNumberFormat="1" applyFont="1" applyBorder="1" applyAlignment="1">
      <alignment horizontal="right" vertical="top"/>
    </xf>
    <xf numFmtId="4" fontId="4542" fillId="0" borderId="1" xfId="0" applyNumberFormat="1" applyFont="1" applyBorder="1" applyAlignment="1">
      <alignment horizontal="right" vertical="top"/>
    </xf>
    <xf numFmtId="0" fontId="4543" fillId="0" borderId="0" xfId="0" applyFont="1"/>
    <xf numFmtId="0" fontId="4544" fillId="0" borderId="1" xfId="0" applyFont="1" applyBorder="1" applyAlignment="1">
      <alignment horizontal="left" vertical="top"/>
    </xf>
    <xf numFmtId="0" fontId="4545" fillId="0" borderId="1" xfId="0" applyFont="1" applyBorder="1" applyAlignment="1">
      <alignment horizontal="left" vertical="top" wrapText="1"/>
    </xf>
    <xf numFmtId="0" fontId="4546" fillId="0" borderId="1" xfId="0" applyFont="1" applyBorder="1" applyAlignment="1">
      <alignment horizontal="center" vertical="top"/>
    </xf>
    <xf numFmtId="168" fontId="4547" fillId="0" borderId="1" xfId="0" applyNumberFormat="1" applyFont="1" applyBorder="1" applyAlignment="1">
      <alignment horizontal="right" vertical="top"/>
    </xf>
    <xf numFmtId="169" fontId="4548" fillId="0" borderId="1" xfId="0" applyNumberFormat="1" applyFont="1" applyBorder="1" applyAlignment="1">
      <alignment horizontal="right" vertical="top"/>
    </xf>
    <xf numFmtId="169" fontId="4549" fillId="0" borderId="1" xfId="0" applyNumberFormat="1" applyFont="1" applyBorder="1" applyAlignment="1">
      <alignment horizontal="right" vertical="top"/>
    </xf>
    <xf numFmtId="169" fontId="4550" fillId="0" borderId="1" xfId="0" applyNumberFormat="1" applyFont="1" applyBorder="1" applyAlignment="1">
      <alignment horizontal="right" vertical="top"/>
    </xf>
    <xf numFmtId="170" fontId="4551" fillId="2" borderId="1" xfId="0" applyNumberFormat="1" applyFont="1" applyFill="1" applyBorder="1" applyAlignment="1" applyProtection="1">
      <alignment horizontal="right" vertical="top"/>
      <protection locked="0"/>
    </xf>
    <xf numFmtId="171" fontId="4552" fillId="0" borderId="1" xfId="0" applyNumberFormat="1" applyFont="1" applyBorder="1" applyAlignment="1">
      <alignment horizontal="right" vertical="top"/>
    </xf>
    <xf numFmtId="4" fontId="4553" fillId="0" borderId="1" xfId="0" applyNumberFormat="1" applyFont="1" applyBorder="1" applyAlignment="1">
      <alignment horizontal="right" vertical="top"/>
    </xf>
    <xf numFmtId="170" fontId="4554" fillId="2" borderId="1" xfId="0" applyNumberFormat="1" applyFont="1" applyFill="1" applyBorder="1" applyAlignment="1" applyProtection="1">
      <alignment horizontal="right" vertical="top"/>
      <protection locked="0"/>
    </xf>
    <xf numFmtId="169" fontId="4555" fillId="0" borderId="1" xfId="0" applyNumberFormat="1" applyFont="1" applyBorder="1" applyAlignment="1">
      <alignment horizontal="right" vertical="top"/>
    </xf>
    <xf numFmtId="169" fontId="4556" fillId="0" borderId="1" xfId="0" applyNumberFormat="1" applyFont="1" applyBorder="1" applyAlignment="1">
      <alignment horizontal="right" vertical="top"/>
    </xf>
    <xf numFmtId="169" fontId="4557" fillId="0" borderId="1" xfId="0" applyNumberFormat="1" applyFont="1" applyBorder="1" applyAlignment="1">
      <alignment horizontal="right" vertical="top"/>
    </xf>
    <xf numFmtId="4" fontId="4558" fillId="0" borderId="1" xfId="0" applyNumberFormat="1" applyFont="1" applyBorder="1" applyAlignment="1">
      <alignment horizontal="right" vertical="top"/>
    </xf>
    <xf numFmtId="0" fontId="4559" fillId="0" borderId="0" xfId="0" applyFont="1"/>
    <xf numFmtId="0" fontId="4560" fillId="0" borderId="1" xfId="0" applyFont="1" applyBorder="1" applyAlignment="1">
      <alignment horizontal="left" vertical="top"/>
    </xf>
    <xf numFmtId="0" fontId="4561" fillId="0" borderId="1" xfId="0" applyFont="1" applyBorder="1" applyAlignment="1">
      <alignment horizontal="left" vertical="top" wrapText="1"/>
    </xf>
    <xf numFmtId="0" fontId="4562" fillId="0" borderId="1" xfId="0" applyFont="1" applyBorder="1" applyAlignment="1">
      <alignment horizontal="center" vertical="top"/>
    </xf>
    <xf numFmtId="168" fontId="4563" fillId="0" borderId="1" xfId="0" applyNumberFormat="1" applyFont="1" applyBorder="1" applyAlignment="1">
      <alignment horizontal="right" vertical="top"/>
    </xf>
    <xf numFmtId="169" fontId="4564" fillId="0" borderId="1" xfId="0" applyNumberFormat="1" applyFont="1" applyBorder="1" applyAlignment="1">
      <alignment horizontal="right" vertical="top"/>
    </xf>
    <xf numFmtId="169" fontId="4565" fillId="0" borderId="1" xfId="0" applyNumberFormat="1" applyFont="1" applyBorder="1" applyAlignment="1">
      <alignment horizontal="right" vertical="top"/>
    </xf>
    <xf numFmtId="169" fontId="4566" fillId="0" borderId="1" xfId="0" applyNumberFormat="1" applyFont="1" applyBorder="1" applyAlignment="1">
      <alignment horizontal="right" vertical="top"/>
    </xf>
    <xf numFmtId="170" fontId="4567" fillId="2" borderId="1" xfId="0" applyNumberFormat="1" applyFont="1" applyFill="1" applyBorder="1" applyAlignment="1" applyProtection="1">
      <alignment horizontal="right" vertical="top"/>
      <protection locked="0"/>
    </xf>
    <xf numFmtId="171" fontId="4568" fillId="0" borderId="1" xfId="0" applyNumberFormat="1" applyFont="1" applyBorder="1" applyAlignment="1">
      <alignment horizontal="right" vertical="top"/>
    </xf>
    <xf numFmtId="4" fontId="4569" fillId="0" borderId="1" xfId="0" applyNumberFormat="1" applyFont="1" applyBorder="1" applyAlignment="1">
      <alignment horizontal="right" vertical="top"/>
    </xf>
    <xf numFmtId="170" fontId="4570" fillId="2" borderId="1" xfId="0" applyNumberFormat="1" applyFont="1" applyFill="1" applyBorder="1" applyAlignment="1" applyProtection="1">
      <alignment horizontal="right" vertical="top"/>
      <protection locked="0"/>
    </xf>
    <xf numFmtId="169" fontId="4571" fillId="0" borderId="1" xfId="0" applyNumberFormat="1" applyFont="1" applyBorder="1" applyAlignment="1">
      <alignment horizontal="right" vertical="top"/>
    </xf>
    <xf numFmtId="169" fontId="4572" fillId="0" borderId="1" xfId="0" applyNumberFormat="1" applyFont="1" applyBorder="1" applyAlignment="1">
      <alignment horizontal="right" vertical="top"/>
    </xf>
    <xf numFmtId="169" fontId="4573" fillId="0" borderId="1" xfId="0" applyNumberFormat="1" applyFont="1" applyBorder="1" applyAlignment="1">
      <alignment horizontal="right" vertical="top"/>
    </xf>
    <xf numFmtId="4" fontId="4574" fillId="0" borderId="1" xfId="0" applyNumberFormat="1" applyFont="1" applyBorder="1" applyAlignment="1">
      <alignment horizontal="right" vertical="top"/>
    </xf>
    <xf numFmtId="0" fontId="4575" fillId="0" borderId="0" xfId="0" applyFont="1"/>
    <xf numFmtId="0" fontId="4576" fillId="3" borderId="1" xfId="0" applyFont="1" applyFill="1" applyBorder="1" applyAlignment="1">
      <alignment horizontal="left"/>
    </xf>
    <xf numFmtId="4" fontId="4588" fillId="3" borderId="1" xfId="0" applyNumberFormat="1" applyFont="1" applyFill="1" applyBorder="1" applyAlignment="1">
      <alignment horizontal="right"/>
    </xf>
    <xf numFmtId="4" fontId="4589" fillId="3" borderId="1" xfId="0" applyNumberFormat="1" applyFont="1" applyFill="1" applyBorder="1" applyAlignment="1">
      <alignment horizontal="right"/>
    </xf>
    <xf numFmtId="0" fontId="4590" fillId="0" borderId="0" xfId="0" applyFont="1"/>
    <xf numFmtId="0" fontId="4591" fillId="3" borderId="1" xfId="0" applyFont="1" applyFill="1" applyBorder="1" applyAlignment="1">
      <alignment horizontal="left"/>
    </xf>
    <xf numFmtId="4" fontId="4603" fillId="3" borderId="1" xfId="0" applyNumberFormat="1" applyFont="1" applyFill="1" applyBorder="1" applyAlignment="1">
      <alignment horizontal="right"/>
    </xf>
    <xf numFmtId="4" fontId="4604" fillId="3" borderId="1" xfId="0" applyNumberFormat="1" applyFont="1" applyFill="1" applyBorder="1" applyAlignment="1">
      <alignment horizontal="right"/>
    </xf>
    <xf numFmtId="4" fontId="4605" fillId="3" borderId="1" xfId="0" applyNumberFormat="1" applyFont="1" applyFill="1" applyBorder="1" applyAlignment="1">
      <alignment horizontal="right"/>
    </xf>
    <xf numFmtId="0" fontId="4606" fillId="0" borderId="0" xfId="0" applyFont="1"/>
    <xf numFmtId="0" fontId="4607" fillId="0" borderId="1" xfId="0" applyFont="1" applyBorder="1" applyAlignment="1">
      <alignment horizontal="left" vertical="top"/>
    </xf>
    <xf numFmtId="0" fontId="4608" fillId="0" borderId="1" xfId="0" applyFont="1" applyBorder="1" applyAlignment="1">
      <alignment horizontal="left" vertical="top" wrapText="1"/>
    </xf>
    <xf numFmtId="0" fontId="4609" fillId="0" borderId="1" xfId="0" applyFont="1" applyBorder="1" applyAlignment="1">
      <alignment horizontal="center" vertical="top"/>
    </xf>
    <xf numFmtId="168" fontId="4610" fillId="0" borderId="1" xfId="0" applyNumberFormat="1" applyFont="1" applyBorder="1" applyAlignment="1">
      <alignment horizontal="right" vertical="top"/>
    </xf>
    <xf numFmtId="169" fontId="4611" fillId="0" borderId="1" xfId="0" applyNumberFormat="1" applyFont="1" applyBorder="1" applyAlignment="1">
      <alignment horizontal="right" vertical="top"/>
    </xf>
    <xf numFmtId="169" fontId="4612" fillId="0" borderId="1" xfId="0" applyNumberFormat="1" applyFont="1" applyBorder="1" applyAlignment="1">
      <alignment horizontal="right" vertical="top"/>
    </xf>
    <xf numFmtId="169" fontId="4613" fillId="0" borderId="1" xfId="0" applyNumberFormat="1" applyFont="1" applyBorder="1" applyAlignment="1">
      <alignment horizontal="right" vertical="top"/>
    </xf>
    <xf numFmtId="170" fontId="4614" fillId="2" borderId="1" xfId="0" applyNumberFormat="1" applyFont="1" applyFill="1" applyBorder="1" applyAlignment="1" applyProtection="1">
      <alignment horizontal="right" vertical="top"/>
      <protection locked="0"/>
    </xf>
    <xf numFmtId="171" fontId="4615" fillId="0" borderId="1" xfId="0" applyNumberFormat="1" applyFont="1" applyBorder="1" applyAlignment="1">
      <alignment horizontal="right" vertical="top"/>
    </xf>
    <xf numFmtId="4" fontId="4616" fillId="0" borderId="1" xfId="0" applyNumberFormat="1" applyFont="1" applyBorder="1" applyAlignment="1">
      <alignment horizontal="right" vertical="top"/>
    </xf>
    <xf numFmtId="170" fontId="4617" fillId="2" borderId="1" xfId="0" applyNumberFormat="1" applyFont="1" applyFill="1" applyBorder="1" applyAlignment="1" applyProtection="1">
      <alignment horizontal="right" vertical="top"/>
      <protection locked="0"/>
    </xf>
    <xf numFmtId="169" fontId="4618" fillId="0" borderId="1" xfId="0" applyNumberFormat="1" applyFont="1" applyBorder="1" applyAlignment="1">
      <alignment horizontal="right" vertical="top"/>
    </xf>
    <xf numFmtId="169" fontId="4619" fillId="0" borderId="1" xfId="0" applyNumberFormat="1" applyFont="1" applyBorder="1" applyAlignment="1">
      <alignment horizontal="right" vertical="top"/>
    </xf>
    <xf numFmtId="169" fontId="4620" fillId="0" borderId="1" xfId="0" applyNumberFormat="1" applyFont="1" applyBorder="1" applyAlignment="1">
      <alignment horizontal="right" vertical="top"/>
    </xf>
    <xf numFmtId="4" fontId="4621" fillId="0" borderId="1" xfId="0" applyNumberFormat="1" applyFont="1" applyBorder="1" applyAlignment="1">
      <alignment horizontal="right" vertical="top"/>
    </xf>
    <xf numFmtId="0" fontId="4622" fillId="0" borderId="0" xfId="0" applyFont="1"/>
    <xf numFmtId="0" fontId="4623" fillId="0" borderId="1" xfId="0" applyFont="1" applyBorder="1" applyAlignment="1">
      <alignment horizontal="left" vertical="top"/>
    </xf>
    <xf numFmtId="0" fontId="4624" fillId="0" borderId="1" xfId="0" applyFont="1" applyBorder="1" applyAlignment="1">
      <alignment horizontal="left" vertical="top" wrapText="1"/>
    </xf>
    <xf numFmtId="0" fontId="4625" fillId="0" borderId="1" xfId="0" applyFont="1" applyBorder="1" applyAlignment="1">
      <alignment horizontal="center" vertical="top"/>
    </xf>
    <xf numFmtId="168" fontId="4626" fillId="0" borderId="1" xfId="0" applyNumberFormat="1" applyFont="1" applyBorder="1" applyAlignment="1">
      <alignment horizontal="right" vertical="top"/>
    </xf>
    <xf numFmtId="169" fontId="4627" fillId="0" borderId="1" xfId="0" applyNumberFormat="1" applyFont="1" applyBorder="1" applyAlignment="1">
      <alignment horizontal="right" vertical="top"/>
    </xf>
    <xf numFmtId="169" fontId="4628" fillId="0" borderId="1" xfId="0" applyNumberFormat="1" applyFont="1" applyBorder="1" applyAlignment="1">
      <alignment horizontal="right" vertical="top"/>
    </xf>
    <xf numFmtId="169" fontId="4629" fillId="0" borderId="1" xfId="0" applyNumberFormat="1" applyFont="1" applyBorder="1" applyAlignment="1">
      <alignment horizontal="right" vertical="top"/>
    </xf>
    <xf numFmtId="170" fontId="4630" fillId="2" borderId="1" xfId="0" applyNumberFormat="1" applyFont="1" applyFill="1" applyBorder="1" applyAlignment="1" applyProtection="1">
      <alignment horizontal="right" vertical="top"/>
      <protection locked="0"/>
    </xf>
    <xf numFmtId="171" fontId="4631" fillId="0" borderId="1" xfId="0" applyNumberFormat="1" applyFont="1" applyBorder="1" applyAlignment="1">
      <alignment horizontal="right" vertical="top"/>
    </xf>
    <xf numFmtId="4" fontId="4632" fillId="0" borderId="1" xfId="0" applyNumberFormat="1" applyFont="1" applyBorder="1" applyAlignment="1">
      <alignment horizontal="right" vertical="top"/>
    </xf>
    <xf numFmtId="170" fontId="4633" fillId="2" borderId="1" xfId="0" applyNumberFormat="1" applyFont="1" applyFill="1" applyBorder="1" applyAlignment="1" applyProtection="1">
      <alignment horizontal="right" vertical="top"/>
      <protection locked="0"/>
    </xf>
    <xf numFmtId="169" fontId="4634" fillId="0" borderId="1" xfId="0" applyNumberFormat="1" applyFont="1" applyBorder="1" applyAlignment="1">
      <alignment horizontal="right" vertical="top"/>
    </xf>
    <xf numFmtId="169" fontId="4635" fillId="0" borderId="1" xfId="0" applyNumberFormat="1" applyFont="1" applyBorder="1" applyAlignment="1">
      <alignment horizontal="right" vertical="top"/>
    </xf>
    <xf numFmtId="169" fontId="4636" fillId="0" borderId="1" xfId="0" applyNumberFormat="1" applyFont="1" applyBorder="1" applyAlignment="1">
      <alignment horizontal="right" vertical="top"/>
    </xf>
    <xf numFmtId="4" fontId="4637" fillId="0" borderId="1" xfId="0" applyNumberFormat="1" applyFont="1" applyBorder="1" applyAlignment="1">
      <alignment horizontal="right" vertical="top"/>
    </xf>
    <xf numFmtId="0" fontId="4638" fillId="0" borderId="0" xfId="0" applyFont="1"/>
    <xf numFmtId="0" fontId="4639" fillId="0" borderId="1" xfId="0" applyFont="1" applyBorder="1" applyAlignment="1">
      <alignment horizontal="left" vertical="top"/>
    </xf>
    <xf numFmtId="0" fontId="4640" fillId="0" borderId="1" xfId="0" applyFont="1" applyBorder="1" applyAlignment="1">
      <alignment horizontal="left" vertical="top" wrapText="1"/>
    </xf>
    <xf numFmtId="0" fontId="4641" fillId="0" borderId="1" xfId="0" applyFont="1" applyBorder="1" applyAlignment="1">
      <alignment horizontal="center" vertical="top"/>
    </xf>
    <xf numFmtId="168" fontId="4642" fillId="0" borderId="1" xfId="0" applyNumberFormat="1" applyFont="1" applyBorder="1" applyAlignment="1">
      <alignment horizontal="right" vertical="top"/>
    </xf>
    <xf numFmtId="169" fontId="4643" fillId="0" borderId="1" xfId="0" applyNumberFormat="1" applyFont="1" applyBorder="1" applyAlignment="1">
      <alignment horizontal="right" vertical="top"/>
    </xf>
    <xf numFmtId="169" fontId="4644" fillId="0" borderId="1" xfId="0" applyNumberFormat="1" applyFont="1" applyBorder="1" applyAlignment="1">
      <alignment horizontal="right" vertical="top"/>
    </xf>
    <xf numFmtId="169" fontId="4645" fillId="0" borderId="1" xfId="0" applyNumberFormat="1" applyFont="1" applyBorder="1" applyAlignment="1">
      <alignment horizontal="right" vertical="top"/>
    </xf>
    <xf numFmtId="170" fontId="4646" fillId="2" borderId="1" xfId="0" applyNumberFormat="1" applyFont="1" applyFill="1" applyBorder="1" applyAlignment="1" applyProtection="1">
      <alignment horizontal="right" vertical="top"/>
      <protection locked="0"/>
    </xf>
    <xf numFmtId="171" fontId="4647" fillId="0" borderId="1" xfId="0" applyNumberFormat="1" applyFont="1" applyBorder="1" applyAlignment="1">
      <alignment horizontal="right" vertical="top"/>
    </xf>
    <xf numFmtId="4" fontId="4648" fillId="0" borderId="1" xfId="0" applyNumberFormat="1" applyFont="1" applyBorder="1" applyAlignment="1">
      <alignment horizontal="right" vertical="top"/>
    </xf>
    <xf numFmtId="170" fontId="4649" fillId="2" borderId="1" xfId="0" applyNumberFormat="1" applyFont="1" applyFill="1" applyBorder="1" applyAlignment="1" applyProtection="1">
      <alignment horizontal="right" vertical="top"/>
      <protection locked="0"/>
    </xf>
    <xf numFmtId="169" fontId="4650" fillId="0" borderId="1" xfId="0" applyNumberFormat="1" applyFont="1" applyBorder="1" applyAlignment="1">
      <alignment horizontal="right" vertical="top"/>
    </xf>
    <xf numFmtId="169" fontId="4651" fillId="0" borderId="1" xfId="0" applyNumberFormat="1" applyFont="1" applyBorder="1" applyAlignment="1">
      <alignment horizontal="right" vertical="top"/>
    </xf>
    <xf numFmtId="169" fontId="4652" fillId="0" borderId="1" xfId="0" applyNumberFormat="1" applyFont="1" applyBorder="1" applyAlignment="1">
      <alignment horizontal="right" vertical="top"/>
    </xf>
    <xf numFmtId="4" fontId="4653" fillId="0" borderId="1" xfId="0" applyNumberFormat="1" applyFont="1" applyBorder="1" applyAlignment="1">
      <alignment horizontal="right" vertical="top"/>
    </xf>
    <xf numFmtId="0" fontId="4654" fillId="0" borderId="0" xfId="0" applyFont="1"/>
    <xf numFmtId="0" fontId="4655" fillId="0" borderId="1" xfId="0" applyFont="1" applyBorder="1" applyAlignment="1">
      <alignment horizontal="left" vertical="top"/>
    </xf>
    <xf numFmtId="0" fontId="4656" fillId="0" borderId="1" xfId="0" applyFont="1" applyBorder="1" applyAlignment="1">
      <alignment horizontal="left" vertical="top" wrapText="1"/>
    </xf>
    <xf numFmtId="0" fontId="4657" fillId="0" borderId="1" xfId="0" applyFont="1" applyBorder="1" applyAlignment="1">
      <alignment horizontal="center" vertical="top"/>
    </xf>
    <xf numFmtId="168" fontId="4658" fillId="0" borderId="1" xfId="0" applyNumberFormat="1" applyFont="1" applyBorder="1" applyAlignment="1">
      <alignment horizontal="right" vertical="top"/>
    </xf>
    <xf numFmtId="169" fontId="4659" fillId="0" borderId="1" xfId="0" applyNumberFormat="1" applyFont="1" applyBorder="1" applyAlignment="1">
      <alignment horizontal="right" vertical="top"/>
    </xf>
    <xf numFmtId="169" fontId="4660" fillId="0" borderId="1" xfId="0" applyNumberFormat="1" applyFont="1" applyBorder="1" applyAlignment="1">
      <alignment horizontal="right" vertical="top"/>
    </xf>
    <xf numFmtId="169" fontId="4661" fillId="0" borderId="1" xfId="0" applyNumberFormat="1" applyFont="1" applyBorder="1" applyAlignment="1">
      <alignment horizontal="right" vertical="top"/>
    </xf>
    <xf numFmtId="170" fontId="4662" fillId="2" borderId="1" xfId="0" applyNumberFormat="1" applyFont="1" applyFill="1" applyBorder="1" applyAlignment="1" applyProtection="1">
      <alignment horizontal="right" vertical="top"/>
      <protection locked="0"/>
    </xf>
    <xf numFmtId="171" fontId="4663" fillId="0" borderId="1" xfId="0" applyNumberFormat="1" applyFont="1" applyBorder="1" applyAlignment="1">
      <alignment horizontal="right" vertical="top"/>
    </xf>
    <xf numFmtId="4" fontId="4664" fillId="0" borderId="1" xfId="0" applyNumberFormat="1" applyFont="1" applyBorder="1" applyAlignment="1">
      <alignment horizontal="right" vertical="top"/>
    </xf>
    <xf numFmtId="170" fontId="4665" fillId="2" borderId="1" xfId="0" applyNumberFormat="1" applyFont="1" applyFill="1" applyBorder="1" applyAlignment="1" applyProtection="1">
      <alignment horizontal="right" vertical="top"/>
      <protection locked="0"/>
    </xf>
    <xf numFmtId="169" fontId="4666" fillId="0" borderId="1" xfId="0" applyNumberFormat="1" applyFont="1" applyBorder="1" applyAlignment="1">
      <alignment horizontal="right" vertical="top"/>
    </xf>
    <xf numFmtId="169" fontId="4667" fillId="0" borderId="1" xfId="0" applyNumberFormat="1" applyFont="1" applyBorder="1" applyAlignment="1">
      <alignment horizontal="right" vertical="top"/>
    </xf>
    <xf numFmtId="169" fontId="4668" fillId="0" borderId="1" xfId="0" applyNumberFormat="1" applyFont="1" applyBorder="1" applyAlignment="1">
      <alignment horizontal="right" vertical="top"/>
    </xf>
    <xf numFmtId="4" fontId="4669" fillId="0" borderId="1" xfId="0" applyNumberFormat="1" applyFont="1" applyBorder="1" applyAlignment="1">
      <alignment horizontal="right" vertical="top"/>
    </xf>
    <xf numFmtId="0" fontId="4670" fillId="0" borderId="0" xfId="0" applyFont="1"/>
    <xf numFmtId="0" fontId="4671" fillId="0" borderId="1" xfId="0" applyFont="1" applyBorder="1" applyAlignment="1">
      <alignment horizontal="left" vertical="top"/>
    </xf>
    <xf numFmtId="0" fontId="4672" fillId="0" borderId="1" xfId="0" applyFont="1" applyBorder="1" applyAlignment="1">
      <alignment horizontal="left" vertical="top" wrapText="1"/>
    </xf>
    <xf numFmtId="0" fontId="4673" fillId="0" borderId="1" xfId="0" applyFont="1" applyBorder="1" applyAlignment="1">
      <alignment horizontal="center" vertical="top"/>
    </xf>
    <xf numFmtId="168" fontId="4674" fillId="0" borderId="1" xfId="0" applyNumberFormat="1" applyFont="1" applyBorder="1" applyAlignment="1">
      <alignment horizontal="right" vertical="top"/>
    </xf>
    <xf numFmtId="169" fontId="4675" fillId="0" borderId="1" xfId="0" applyNumberFormat="1" applyFont="1" applyBorder="1" applyAlignment="1">
      <alignment horizontal="right" vertical="top"/>
    </xf>
    <xf numFmtId="169" fontId="4676" fillId="0" borderId="1" xfId="0" applyNumberFormat="1" applyFont="1" applyBorder="1" applyAlignment="1">
      <alignment horizontal="right" vertical="top"/>
    </xf>
    <xf numFmtId="169" fontId="4677" fillId="0" borderId="1" xfId="0" applyNumberFormat="1" applyFont="1" applyBorder="1" applyAlignment="1">
      <alignment horizontal="right" vertical="top"/>
    </xf>
    <xf numFmtId="170" fontId="4678" fillId="2" borderId="1" xfId="0" applyNumberFormat="1" applyFont="1" applyFill="1" applyBorder="1" applyAlignment="1" applyProtection="1">
      <alignment horizontal="right" vertical="top"/>
      <protection locked="0"/>
    </xf>
    <xf numFmtId="171" fontId="4679" fillId="0" borderId="1" xfId="0" applyNumberFormat="1" applyFont="1" applyBorder="1" applyAlignment="1">
      <alignment horizontal="right" vertical="top"/>
    </xf>
    <xf numFmtId="4" fontId="4680" fillId="0" borderId="1" xfId="0" applyNumberFormat="1" applyFont="1" applyBorder="1" applyAlignment="1">
      <alignment horizontal="right" vertical="top"/>
    </xf>
    <xf numFmtId="170" fontId="4681" fillId="2" borderId="1" xfId="0" applyNumberFormat="1" applyFont="1" applyFill="1" applyBorder="1" applyAlignment="1" applyProtection="1">
      <alignment horizontal="right" vertical="top"/>
      <protection locked="0"/>
    </xf>
    <xf numFmtId="169" fontId="4682" fillId="0" borderId="1" xfId="0" applyNumberFormat="1" applyFont="1" applyBorder="1" applyAlignment="1">
      <alignment horizontal="right" vertical="top"/>
    </xf>
    <xf numFmtId="169" fontId="4683" fillId="0" borderId="1" xfId="0" applyNumberFormat="1" applyFont="1" applyBorder="1" applyAlignment="1">
      <alignment horizontal="right" vertical="top"/>
    </xf>
    <xf numFmtId="169" fontId="4684" fillId="0" borderId="1" xfId="0" applyNumberFormat="1" applyFont="1" applyBorder="1" applyAlignment="1">
      <alignment horizontal="right" vertical="top"/>
    </xf>
    <xf numFmtId="4" fontId="4685" fillId="0" borderId="1" xfId="0" applyNumberFormat="1" applyFont="1" applyBorder="1" applyAlignment="1">
      <alignment horizontal="right" vertical="top"/>
    </xf>
    <xf numFmtId="0" fontId="4686" fillId="0" borderId="0" xfId="0" applyFont="1"/>
    <xf numFmtId="0" fontId="4687" fillId="0" borderId="1" xfId="0" applyFont="1" applyBorder="1" applyAlignment="1">
      <alignment horizontal="left" vertical="top"/>
    </xf>
    <xf numFmtId="0" fontId="4688" fillId="0" borderId="1" xfId="0" applyFont="1" applyBorder="1" applyAlignment="1">
      <alignment horizontal="left" vertical="top" wrapText="1"/>
    </xf>
    <xf numFmtId="0" fontId="4689" fillId="0" borderId="1" xfId="0" applyFont="1" applyBorder="1" applyAlignment="1">
      <alignment horizontal="center" vertical="top"/>
    </xf>
    <xf numFmtId="168" fontId="4690" fillId="0" borderId="1" xfId="0" applyNumberFormat="1" applyFont="1" applyBorder="1" applyAlignment="1">
      <alignment horizontal="right" vertical="top"/>
    </xf>
    <xf numFmtId="169" fontId="4691" fillId="0" borderId="1" xfId="0" applyNumberFormat="1" applyFont="1" applyBorder="1" applyAlignment="1">
      <alignment horizontal="right" vertical="top"/>
    </xf>
    <xf numFmtId="169" fontId="4692" fillId="0" borderId="1" xfId="0" applyNumberFormat="1" applyFont="1" applyBorder="1" applyAlignment="1">
      <alignment horizontal="right" vertical="top"/>
    </xf>
    <xf numFmtId="169" fontId="4693" fillId="0" borderId="1" xfId="0" applyNumberFormat="1" applyFont="1" applyBorder="1" applyAlignment="1">
      <alignment horizontal="right" vertical="top"/>
    </xf>
    <xf numFmtId="170" fontId="4694" fillId="2" borderId="1" xfId="0" applyNumberFormat="1" applyFont="1" applyFill="1" applyBorder="1" applyAlignment="1" applyProtection="1">
      <alignment horizontal="right" vertical="top"/>
      <protection locked="0"/>
    </xf>
    <xf numFmtId="171" fontId="4695" fillId="0" borderId="1" xfId="0" applyNumberFormat="1" applyFont="1" applyBorder="1" applyAlignment="1">
      <alignment horizontal="right" vertical="top"/>
    </xf>
    <xf numFmtId="4" fontId="4696" fillId="0" borderId="1" xfId="0" applyNumberFormat="1" applyFont="1" applyBorder="1" applyAlignment="1">
      <alignment horizontal="right" vertical="top"/>
    </xf>
    <xf numFmtId="170" fontId="4697" fillId="2" borderId="1" xfId="0" applyNumberFormat="1" applyFont="1" applyFill="1" applyBorder="1" applyAlignment="1" applyProtection="1">
      <alignment horizontal="right" vertical="top"/>
      <protection locked="0"/>
    </xf>
    <xf numFmtId="169" fontId="4698" fillId="0" borderId="1" xfId="0" applyNumberFormat="1" applyFont="1" applyBorder="1" applyAlignment="1">
      <alignment horizontal="right" vertical="top"/>
    </xf>
    <xf numFmtId="169" fontId="4699" fillId="0" borderId="1" xfId="0" applyNumberFormat="1" applyFont="1" applyBorder="1" applyAlignment="1">
      <alignment horizontal="right" vertical="top"/>
    </xf>
    <xf numFmtId="169" fontId="4700" fillId="0" borderId="1" xfId="0" applyNumberFormat="1" applyFont="1" applyBorder="1" applyAlignment="1">
      <alignment horizontal="right" vertical="top"/>
    </xf>
    <xf numFmtId="4" fontId="4701" fillId="0" borderId="1" xfId="0" applyNumberFormat="1" applyFont="1" applyBorder="1" applyAlignment="1">
      <alignment horizontal="right" vertical="top"/>
    </xf>
    <xf numFmtId="0" fontId="4702" fillId="0" borderId="0" xfId="0" applyFont="1"/>
    <xf numFmtId="0" fontId="4703" fillId="0" borderId="1" xfId="0" applyFont="1" applyBorder="1" applyAlignment="1">
      <alignment horizontal="left" vertical="top"/>
    </xf>
    <xf numFmtId="0" fontId="4704" fillId="0" borderId="1" xfId="0" applyFont="1" applyBorder="1" applyAlignment="1">
      <alignment horizontal="left" vertical="top" wrapText="1"/>
    </xf>
    <xf numFmtId="0" fontId="4705" fillId="0" borderId="1" xfId="0" applyFont="1" applyBorder="1" applyAlignment="1">
      <alignment horizontal="center" vertical="top"/>
    </xf>
    <xf numFmtId="168" fontId="4706" fillId="0" borderId="1" xfId="0" applyNumberFormat="1" applyFont="1" applyBorder="1" applyAlignment="1">
      <alignment horizontal="right" vertical="top"/>
    </xf>
    <xf numFmtId="169" fontId="4707" fillId="0" borderId="1" xfId="0" applyNumberFormat="1" applyFont="1" applyBorder="1" applyAlignment="1">
      <alignment horizontal="right" vertical="top"/>
    </xf>
    <xf numFmtId="169" fontId="4708" fillId="0" borderId="1" xfId="0" applyNumberFormat="1" applyFont="1" applyBorder="1" applyAlignment="1">
      <alignment horizontal="right" vertical="top"/>
    </xf>
    <xf numFmtId="169" fontId="4709" fillId="0" borderId="1" xfId="0" applyNumberFormat="1" applyFont="1" applyBorder="1" applyAlignment="1">
      <alignment horizontal="right" vertical="top"/>
    </xf>
    <xf numFmtId="170" fontId="4710" fillId="2" borderId="1" xfId="0" applyNumberFormat="1" applyFont="1" applyFill="1" applyBorder="1" applyAlignment="1" applyProtection="1">
      <alignment horizontal="right" vertical="top"/>
      <protection locked="0"/>
    </xf>
    <xf numFmtId="171" fontId="4711" fillId="0" borderId="1" xfId="0" applyNumberFormat="1" applyFont="1" applyBorder="1" applyAlignment="1">
      <alignment horizontal="right" vertical="top"/>
    </xf>
    <xf numFmtId="4" fontId="4712" fillId="0" borderId="1" xfId="0" applyNumberFormat="1" applyFont="1" applyBorder="1" applyAlignment="1">
      <alignment horizontal="right" vertical="top"/>
    </xf>
    <xf numFmtId="170" fontId="4713" fillId="2" borderId="1" xfId="0" applyNumberFormat="1" applyFont="1" applyFill="1" applyBorder="1" applyAlignment="1" applyProtection="1">
      <alignment horizontal="right" vertical="top"/>
      <protection locked="0"/>
    </xf>
    <xf numFmtId="169" fontId="4714" fillId="0" borderId="1" xfId="0" applyNumberFormat="1" applyFont="1" applyBorder="1" applyAlignment="1">
      <alignment horizontal="right" vertical="top"/>
    </xf>
    <xf numFmtId="169" fontId="4715" fillId="0" borderId="1" xfId="0" applyNumberFormat="1" applyFont="1" applyBorder="1" applyAlignment="1">
      <alignment horizontal="right" vertical="top"/>
    </xf>
    <xf numFmtId="169" fontId="4716" fillId="0" borderId="1" xfId="0" applyNumberFormat="1" applyFont="1" applyBorder="1" applyAlignment="1">
      <alignment horizontal="right" vertical="top"/>
    </xf>
    <xf numFmtId="4" fontId="4717" fillId="0" borderId="1" xfId="0" applyNumberFormat="1" applyFont="1" applyBorder="1" applyAlignment="1">
      <alignment horizontal="right" vertical="top"/>
    </xf>
    <xf numFmtId="0" fontId="4718" fillId="0" borderId="0" xfId="0" applyFont="1"/>
    <xf numFmtId="0" fontId="4719" fillId="0" borderId="1" xfId="0" applyFont="1" applyBorder="1" applyAlignment="1">
      <alignment horizontal="left" vertical="top"/>
    </xf>
    <xf numFmtId="0" fontId="4720" fillId="0" borderId="1" xfId="0" applyFont="1" applyBorder="1" applyAlignment="1">
      <alignment horizontal="left" vertical="top" wrapText="1"/>
    </xf>
    <xf numFmtId="0" fontId="4721" fillId="0" borderId="1" xfId="0" applyFont="1" applyBorder="1" applyAlignment="1">
      <alignment horizontal="center" vertical="top"/>
    </xf>
    <xf numFmtId="168" fontId="4722" fillId="0" borderId="1" xfId="0" applyNumberFormat="1" applyFont="1" applyBorder="1" applyAlignment="1">
      <alignment horizontal="right" vertical="top"/>
    </xf>
    <xf numFmtId="169" fontId="4723" fillId="0" borderId="1" xfId="0" applyNumberFormat="1" applyFont="1" applyBorder="1" applyAlignment="1">
      <alignment horizontal="right" vertical="top"/>
    </xf>
    <xf numFmtId="169" fontId="4724" fillId="0" borderId="1" xfId="0" applyNumberFormat="1" applyFont="1" applyBorder="1" applyAlignment="1">
      <alignment horizontal="right" vertical="top"/>
    </xf>
    <xf numFmtId="169" fontId="4725" fillId="0" borderId="1" xfId="0" applyNumberFormat="1" applyFont="1" applyBorder="1" applyAlignment="1">
      <alignment horizontal="right" vertical="top"/>
    </xf>
    <xf numFmtId="170" fontId="4726" fillId="2" borderId="1" xfId="0" applyNumberFormat="1" applyFont="1" applyFill="1" applyBorder="1" applyAlignment="1" applyProtection="1">
      <alignment horizontal="right" vertical="top"/>
      <protection locked="0"/>
    </xf>
    <xf numFmtId="171" fontId="4727" fillId="0" borderId="1" xfId="0" applyNumberFormat="1" applyFont="1" applyBorder="1" applyAlignment="1">
      <alignment horizontal="right" vertical="top"/>
    </xf>
    <xf numFmtId="4" fontId="4728" fillId="0" borderId="1" xfId="0" applyNumberFormat="1" applyFont="1" applyBorder="1" applyAlignment="1">
      <alignment horizontal="right" vertical="top"/>
    </xf>
    <xf numFmtId="170" fontId="4729" fillId="2" borderId="1" xfId="0" applyNumberFormat="1" applyFont="1" applyFill="1" applyBorder="1" applyAlignment="1" applyProtection="1">
      <alignment horizontal="right" vertical="top"/>
      <protection locked="0"/>
    </xf>
    <xf numFmtId="169" fontId="4730" fillId="0" borderId="1" xfId="0" applyNumberFormat="1" applyFont="1" applyBorder="1" applyAlignment="1">
      <alignment horizontal="right" vertical="top"/>
    </xf>
    <xf numFmtId="169" fontId="4731" fillId="0" borderId="1" xfId="0" applyNumberFormat="1" applyFont="1" applyBorder="1" applyAlignment="1">
      <alignment horizontal="right" vertical="top"/>
    </xf>
    <xf numFmtId="169" fontId="4732" fillId="0" borderId="1" xfId="0" applyNumberFormat="1" applyFont="1" applyBorder="1" applyAlignment="1">
      <alignment horizontal="right" vertical="top"/>
    </xf>
    <xf numFmtId="4" fontId="4733" fillId="0" borderId="1" xfId="0" applyNumberFormat="1" applyFont="1" applyBorder="1" applyAlignment="1">
      <alignment horizontal="right" vertical="top"/>
    </xf>
    <xf numFmtId="0" fontId="4734" fillId="0" borderId="0" xfId="0" applyFont="1"/>
    <xf numFmtId="0" fontId="4735" fillId="0" borderId="1" xfId="0" applyFont="1" applyBorder="1" applyAlignment="1">
      <alignment horizontal="left" vertical="top"/>
    </xf>
    <xf numFmtId="0" fontId="4736" fillId="0" borderId="1" xfId="0" applyFont="1" applyBorder="1" applyAlignment="1">
      <alignment horizontal="left" vertical="top" wrapText="1"/>
    </xf>
    <xf numFmtId="0" fontId="4737" fillId="0" borderId="1" xfId="0" applyFont="1" applyBorder="1" applyAlignment="1">
      <alignment horizontal="center" vertical="top"/>
    </xf>
    <xf numFmtId="168" fontId="4738" fillId="0" borderId="1" xfId="0" applyNumberFormat="1" applyFont="1" applyBorder="1" applyAlignment="1">
      <alignment horizontal="right" vertical="top"/>
    </xf>
    <xf numFmtId="169" fontId="4739" fillId="0" borderId="1" xfId="0" applyNumberFormat="1" applyFont="1" applyBorder="1" applyAlignment="1">
      <alignment horizontal="right" vertical="top"/>
    </xf>
    <xf numFmtId="169" fontId="4740" fillId="0" borderId="1" xfId="0" applyNumberFormat="1" applyFont="1" applyBorder="1" applyAlignment="1">
      <alignment horizontal="right" vertical="top"/>
    </xf>
    <xf numFmtId="169" fontId="4741" fillId="0" borderId="1" xfId="0" applyNumberFormat="1" applyFont="1" applyBorder="1" applyAlignment="1">
      <alignment horizontal="right" vertical="top"/>
    </xf>
    <xf numFmtId="170" fontId="4742" fillId="2" borderId="1" xfId="0" applyNumberFormat="1" applyFont="1" applyFill="1" applyBorder="1" applyAlignment="1" applyProtection="1">
      <alignment horizontal="right" vertical="top"/>
      <protection locked="0"/>
    </xf>
    <xf numFmtId="171" fontId="4743" fillId="0" borderId="1" xfId="0" applyNumberFormat="1" applyFont="1" applyBorder="1" applyAlignment="1">
      <alignment horizontal="right" vertical="top"/>
    </xf>
    <xf numFmtId="4" fontId="4744" fillId="0" borderId="1" xfId="0" applyNumberFormat="1" applyFont="1" applyBorder="1" applyAlignment="1">
      <alignment horizontal="right" vertical="top"/>
    </xf>
    <xf numFmtId="170" fontId="4745" fillId="2" borderId="1" xfId="0" applyNumberFormat="1" applyFont="1" applyFill="1" applyBorder="1" applyAlignment="1" applyProtection="1">
      <alignment horizontal="right" vertical="top"/>
      <protection locked="0"/>
    </xf>
    <xf numFmtId="169" fontId="4746" fillId="0" borderId="1" xfId="0" applyNumberFormat="1" applyFont="1" applyBorder="1" applyAlignment="1">
      <alignment horizontal="right" vertical="top"/>
    </xf>
    <xf numFmtId="169" fontId="4747" fillId="0" borderId="1" xfId="0" applyNumberFormat="1" applyFont="1" applyBorder="1" applyAlignment="1">
      <alignment horizontal="right" vertical="top"/>
    </xf>
    <xf numFmtId="169" fontId="4748" fillId="0" borderId="1" xfId="0" applyNumberFormat="1" applyFont="1" applyBorder="1" applyAlignment="1">
      <alignment horizontal="right" vertical="top"/>
    </xf>
    <xf numFmtId="4" fontId="4749" fillId="0" borderId="1" xfId="0" applyNumberFormat="1" applyFont="1" applyBorder="1" applyAlignment="1">
      <alignment horizontal="right" vertical="top"/>
    </xf>
    <xf numFmtId="0" fontId="4750" fillId="0" borderId="0" xfId="0" applyFont="1"/>
    <xf numFmtId="0" fontId="4751" fillId="0" borderId="1" xfId="0" applyFont="1" applyBorder="1" applyAlignment="1">
      <alignment horizontal="left" vertical="top"/>
    </xf>
    <xf numFmtId="0" fontId="4752" fillId="0" borderId="1" xfId="0" applyFont="1" applyBorder="1" applyAlignment="1">
      <alignment horizontal="left" vertical="top" wrapText="1"/>
    </xf>
    <xf numFmtId="0" fontId="4753" fillId="0" borderId="1" xfId="0" applyFont="1" applyBorder="1" applyAlignment="1">
      <alignment horizontal="center" vertical="top"/>
    </xf>
    <xf numFmtId="168" fontId="4754" fillId="0" borderId="1" xfId="0" applyNumberFormat="1" applyFont="1" applyBorder="1" applyAlignment="1">
      <alignment horizontal="right" vertical="top"/>
    </xf>
    <xf numFmtId="169" fontId="4755" fillId="0" borderId="1" xfId="0" applyNumberFormat="1" applyFont="1" applyBorder="1" applyAlignment="1">
      <alignment horizontal="right" vertical="top"/>
    </xf>
    <xf numFmtId="169" fontId="4756" fillId="0" borderId="1" xfId="0" applyNumberFormat="1" applyFont="1" applyBorder="1" applyAlignment="1">
      <alignment horizontal="right" vertical="top"/>
    </xf>
    <xf numFmtId="169" fontId="4757" fillId="0" borderId="1" xfId="0" applyNumberFormat="1" applyFont="1" applyBorder="1" applyAlignment="1">
      <alignment horizontal="right" vertical="top"/>
    </xf>
    <xf numFmtId="170" fontId="4758" fillId="2" borderId="1" xfId="0" applyNumberFormat="1" applyFont="1" applyFill="1" applyBorder="1" applyAlignment="1" applyProtection="1">
      <alignment horizontal="right" vertical="top"/>
      <protection locked="0"/>
    </xf>
    <xf numFmtId="171" fontId="4759" fillId="0" borderId="1" xfId="0" applyNumberFormat="1" applyFont="1" applyBorder="1" applyAlignment="1">
      <alignment horizontal="right" vertical="top"/>
    </xf>
    <xf numFmtId="4" fontId="4760" fillId="0" borderId="1" xfId="0" applyNumberFormat="1" applyFont="1" applyBorder="1" applyAlignment="1">
      <alignment horizontal="right" vertical="top"/>
    </xf>
    <xf numFmtId="170" fontId="4761" fillId="2" borderId="1" xfId="0" applyNumberFormat="1" applyFont="1" applyFill="1" applyBorder="1" applyAlignment="1" applyProtection="1">
      <alignment horizontal="right" vertical="top"/>
      <protection locked="0"/>
    </xf>
    <xf numFmtId="169" fontId="4762" fillId="0" borderId="1" xfId="0" applyNumberFormat="1" applyFont="1" applyBorder="1" applyAlignment="1">
      <alignment horizontal="right" vertical="top"/>
    </xf>
    <xf numFmtId="169" fontId="4763" fillId="0" borderId="1" xfId="0" applyNumberFormat="1" applyFont="1" applyBorder="1" applyAlignment="1">
      <alignment horizontal="right" vertical="top"/>
    </xf>
    <xf numFmtId="169" fontId="4764" fillId="0" borderId="1" xfId="0" applyNumberFormat="1" applyFont="1" applyBorder="1" applyAlignment="1">
      <alignment horizontal="right" vertical="top"/>
    </xf>
    <xf numFmtId="4" fontId="4765" fillId="0" borderId="1" xfId="0" applyNumberFormat="1" applyFont="1" applyBorder="1" applyAlignment="1">
      <alignment horizontal="right" vertical="top"/>
    </xf>
    <xf numFmtId="0" fontId="4766" fillId="0" borderId="0" xfId="0" applyFont="1"/>
    <xf numFmtId="0" fontId="4767" fillId="3" borderId="1" xfId="0" applyFont="1" applyFill="1" applyBorder="1" applyAlignment="1">
      <alignment horizontal="left"/>
    </xf>
    <xf numFmtId="4" fontId="4779" fillId="3" borderId="1" xfId="0" applyNumberFormat="1" applyFont="1" applyFill="1" applyBorder="1" applyAlignment="1">
      <alignment horizontal="right"/>
    </xf>
    <xf numFmtId="4" fontId="4780" fillId="3" borderId="1" xfId="0" applyNumberFormat="1" applyFont="1" applyFill="1" applyBorder="1" applyAlignment="1">
      <alignment horizontal="right"/>
    </xf>
    <xf numFmtId="4" fontId="4781" fillId="3" borderId="1" xfId="0" applyNumberFormat="1" applyFont="1" applyFill="1" applyBorder="1" applyAlignment="1">
      <alignment horizontal="right"/>
    </xf>
    <xf numFmtId="0" fontId="4782" fillId="0" borderId="0" xfId="0" applyFont="1"/>
    <xf numFmtId="0" fontId="4783" fillId="0" borderId="1" xfId="0" applyFont="1" applyBorder="1" applyAlignment="1">
      <alignment horizontal="left" vertical="top"/>
    </xf>
    <xf numFmtId="0" fontId="4784" fillId="0" borderId="1" xfId="0" applyFont="1" applyBorder="1" applyAlignment="1">
      <alignment horizontal="left" vertical="top" wrapText="1"/>
    </xf>
    <xf numFmtId="0" fontId="4785" fillId="0" borderId="1" xfId="0" applyFont="1" applyBorder="1" applyAlignment="1">
      <alignment horizontal="center" vertical="top"/>
    </xf>
    <xf numFmtId="168" fontId="4786" fillId="0" borderId="1" xfId="0" applyNumberFormat="1" applyFont="1" applyBorder="1" applyAlignment="1">
      <alignment horizontal="right" vertical="top"/>
    </xf>
    <xf numFmtId="169" fontId="4787" fillId="0" borderId="1" xfId="0" applyNumberFormat="1" applyFont="1" applyBorder="1" applyAlignment="1">
      <alignment horizontal="right" vertical="top"/>
    </xf>
    <xf numFmtId="169" fontId="4788" fillId="0" borderId="1" xfId="0" applyNumberFormat="1" applyFont="1" applyBorder="1" applyAlignment="1">
      <alignment horizontal="right" vertical="top"/>
    </xf>
    <xf numFmtId="169" fontId="4789" fillId="0" borderId="1" xfId="0" applyNumberFormat="1" applyFont="1" applyBorder="1" applyAlignment="1">
      <alignment horizontal="right" vertical="top"/>
    </xf>
    <xf numFmtId="170" fontId="4790" fillId="2" borderId="1" xfId="0" applyNumberFormat="1" applyFont="1" applyFill="1" applyBorder="1" applyAlignment="1" applyProtection="1">
      <alignment horizontal="right" vertical="top"/>
      <protection locked="0"/>
    </xf>
    <xf numFmtId="171" fontId="4791" fillId="0" borderId="1" xfId="0" applyNumberFormat="1" applyFont="1" applyBorder="1" applyAlignment="1">
      <alignment horizontal="right" vertical="top"/>
    </xf>
    <xf numFmtId="4" fontId="4792" fillId="0" borderId="1" xfId="0" applyNumberFormat="1" applyFont="1" applyBorder="1" applyAlignment="1">
      <alignment horizontal="right" vertical="top"/>
    </xf>
    <xf numFmtId="170" fontId="4793" fillId="2" borderId="1" xfId="0" applyNumberFormat="1" applyFont="1" applyFill="1" applyBorder="1" applyAlignment="1" applyProtection="1">
      <alignment horizontal="right" vertical="top"/>
      <protection locked="0"/>
    </xf>
    <xf numFmtId="169" fontId="4794" fillId="0" borderId="1" xfId="0" applyNumberFormat="1" applyFont="1" applyBorder="1" applyAlignment="1">
      <alignment horizontal="right" vertical="top"/>
    </xf>
    <xf numFmtId="169" fontId="4795" fillId="0" borderId="1" xfId="0" applyNumberFormat="1" applyFont="1" applyBorder="1" applyAlignment="1">
      <alignment horizontal="right" vertical="top"/>
    </xf>
    <xf numFmtId="169" fontId="4796" fillId="0" borderId="1" xfId="0" applyNumberFormat="1" applyFont="1" applyBorder="1" applyAlignment="1">
      <alignment horizontal="right" vertical="top"/>
    </xf>
    <xf numFmtId="4" fontId="4797" fillId="0" borderId="1" xfId="0" applyNumberFormat="1" applyFont="1" applyBorder="1" applyAlignment="1">
      <alignment horizontal="right" vertical="top"/>
    </xf>
    <xf numFmtId="0" fontId="4798" fillId="0" borderId="0" xfId="0" applyFont="1"/>
    <xf numFmtId="0" fontId="4799" fillId="0" borderId="1" xfId="0" applyFont="1" applyBorder="1" applyAlignment="1">
      <alignment horizontal="left" vertical="top"/>
    </xf>
    <xf numFmtId="0" fontId="4800" fillId="0" borderId="1" xfId="0" applyFont="1" applyBorder="1" applyAlignment="1">
      <alignment horizontal="left" vertical="top" wrapText="1"/>
    </xf>
    <xf numFmtId="0" fontId="4801" fillId="0" borderId="1" xfId="0" applyFont="1" applyBorder="1" applyAlignment="1">
      <alignment horizontal="center" vertical="top"/>
    </xf>
    <xf numFmtId="168" fontId="4802" fillId="0" borderId="1" xfId="0" applyNumberFormat="1" applyFont="1" applyBorder="1" applyAlignment="1">
      <alignment horizontal="right" vertical="top"/>
    </xf>
    <xf numFmtId="169" fontId="4803" fillId="0" borderId="1" xfId="0" applyNumberFormat="1" applyFont="1" applyBorder="1" applyAlignment="1">
      <alignment horizontal="right" vertical="top"/>
    </xf>
    <xf numFmtId="169" fontId="4804" fillId="0" borderId="1" xfId="0" applyNumberFormat="1" applyFont="1" applyBorder="1" applyAlignment="1">
      <alignment horizontal="right" vertical="top"/>
    </xf>
    <xf numFmtId="169" fontId="4805" fillId="0" borderId="1" xfId="0" applyNumberFormat="1" applyFont="1" applyBorder="1" applyAlignment="1">
      <alignment horizontal="right" vertical="top"/>
    </xf>
    <xf numFmtId="170" fontId="4806" fillId="2" borderId="1" xfId="0" applyNumberFormat="1" applyFont="1" applyFill="1" applyBorder="1" applyAlignment="1" applyProtection="1">
      <alignment horizontal="right" vertical="top"/>
      <protection locked="0"/>
    </xf>
    <xf numFmtId="171" fontId="4807" fillId="0" borderId="1" xfId="0" applyNumberFormat="1" applyFont="1" applyBorder="1" applyAlignment="1">
      <alignment horizontal="right" vertical="top"/>
    </xf>
    <xf numFmtId="4" fontId="4808" fillId="0" borderId="1" xfId="0" applyNumberFormat="1" applyFont="1" applyBorder="1" applyAlignment="1">
      <alignment horizontal="right" vertical="top"/>
    </xf>
    <xf numFmtId="170" fontId="4809" fillId="2" borderId="1" xfId="0" applyNumberFormat="1" applyFont="1" applyFill="1" applyBorder="1" applyAlignment="1" applyProtection="1">
      <alignment horizontal="right" vertical="top"/>
      <protection locked="0"/>
    </xf>
    <xf numFmtId="169" fontId="4810" fillId="0" borderId="1" xfId="0" applyNumberFormat="1" applyFont="1" applyBorder="1" applyAlignment="1">
      <alignment horizontal="right" vertical="top"/>
    </xf>
    <xf numFmtId="169" fontId="4811" fillId="0" borderId="1" xfId="0" applyNumberFormat="1" applyFont="1" applyBorder="1" applyAlignment="1">
      <alignment horizontal="right" vertical="top"/>
    </xf>
    <xf numFmtId="169" fontId="4812" fillId="0" borderId="1" xfId="0" applyNumberFormat="1" applyFont="1" applyBorder="1" applyAlignment="1">
      <alignment horizontal="right" vertical="top"/>
    </xf>
    <xf numFmtId="4" fontId="4813" fillId="0" borderId="1" xfId="0" applyNumberFormat="1" applyFont="1" applyBorder="1" applyAlignment="1">
      <alignment horizontal="right" vertical="top"/>
    </xf>
    <xf numFmtId="0" fontId="4814" fillId="0" borderId="0" xfId="0" applyFont="1"/>
    <xf numFmtId="0" fontId="4815" fillId="0" borderId="1" xfId="0" applyFont="1" applyBorder="1" applyAlignment="1">
      <alignment horizontal="left" vertical="top"/>
    </xf>
    <xf numFmtId="0" fontId="4816" fillId="0" borderId="1" xfId="0" applyFont="1" applyBorder="1" applyAlignment="1">
      <alignment horizontal="left" vertical="top" wrapText="1"/>
    </xf>
    <xf numFmtId="0" fontId="4817" fillId="0" borderId="1" xfId="0" applyFont="1" applyBorder="1" applyAlignment="1">
      <alignment horizontal="center" vertical="top"/>
    </xf>
    <xf numFmtId="168" fontId="4818" fillId="0" borderId="1" xfId="0" applyNumberFormat="1" applyFont="1" applyBorder="1" applyAlignment="1">
      <alignment horizontal="right" vertical="top"/>
    </xf>
    <xf numFmtId="169" fontId="4819" fillId="0" borderId="1" xfId="0" applyNumberFormat="1" applyFont="1" applyBorder="1" applyAlignment="1">
      <alignment horizontal="right" vertical="top"/>
    </xf>
    <xf numFmtId="169" fontId="4820" fillId="0" borderId="1" xfId="0" applyNumberFormat="1" applyFont="1" applyBorder="1" applyAlignment="1">
      <alignment horizontal="right" vertical="top"/>
    </xf>
    <xf numFmtId="169" fontId="4821" fillId="0" borderId="1" xfId="0" applyNumberFormat="1" applyFont="1" applyBorder="1" applyAlignment="1">
      <alignment horizontal="right" vertical="top"/>
    </xf>
    <xf numFmtId="170" fontId="4822" fillId="2" borderId="1" xfId="0" applyNumberFormat="1" applyFont="1" applyFill="1" applyBorder="1" applyAlignment="1" applyProtection="1">
      <alignment horizontal="right" vertical="top"/>
      <protection locked="0"/>
    </xf>
    <xf numFmtId="171" fontId="4823" fillId="0" borderId="1" xfId="0" applyNumberFormat="1" applyFont="1" applyBorder="1" applyAlignment="1">
      <alignment horizontal="right" vertical="top"/>
    </xf>
    <xf numFmtId="4" fontId="4824" fillId="0" borderId="1" xfId="0" applyNumberFormat="1" applyFont="1" applyBorder="1" applyAlignment="1">
      <alignment horizontal="right" vertical="top"/>
    </xf>
    <xf numFmtId="170" fontId="4825" fillId="2" borderId="1" xfId="0" applyNumberFormat="1" applyFont="1" applyFill="1" applyBorder="1" applyAlignment="1" applyProtection="1">
      <alignment horizontal="right" vertical="top"/>
      <protection locked="0"/>
    </xf>
    <xf numFmtId="169" fontId="4826" fillId="0" borderId="1" xfId="0" applyNumberFormat="1" applyFont="1" applyBorder="1" applyAlignment="1">
      <alignment horizontal="right" vertical="top"/>
    </xf>
    <xf numFmtId="169" fontId="4827" fillId="0" borderId="1" xfId="0" applyNumberFormat="1" applyFont="1" applyBorder="1" applyAlignment="1">
      <alignment horizontal="right" vertical="top"/>
    </xf>
    <xf numFmtId="169" fontId="4828" fillId="0" borderId="1" xfId="0" applyNumberFormat="1" applyFont="1" applyBorder="1" applyAlignment="1">
      <alignment horizontal="right" vertical="top"/>
    </xf>
    <xf numFmtId="4" fontId="4829" fillId="0" borderId="1" xfId="0" applyNumberFormat="1" applyFont="1" applyBorder="1" applyAlignment="1">
      <alignment horizontal="right" vertical="top"/>
    </xf>
    <xf numFmtId="0" fontId="4830" fillId="0" borderId="0" xfId="0" applyFont="1"/>
    <xf numFmtId="0" fontId="4831" fillId="0" borderId="1" xfId="0" applyFont="1" applyBorder="1" applyAlignment="1">
      <alignment horizontal="left" vertical="top"/>
    </xf>
    <xf numFmtId="0" fontId="4832" fillId="0" borderId="1" xfId="0" applyFont="1" applyBorder="1" applyAlignment="1">
      <alignment horizontal="left" vertical="top" wrapText="1"/>
    </xf>
    <xf numFmtId="0" fontId="4833" fillId="0" borderId="1" xfId="0" applyFont="1" applyBorder="1" applyAlignment="1">
      <alignment horizontal="center" vertical="top"/>
    </xf>
    <xf numFmtId="168" fontId="4834" fillId="0" borderId="1" xfId="0" applyNumberFormat="1" applyFont="1" applyBorder="1" applyAlignment="1">
      <alignment horizontal="right" vertical="top"/>
    </xf>
    <xf numFmtId="169" fontId="4835" fillId="0" borderId="1" xfId="0" applyNumberFormat="1" applyFont="1" applyBorder="1" applyAlignment="1">
      <alignment horizontal="right" vertical="top"/>
    </xf>
    <xf numFmtId="169" fontId="4836" fillId="0" borderId="1" xfId="0" applyNumberFormat="1" applyFont="1" applyBorder="1" applyAlignment="1">
      <alignment horizontal="right" vertical="top"/>
    </xf>
    <xf numFmtId="169" fontId="4837" fillId="0" borderId="1" xfId="0" applyNumberFormat="1" applyFont="1" applyBorder="1" applyAlignment="1">
      <alignment horizontal="right" vertical="top"/>
    </xf>
    <xf numFmtId="170" fontId="4838" fillId="2" borderId="1" xfId="0" applyNumberFormat="1" applyFont="1" applyFill="1" applyBorder="1" applyAlignment="1" applyProtection="1">
      <alignment horizontal="right" vertical="top"/>
      <protection locked="0"/>
    </xf>
    <xf numFmtId="171" fontId="4839" fillId="0" borderId="1" xfId="0" applyNumberFormat="1" applyFont="1" applyBorder="1" applyAlignment="1">
      <alignment horizontal="right" vertical="top"/>
    </xf>
    <xf numFmtId="4" fontId="4840" fillId="0" borderId="1" xfId="0" applyNumberFormat="1" applyFont="1" applyBorder="1" applyAlignment="1">
      <alignment horizontal="right" vertical="top"/>
    </xf>
    <xf numFmtId="170" fontId="4841" fillId="2" borderId="1" xfId="0" applyNumberFormat="1" applyFont="1" applyFill="1" applyBorder="1" applyAlignment="1" applyProtection="1">
      <alignment horizontal="right" vertical="top"/>
      <protection locked="0"/>
    </xf>
    <xf numFmtId="169" fontId="4842" fillId="0" borderId="1" xfId="0" applyNumberFormat="1" applyFont="1" applyBorder="1" applyAlignment="1">
      <alignment horizontal="right" vertical="top"/>
    </xf>
    <xf numFmtId="169" fontId="4843" fillId="0" borderId="1" xfId="0" applyNumberFormat="1" applyFont="1" applyBorder="1" applyAlignment="1">
      <alignment horizontal="right" vertical="top"/>
    </xf>
    <xf numFmtId="169" fontId="4844" fillId="0" borderId="1" xfId="0" applyNumberFormat="1" applyFont="1" applyBorder="1" applyAlignment="1">
      <alignment horizontal="right" vertical="top"/>
    </xf>
    <xf numFmtId="4" fontId="4845" fillId="0" borderId="1" xfId="0" applyNumberFormat="1" applyFont="1" applyBorder="1" applyAlignment="1">
      <alignment horizontal="right" vertical="top"/>
    </xf>
    <xf numFmtId="0" fontId="4846" fillId="0" borderId="0" xfId="0" applyFont="1"/>
    <xf numFmtId="0" fontId="4847" fillId="0" borderId="1" xfId="0" applyFont="1" applyBorder="1" applyAlignment="1">
      <alignment horizontal="left" vertical="top"/>
    </xf>
    <xf numFmtId="0" fontId="4848" fillId="0" borderId="1" xfId="0" applyFont="1" applyBorder="1" applyAlignment="1">
      <alignment horizontal="left" vertical="top" wrapText="1"/>
    </xf>
    <xf numFmtId="0" fontId="4849" fillId="0" borderId="1" xfId="0" applyFont="1" applyBorder="1" applyAlignment="1">
      <alignment horizontal="center" vertical="top"/>
    </xf>
    <xf numFmtId="168" fontId="4850" fillId="0" borderId="1" xfId="0" applyNumberFormat="1" applyFont="1" applyBorder="1" applyAlignment="1">
      <alignment horizontal="right" vertical="top"/>
    </xf>
    <xf numFmtId="169" fontId="4851" fillId="0" borderId="1" xfId="0" applyNumberFormat="1" applyFont="1" applyBorder="1" applyAlignment="1">
      <alignment horizontal="right" vertical="top"/>
    </xf>
    <xf numFmtId="169" fontId="4852" fillId="0" borderId="1" xfId="0" applyNumberFormat="1" applyFont="1" applyBorder="1" applyAlignment="1">
      <alignment horizontal="right" vertical="top"/>
    </xf>
    <xf numFmtId="169" fontId="4853" fillId="0" borderId="1" xfId="0" applyNumberFormat="1" applyFont="1" applyBorder="1" applyAlignment="1">
      <alignment horizontal="right" vertical="top"/>
    </xf>
    <xf numFmtId="170" fontId="4854" fillId="2" borderId="1" xfId="0" applyNumberFormat="1" applyFont="1" applyFill="1" applyBorder="1" applyAlignment="1" applyProtection="1">
      <alignment horizontal="right" vertical="top"/>
      <protection locked="0"/>
    </xf>
    <xf numFmtId="171" fontId="4855" fillId="0" borderId="1" xfId="0" applyNumberFormat="1" applyFont="1" applyBorder="1" applyAlignment="1">
      <alignment horizontal="right" vertical="top"/>
    </xf>
    <xf numFmtId="4" fontId="4856" fillId="0" borderId="1" xfId="0" applyNumberFormat="1" applyFont="1" applyBorder="1" applyAlignment="1">
      <alignment horizontal="right" vertical="top"/>
    </xf>
    <xf numFmtId="170" fontId="4857" fillId="2" borderId="1" xfId="0" applyNumberFormat="1" applyFont="1" applyFill="1" applyBorder="1" applyAlignment="1" applyProtection="1">
      <alignment horizontal="right" vertical="top"/>
      <protection locked="0"/>
    </xf>
    <xf numFmtId="169" fontId="4858" fillId="0" borderId="1" xfId="0" applyNumberFormat="1" applyFont="1" applyBorder="1" applyAlignment="1">
      <alignment horizontal="right" vertical="top"/>
    </xf>
    <xf numFmtId="169" fontId="4859" fillId="0" borderId="1" xfId="0" applyNumberFormat="1" applyFont="1" applyBorder="1" applyAlignment="1">
      <alignment horizontal="right" vertical="top"/>
    </xf>
    <xf numFmtId="169" fontId="4860" fillId="0" borderId="1" xfId="0" applyNumberFormat="1" applyFont="1" applyBorder="1" applyAlignment="1">
      <alignment horizontal="right" vertical="top"/>
    </xf>
    <xf numFmtId="4" fontId="4861" fillId="0" borderId="1" xfId="0" applyNumberFormat="1" applyFont="1" applyBorder="1" applyAlignment="1">
      <alignment horizontal="right" vertical="top"/>
    </xf>
    <xf numFmtId="0" fontId="4862" fillId="0" borderId="0" xfId="0" applyFont="1"/>
    <xf numFmtId="0" fontId="4863" fillId="0" borderId="1" xfId="0" applyFont="1" applyBorder="1" applyAlignment="1">
      <alignment horizontal="left" vertical="top"/>
    </xf>
    <xf numFmtId="0" fontId="4864" fillId="0" borderId="1" xfId="0" applyFont="1" applyBorder="1" applyAlignment="1">
      <alignment horizontal="left" vertical="top" wrapText="1"/>
    </xf>
    <xf numFmtId="0" fontId="4865" fillId="0" borderId="1" xfId="0" applyFont="1" applyBorder="1" applyAlignment="1">
      <alignment horizontal="center" vertical="top"/>
    </xf>
    <xf numFmtId="168" fontId="4866" fillId="0" borderId="1" xfId="0" applyNumberFormat="1" applyFont="1" applyBorder="1" applyAlignment="1">
      <alignment horizontal="right" vertical="top"/>
    </xf>
    <xf numFmtId="169" fontId="4867" fillId="0" borderId="1" xfId="0" applyNumberFormat="1" applyFont="1" applyBorder="1" applyAlignment="1">
      <alignment horizontal="right" vertical="top"/>
    </xf>
    <xf numFmtId="169" fontId="4868" fillId="0" borderId="1" xfId="0" applyNumberFormat="1" applyFont="1" applyBorder="1" applyAlignment="1">
      <alignment horizontal="right" vertical="top"/>
    </xf>
    <xf numFmtId="169" fontId="4869" fillId="0" borderId="1" xfId="0" applyNumberFormat="1" applyFont="1" applyBorder="1" applyAlignment="1">
      <alignment horizontal="right" vertical="top"/>
    </xf>
    <xf numFmtId="170" fontId="4870" fillId="2" borderId="1" xfId="0" applyNumberFormat="1" applyFont="1" applyFill="1" applyBorder="1" applyAlignment="1" applyProtection="1">
      <alignment horizontal="right" vertical="top"/>
      <protection locked="0"/>
    </xf>
    <xf numFmtId="171" fontId="4871" fillId="0" borderId="1" xfId="0" applyNumberFormat="1" applyFont="1" applyBorder="1" applyAlignment="1">
      <alignment horizontal="right" vertical="top"/>
    </xf>
    <xf numFmtId="4" fontId="4872" fillId="0" borderId="1" xfId="0" applyNumberFormat="1" applyFont="1" applyBorder="1" applyAlignment="1">
      <alignment horizontal="right" vertical="top"/>
    </xf>
    <xf numFmtId="170" fontId="4873" fillId="2" borderId="1" xfId="0" applyNumberFormat="1" applyFont="1" applyFill="1" applyBorder="1" applyAlignment="1" applyProtection="1">
      <alignment horizontal="right" vertical="top"/>
      <protection locked="0"/>
    </xf>
    <xf numFmtId="169" fontId="4874" fillId="0" borderId="1" xfId="0" applyNumberFormat="1" applyFont="1" applyBorder="1" applyAlignment="1">
      <alignment horizontal="right" vertical="top"/>
    </xf>
    <xf numFmtId="169" fontId="4875" fillId="0" borderId="1" xfId="0" applyNumberFormat="1" applyFont="1" applyBorder="1" applyAlignment="1">
      <alignment horizontal="right" vertical="top"/>
    </xf>
    <xf numFmtId="169" fontId="4876" fillId="0" borderId="1" xfId="0" applyNumberFormat="1" applyFont="1" applyBorder="1" applyAlignment="1">
      <alignment horizontal="right" vertical="top"/>
    </xf>
    <xf numFmtId="4" fontId="4877" fillId="0" borderId="1" xfId="0" applyNumberFormat="1" applyFont="1" applyBorder="1" applyAlignment="1">
      <alignment horizontal="right" vertical="top"/>
    </xf>
    <xf numFmtId="0" fontId="4878" fillId="0" borderId="0" xfId="0" applyFont="1"/>
    <xf numFmtId="0" fontId="4879" fillId="0" borderId="1" xfId="0" applyFont="1" applyBorder="1" applyAlignment="1">
      <alignment horizontal="left" vertical="top"/>
    </xf>
    <xf numFmtId="0" fontId="4880" fillId="0" borderId="1" xfId="0" applyFont="1" applyBorder="1" applyAlignment="1">
      <alignment horizontal="left" vertical="top" wrapText="1"/>
    </xf>
    <xf numFmtId="0" fontId="4881" fillId="0" borderId="1" xfId="0" applyFont="1" applyBorder="1" applyAlignment="1">
      <alignment horizontal="center" vertical="top"/>
    </xf>
    <xf numFmtId="168" fontId="4882" fillId="0" borderId="1" xfId="0" applyNumberFormat="1" applyFont="1" applyBorder="1" applyAlignment="1">
      <alignment horizontal="right" vertical="top"/>
    </xf>
    <xf numFmtId="169" fontId="4883" fillId="0" borderId="1" xfId="0" applyNumberFormat="1" applyFont="1" applyBorder="1" applyAlignment="1">
      <alignment horizontal="right" vertical="top"/>
    </xf>
    <xf numFmtId="169" fontId="4884" fillId="0" borderId="1" xfId="0" applyNumberFormat="1" applyFont="1" applyBorder="1" applyAlignment="1">
      <alignment horizontal="right" vertical="top"/>
    </xf>
    <xf numFmtId="169" fontId="4885" fillId="0" borderId="1" xfId="0" applyNumberFormat="1" applyFont="1" applyBorder="1" applyAlignment="1">
      <alignment horizontal="right" vertical="top"/>
    </xf>
    <xf numFmtId="170" fontId="4886" fillId="2" borderId="1" xfId="0" applyNumberFormat="1" applyFont="1" applyFill="1" applyBorder="1" applyAlignment="1" applyProtection="1">
      <alignment horizontal="right" vertical="top"/>
      <protection locked="0"/>
    </xf>
    <xf numFmtId="171" fontId="4887" fillId="0" borderId="1" xfId="0" applyNumberFormat="1" applyFont="1" applyBorder="1" applyAlignment="1">
      <alignment horizontal="right" vertical="top"/>
    </xf>
    <xf numFmtId="4" fontId="4888" fillId="0" borderId="1" xfId="0" applyNumberFormat="1" applyFont="1" applyBorder="1" applyAlignment="1">
      <alignment horizontal="right" vertical="top"/>
    </xf>
    <xf numFmtId="170" fontId="4889" fillId="2" borderId="1" xfId="0" applyNumberFormat="1" applyFont="1" applyFill="1" applyBorder="1" applyAlignment="1" applyProtection="1">
      <alignment horizontal="right" vertical="top"/>
      <protection locked="0"/>
    </xf>
    <xf numFmtId="169" fontId="4890" fillId="0" borderId="1" xfId="0" applyNumberFormat="1" applyFont="1" applyBorder="1" applyAlignment="1">
      <alignment horizontal="right" vertical="top"/>
    </xf>
    <xf numFmtId="169" fontId="4891" fillId="0" borderId="1" xfId="0" applyNumberFormat="1" applyFont="1" applyBorder="1" applyAlignment="1">
      <alignment horizontal="right" vertical="top"/>
    </xf>
    <xf numFmtId="169" fontId="4892" fillId="0" borderId="1" xfId="0" applyNumberFormat="1" applyFont="1" applyBorder="1" applyAlignment="1">
      <alignment horizontal="right" vertical="top"/>
    </xf>
    <xf numFmtId="4" fontId="4893" fillId="0" borderId="1" xfId="0" applyNumberFormat="1" applyFont="1" applyBorder="1" applyAlignment="1">
      <alignment horizontal="right" vertical="top"/>
    </xf>
    <xf numFmtId="0" fontId="4894" fillId="0" borderId="0" xfId="0" applyFont="1"/>
    <xf numFmtId="0" fontId="4895" fillId="0" borderId="1" xfId="0" applyFont="1" applyBorder="1" applyAlignment="1">
      <alignment horizontal="left" vertical="top"/>
    </xf>
    <xf numFmtId="0" fontId="4896" fillId="0" borderId="1" xfId="0" applyFont="1" applyBorder="1" applyAlignment="1">
      <alignment horizontal="left" vertical="top" wrapText="1"/>
    </xf>
    <xf numFmtId="0" fontId="4897" fillId="0" borderId="1" xfId="0" applyFont="1" applyBorder="1" applyAlignment="1">
      <alignment horizontal="center" vertical="top"/>
    </xf>
    <xf numFmtId="168" fontId="4898" fillId="0" borderId="1" xfId="0" applyNumberFormat="1" applyFont="1" applyBorder="1" applyAlignment="1">
      <alignment horizontal="right" vertical="top"/>
    </xf>
    <xf numFmtId="169" fontId="4899" fillId="0" borderId="1" xfId="0" applyNumberFormat="1" applyFont="1" applyBorder="1" applyAlignment="1">
      <alignment horizontal="right" vertical="top"/>
    </xf>
    <xf numFmtId="169" fontId="4900" fillId="0" borderId="1" xfId="0" applyNumberFormat="1" applyFont="1" applyBorder="1" applyAlignment="1">
      <alignment horizontal="right" vertical="top"/>
    </xf>
    <xf numFmtId="169" fontId="4901" fillId="0" borderId="1" xfId="0" applyNumberFormat="1" applyFont="1" applyBorder="1" applyAlignment="1">
      <alignment horizontal="right" vertical="top"/>
    </xf>
    <xf numFmtId="170" fontId="4902" fillId="2" borderId="1" xfId="0" applyNumberFormat="1" applyFont="1" applyFill="1" applyBorder="1" applyAlignment="1" applyProtection="1">
      <alignment horizontal="right" vertical="top"/>
      <protection locked="0"/>
    </xf>
    <xf numFmtId="171" fontId="4903" fillId="0" borderId="1" xfId="0" applyNumberFormat="1" applyFont="1" applyBorder="1" applyAlignment="1">
      <alignment horizontal="right" vertical="top"/>
    </xf>
    <xf numFmtId="4" fontId="4904" fillId="0" borderId="1" xfId="0" applyNumberFormat="1" applyFont="1" applyBorder="1" applyAlignment="1">
      <alignment horizontal="right" vertical="top"/>
    </xf>
    <xf numFmtId="170" fontId="4905" fillId="2" borderId="1" xfId="0" applyNumberFormat="1" applyFont="1" applyFill="1" applyBorder="1" applyAlignment="1" applyProtection="1">
      <alignment horizontal="right" vertical="top"/>
      <protection locked="0"/>
    </xf>
    <xf numFmtId="169" fontId="4906" fillId="0" borderId="1" xfId="0" applyNumberFormat="1" applyFont="1" applyBorder="1" applyAlignment="1">
      <alignment horizontal="right" vertical="top"/>
    </xf>
    <xf numFmtId="169" fontId="4907" fillId="0" borderId="1" xfId="0" applyNumberFormat="1" applyFont="1" applyBorder="1" applyAlignment="1">
      <alignment horizontal="right" vertical="top"/>
    </xf>
    <xf numFmtId="169" fontId="4908" fillId="0" borderId="1" xfId="0" applyNumberFormat="1" applyFont="1" applyBorder="1" applyAlignment="1">
      <alignment horizontal="right" vertical="top"/>
    </xf>
    <xf numFmtId="4" fontId="4909" fillId="0" borderId="1" xfId="0" applyNumberFormat="1" applyFont="1" applyBorder="1" applyAlignment="1">
      <alignment horizontal="right" vertical="top"/>
    </xf>
    <xf numFmtId="0" fontId="4910" fillId="0" borderId="0" xfId="0" applyFont="1"/>
    <xf numFmtId="0" fontId="4911" fillId="0" borderId="1" xfId="0" applyFont="1" applyBorder="1" applyAlignment="1">
      <alignment horizontal="left" vertical="top"/>
    </xf>
    <xf numFmtId="0" fontId="4912" fillId="0" borderId="1" xfId="0" applyFont="1" applyBorder="1" applyAlignment="1">
      <alignment horizontal="left" vertical="top" wrapText="1"/>
    </xf>
    <xf numFmtId="0" fontId="4913" fillId="0" borderId="1" xfId="0" applyFont="1" applyBorder="1" applyAlignment="1">
      <alignment horizontal="center" vertical="top"/>
    </xf>
    <xf numFmtId="168" fontId="4914" fillId="0" borderId="1" xfId="0" applyNumberFormat="1" applyFont="1" applyBorder="1" applyAlignment="1">
      <alignment horizontal="right" vertical="top"/>
    </xf>
    <xf numFmtId="169" fontId="4915" fillId="0" borderId="1" xfId="0" applyNumberFormat="1" applyFont="1" applyBorder="1" applyAlignment="1">
      <alignment horizontal="right" vertical="top"/>
    </xf>
    <xf numFmtId="169" fontId="4916" fillId="0" borderId="1" xfId="0" applyNumberFormat="1" applyFont="1" applyBorder="1" applyAlignment="1">
      <alignment horizontal="right" vertical="top"/>
    </xf>
    <xf numFmtId="169" fontId="4917" fillId="0" borderId="1" xfId="0" applyNumberFormat="1" applyFont="1" applyBorder="1" applyAlignment="1">
      <alignment horizontal="right" vertical="top"/>
    </xf>
    <xf numFmtId="170" fontId="4918" fillId="2" borderId="1" xfId="0" applyNumberFormat="1" applyFont="1" applyFill="1" applyBorder="1" applyAlignment="1" applyProtection="1">
      <alignment horizontal="right" vertical="top"/>
      <protection locked="0"/>
    </xf>
    <xf numFmtId="171" fontId="4919" fillId="0" borderId="1" xfId="0" applyNumberFormat="1" applyFont="1" applyBorder="1" applyAlignment="1">
      <alignment horizontal="right" vertical="top"/>
    </xf>
    <xf numFmtId="4" fontId="4920" fillId="0" borderId="1" xfId="0" applyNumberFormat="1" applyFont="1" applyBorder="1" applyAlignment="1">
      <alignment horizontal="right" vertical="top"/>
    </xf>
    <xf numFmtId="170" fontId="4921" fillId="2" borderId="1" xfId="0" applyNumberFormat="1" applyFont="1" applyFill="1" applyBorder="1" applyAlignment="1" applyProtection="1">
      <alignment horizontal="right" vertical="top"/>
      <protection locked="0"/>
    </xf>
    <xf numFmtId="169" fontId="4922" fillId="0" borderId="1" xfId="0" applyNumberFormat="1" applyFont="1" applyBorder="1" applyAlignment="1">
      <alignment horizontal="right" vertical="top"/>
    </xf>
    <xf numFmtId="169" fontId="4923" fillId="0" borderId="1" xfId="0" applyNumberFormat="1" applyFont="1" applyBorder="1" applyAlignment="1">
      <alignment horizontal="right" vertical="top"/>
    </xf>
    <xf numFmtId="169" fontId="4924" fillId="0" borderId="1" xfId="0" applyNumberFormat="1" applyFont="1" applyBorder="1" applyAlignment="1">
      <alignment horizontal="right" vertical="top"/>
    </xf>
    <xf numFmtId="4" fontId="4925" fillId="0" borderId="1" xfId="0" applyNumberFormat="1" applyFont="1" applyBorder="1" applyAlignment="1">
      <alignment horizontal="right" vertical="top"/>
    </xf>
    <xf numFmtId="0" fontId="4926" fillId="0" borderId="0" xfId="0" applyFont="1"/>
    <xf numFmtId="0" fontId="4927" fillId="0" borderId="1" xfId="0" applyFont="1" applyBorder="1" applyAlignment="1">
      <alignment horizontal="left" vertical="top"/>
    </xf>
    <xf numFmtId="0" fontId="4928" fillId="0" borderId="1" xfId="0" applyFont="1" applyBorder="1" applyAlignment="1">
      <alignment horizontal="left" vertical="top" wrapText="1"/>
    </xf>
    <xf numFmtId="0" fontId="4929" fillId="0" borderId="1" xfId="0" applyFont="1" applyBorder="1" applyAlignment="1">
      <alignment horizontal="center" vertical="top"/>
    </xf>
    <xf numFmtId="168" fontId="4930" fillId="0" borderId="1" xfId="0" applyNumberFormat="1" applyFont="1" applyBorder="1" applyAlignment="1">
      <alignment horizontal="right" vertical="top"/>
    </xf>
    <xf numFmtId="169" fontId="4931" fillId="0" borderId="1" xfId="0" applyNumberFormat="1" applyFont="1" applyBorder="1" applyAlignment="1">
      <alignment horizontal="right" vertical="top"/>
    </xf>
    <xf numFmtId="169" fontId="4932" fillId="0" borderId="1" xfId="0" applyNumberFormat="1" applyFont="1" applyBorder="1" applyAlignment="1">
      <alignment horizontal="right" vertical="top"/>
    </xf>
    <xf numFmtId="169" fontId="4933" fillId="0" borderId="1" xfId="0" applyNumberFormat="1" applyFont="1" applyBorder="1" applyAlignment="1">
      <alignment horizontal="right" vertical="top"/>
    </xf>
    <xf numFmtId="170" fontId="4934" fillId="2" borderId="1" xfId="0" applyNumberFormat="1" applyFont="1" applyFill="1" applyBorder="1" applyAlignment="1" applyProtection="1">
      <alignment horizontal="right" vertical="top"/>
      <protection locked="0"/>
    </xf>
    <xf numFmtId="171" fontId="4935" fillId="0" borderId="1" xfId="0" applyNumberFormat="1" applyFont="1" applyBorder="1" applyAlignment="1">
      <alignment horizontal="right" vertical="top"/>
    </xf>
    <xf numFmtId="4" fontId="4936" fillId="0" borderId="1" xfId="0" applyNumberFormat="1" applyFont="1" applyBorder="1" applyAlignment="1">
      <alignment horizontal="right" vertical="top"/>
    </xf>
    <xf numFmtId="170" fontId="4937" fillId="2" borderId="1" xfId="0" applyNumberFormat="1" applyFont="1" applyFill="1" applyBorder="1" applyAlignment="1" applyProtection="1">
      <alignment horizontal="right" vertical="top"/>
      <protection locked="0"/>
    </xf>
    <xf numFmtId="169" fontId="4938" fillId="0" borderId="1" xfId="0" applyNumberFormat="1" applyFont="1" applyBorder="1" applyAlignment="1">
      <alignment horizontal="right" vertical="top"/>
    </xf>
    <xf numFmtId="169" fontId="4939" fillId="0" borderId="1" xfId="0" applyNumberFormat="1" applyFont="1" applyBorder="1" applyAlignment="1">
      <alignment horizontal="right" vertical="top"/>
    </xf>
    <xf numFmtId="169" fontId="4940" fillId="0" borderId="1" xfId="0" applyNumberFormat="1" applyFont="1" applyBorder="1" applyAlignment="1">
      <alignment horizontal="right" vertical="top"/>
    </xf>
    <xf numFmtId="4" fontId="4941" fillId="0" borderId="1" xfId="0" applyNumberFormat="1" applyFont="1" applyBorder="1" applyAlignment="1">
      <alignment horizontal="right" vertical="top"/>
    </xf>
    <xf numFmtId="0" fontId="4942" fillId="0" borderId="0" xfId="0" applyFont="1"/>
    <xf numFmtId="0" fontId="4943" fillId="0" borderId="1" xfId="0" applyFont="1" applyBorder="1" applyAlignment="1">
      <alignment horizontal="left" vertical="top"/>
    </xf>
    <xf numFmtId="0" fontId="4944" fillId="0" borderId="1" xfId="0" applyFont="1" applyBorder="1" applyAlignment="1">
      <alignment horizontal="left" vertical="top" wrapText="1"/>
    </xf>
    <xf numFmtId="0" fontId="4945" fillId="0" borderId="1" xfId="0" applyFont="1" applyBorder="1" applyAlignment="1">
      <alignment horizontal="center" vertical="top"/>
    </xf>
    <xf numFmtId="168" fontId="4946" fillId="0" borderId="1" xfId="0" applyNumberFormat="1" applyFont="1" applyBorder="1" applyAlignment="1">
      <alignment horizontal="right" vertical="top"/>
    </xf>
    <xf numFmtId="169" fontId="4947" fillId="0" borderId="1" xfId="0" applyNumberFormat="1" applyFont="1" applyBorder="1" applyAlignment="1">
      <alignment horizontal="right" vertical="top"/>
    </xf>
    <xf numFmtId="169" fontId="4948" fillId="0" borderId="1" xfId="0" applyNumberFormat="1" applyFont="1" applyBorder="1" applyAlignment="1">
      <alignment horizontal="right" vertical="top"/>
    </xf>
    <xf numFmtId="169" fontId="4949" fillId="0" borderId="1" xfId="0" applyNumberFormat="1" applyFont="1" applyBorder="1" applyAlignment="1">
      <alignment horizontal="right" vertical="top"/>
    </xf>
    <xf numFmtId="170" fontId="4950" fillId="2" borderId="1" xfId="0" applyNumberFormat="1" applyFont="1" applyFill="1" applyBorder="1" applyAlignment="1" applyProtection="1">
      <alignment horizontal="right" vertical="top"/>
      <protection locked="0"/>
    </xf>
    <xf numFmtId="171" fontId="4951" fillId="0" borderId="1" xfId="0" applyNumberFormat="1" applyFont="1" applyBorder="1" applyAlignment="1">
      <alignment horizontal="right" vertical="top"/>
    </xf>
    <xf numFmtId="4" fontId="4952" fillId="0" borderId="1" xfId="0" applyNumberFormat="1" applyFont="1" applyBorder="1" applyAlignment="1">
      <alignment horizontal="right" vertical="top"/>
    </xf>
    <xf numFmtId="170" fontId="4953" fillId="2" borderId="1" xfId="0" applyNumberFormat="1" applyFont="1" applyFill="1" applyBorder="1" applyAlignment="1" applyProtection="1">
      <alignment horizontal="right" vertical="top"/>
      <protection locked="0"/>
    </xf>
    <xf numFmtId="169" fontId="4954" fillId="0" borderId="1" xfId="0" applyNumberFormat="1" applyFont="1" applyBorder="1" applyAlignment="1">
      <alignment horizontal="right" vertical="top"/>
    </xf>
    <xf numFmtId="169" fontId="4955" fillId="0" borderId="1" xfId="0" applyNumberFormat="1" applyFont="1" applyBorder="1" applyAlignment="1">
      <alignment horizontal="right" vertical="top"/>
    </xf>
    <xf numFmtId="169" fontId="4956" fillId="0" borderId="1" xfId="0" applyNumberFormat="1" applyFont="1" applyBorder="1" applyAlignment="1">
      <alignment horizontal="right" vertical="top"/>
    </xf>
    <xf numFmtId="4" fontId="4957" fillId="0" borderId="1" xfId="0" applyNumberFormat="1" applyFont="1" applyBorder="1" applyAlignment="1">
      <alignment horizontal="right" vertical="top"/>
    </xf>
    <xf numFmtId="0" fontId="4958" fillId="0" borderId="0" xfId="0" applyFont="1"/>
    <xf numFmtId="0" fontId="4959" fillId="0" borderId="1" xfId="0" applyFont="1" applyBorder="1" applyAlignment="1">
      <alignment horizontal="left" vertical="top"/>
    </xf>
    <xf numFmtId="0" fontId="4960" fillId="0" borderId="1" xfId="0" applyFont="1" applyBorder="1" applyAlignment="1">
      <alignment horizontal="left" vertical="top" wrapText="1"/>
    </xf>
    <xf numFmtId="0" fontId="4961" fillId="0" borderId="1" xfId="0" applyFont="1" applyBorder="1" applyAlignment="1">
      <alignment horizontal="center" vertical="top"/>
    </xf>
    <xf numFmtId="168" fontId="4962" fillId="0" borderId="1" xfId="0" applyNumberFormat="1" applyFont="1" applyBorder="1" applyAlignment="1">
      <alignment horizontal="right" vertical="top"/>
    </xf>
    <xf numFmtId="169" fontId="4963" fillId="0" borderId="1" xfId="0" applyNumberFormat="1" applyFont="1" applyBorder="1" applyAlignment="1">
      <alignment horizontal="right" vertical="top"/>
    </xf>
    <xf numFmtId="169" fontId="4964" fillId="0" borderId="1" xfId="0" applyNumberFormat="1" applyFont="1" applyBorder="1" applyAlignment="1">
      <alignment horizontal="right" vertical="top"/>
    </xf>
    <xf numFmtId="169" fontId="4965" fillId="0" borderId="1" xfId="0" applyNumberFormat="1" applyFont="1" applyBorder="1" applyAlignment="1">
      <alignment horizontal="right" vertical="top"/>
    </xf>
    <xf numFmtId="170" fontId="4966" fillId="2" borderId="1" xfId="0" applyNumberFormat="1" applyFont="1" applyFill="1" applyBorder="1" applyAlignment="1" applyProtection="1">
      <alignment horizontal="right" vertical="top"/>
      <protection locked="0"/>
    </xf>
    <xf numFmtId="171" fontId="4967" fillId="0" borderId="1" xfId="0" applyNumberFormat="1" applyFont="1" applyBorder="1" applyAlignment="1">
      <alignment horizontal="right" vertical="top"/>
    </xf>
    <xf numFmtId="4" fontId="4968" fillId="0" borderId="1" xfId="0" applyNumberFormat="1" applyFont="1" applyBorder="1" applyAlignment="1">
      <alignment horizontal="right" vertical="top"/>
    </xf>
    <xf numFmtId="170" fontId="4969" fillId="2" borderId="1" xfId="0" applyNumberFormat="1" applyFont="1" applyFill="1" applyBorder="1" applyAlignment="1" applyProtection="1">
      <alignment horizontal="right" vertical="top"/>
      <protection locked="0"/>
    </xf>
    <xf numFmtId="169" fontId="4970" fillId="0" borderId="1" xfId="0" applyNumberFormat="1" applyFont="1" applyBorder="1" applyAlignment="1">
      <alignment horizontal="right" vertical="top"/>
    </xf>
    <xf numFmtId="169" fontId="4971" fillId="0" borderId="1" xfId="0" applyNumberFormat="1" applyFont="1" applyBorder="1" applyAlignment="1">
      <alignment horizontal="right" vertical="top"/>
    </xf>
    <xf numFmtId="169" fontId="4972" fillId="0" borderId="1" xfId="0" applyNumberFormat="1" applyFont="1" applyBorder="1" applyAlignment="1">
      <alignment horizontal="right" vertical="top"/>
    </xf>
    <xf numFmtId="4" fontId="4973" fillId="0" borderId="1" xfId="0" applyNumberFormat="1" applyFont="1" applyBorder="1" applyAlignment="1">
      <alignment horizontal="right" vertical="top"/>
    </xf>
    <xf numFmtId="0" fontId="4974" fillId="0" borderId="0" xfId="0" applyFont="1"/>
    <xf numFmtId="0" fontId="4975" fillId="3" borderId="1" xfId="0" applyFont="1" applyFill="1" applyBorder="1" applyAlignment="1">
      <alignment horizontal="left"/>
    </xf>
    <xf numFmtId="4" fontId="4987" fillId="3" borderId="1" xfId="0" applyNumberFormat="1" applyFont="1" applyFill="1" applyBorder="1" applyAlignment="1">
      <alignment horizontal="right"/>
    </xf>
    <xf numFmtId="4" fontId="4988" fillId="3" borderId="1" xfId="0" applyNumberFormat="1" applyFont="1" applyFill="1" applyBorder="1" applyAlignment="1">
      <alignment horizontal="right"/>
    </xf>
    <xf numFmtId="4" fontId="4989" fillId="3" borderId="1" xfId="0" applyNumberFormat="1" applyFont="1" applyFill="1" applyBorder="1" applyAlignment="1">
      <alignment horizontal="right"/>
    </xf>
    <xf numFmtId="0" fontId="4990" fillId="0" borderId="0" xfId="0" applyFont="1"/>
    <xf numFmtId="0" fontId="4991" fillId="0" borderId="1" xfId="0" applyFont="1" applyBorder="1" applyAlignment="1">
      <alignment horizontal="left" vertical="top"/>
    </xf>
    <xf numFmtId="0" fontId="4992" fillId="0" borderId="1" xfId="0" applyFont="1" applyBorder="1" applyAlignment="1">
      <alignment horizontal="left" vertical="top" wrapText="1"/>
    </xf>
    <xf numFmtId="0" fontId="4993" fillId="0" borderId="1" xfId="0" applyFont="1" applyBorder="1" applyAlignment="1">
      <alignment horizontal="center" vertical="top"/>
    </xf>
    <xf numFmtId="168" fontId="4994" fillId="0" borderId="1" xfId="0" applyNumberFormat="1" applyFont="1" applyBorder="1" applyAlignment="1">
      <alignment horizontal="right" vertical="top"/>
    </xf>
    <xf numFmtId="169" fontId="4995" fillId="0" borderId="1" xfId="0" applyNumberFormat="1" applyFont="1" applyBorder="1" applyAlignment="1">
      <alignment horizontal="right" vertical="top"/>
    </xf>
    <xf numFmtId="169" fontId="4996" fillId="0" borderId="1" xfId="0" applyNumberFormat="1" applyFont="1" applyBorder="1" applyAlignment="1">
      <alignment horizontal="right" vertical="top"/>
    </xf>
    <xf numFmtId="169" fontId="4997" fillId="0" borderId="1" xfId="0" applyNumberFormat="1" applyFont="1" applyBorder="1" applyAlignment="1">
      <alignment horizontal="right" vertical="top"/>
    </xf>
    <xf numFmtId="170" fontId="4998" fillId="2" borderId="1" xfId="0" applyNumberFormat="1" applyFont="1" applyFill="1" applyBorder="1" applyAlignment="1" applyProtection="1">
      <alignment horizontal="right" vertical="top"/>
      <protection locked="0"/>
    </xf>
    <xf numFmtId="171" fontId="4999" fillId="0" borderId="1" xfId="0" applyNumberFormat="1" applyFont="1" applyBorder="1" applyAlignment="1">
      <alignment horizontal="right" vertical="top"/>
    </xf>
    <xf numFmtId="4" fontId="5000" fillId="0" borderId="1" xfId="0" applyNumberFormat="1" applyFont="1" applyBorder="1" applyAlignment="1">
      <alignment horizontal="right" vertical="top"/>
    </xf>
    <xf numFmtId="170" fontId="5001" fillId="2" borderId="1" xfId="0" applyNumberFormat="1" applyFont="1" applyFill="1" applyBorder="1" applyAlignment="1" applyProtection="1">
      <alignment horizontal="right" vertical="top"/>
      <protection locked="0"/>
    </xf>
    <xf numFmtId="169" fontId="5002" fillId="0" borderId="1" xfId="0" applyNumberFormat="1" applyFont="1" applyBorder="1" applyAlignment="1">
      <alignment horizontal="right" vertical="top"/>
    </xf>
    <xf numFmtId="169" fontId="5003" fillId="0" borderId="1" xfId="0" applyNumberFormat="1" applyFont="1" applyBorder="1" applyAlignment="1">
      <alignment horizontal="right" vertical="top"/>
    </xf>
    <xf numFmtId="169" fontId="5004" fillId="0" borderId="1" xfId="0" applyNumberFormat="1" applyFont="1" applyBorder="1" applyAlignment="1">
      <alignment horizontal="right" vertical="top"/>
    </xf>
    <xf numFmtId="4" fontId="5005" fillId="0" borderId="1" xfId="0" applyNumberFormat="1" applyFont="1" applyBorder="1" applyAlignment="1">
      <alignment horizontal="right" vertical="top"/>
    </xf>
    <xf numFmtId="0" fontId="5006" fillId="0" borderId="0" xfId="0" applyFont="1"/>
    <xf numFmtId="0" fontId="5007" fillId="0" borderId="1" xfId="0" applyFont="1" applyBorder="1" applyAlignment="1">
      <alignment horizontal="left" vertical="top"/>
    </xf>
    <xf numFmtId="0" fontId="5008" fillId="0" borderId="1" xfId="0" applyFont="1" applyBorder="1" applyAlignment="1">
      <alignment horizontal="left" vertical="top" wrapText="1"/>
    </xf>
    <xf numFmtId="0" fontId="5009" fillId="0" borderId="1" xfId="0" applyFont="1" applyBorder="1" applyAlignment="1">
      <alignment horizontal="center" vertical="top"/>
    </xf>
    <xf numFmtId="168" fontId="5010" fillId="0" borderId="1" xfId="0" applyNumberFormat="1" applyFont="1" applyBorder="1" applyAlignment="1">
      <alignment horizontal="right" vertical="top"/>
    </xf>
    <xf numFmtId="169" fontId="5011" fillId="0" borderId="1" xfId="0" applyNumberFormat="1" applyFont="1" applyBorder="1" applyAlignment="1">
      <alignment horizontal="right" vertical="top"/>
    </xf>
    <xf numFmtId="169" fontId="5012" fillId="0" borderId="1" xfId="0" applyNumberFormat="1" applyFont="1" applyBorder="1" applyAlignment="1">
      <alignment horizontal="right" vertical="top"/>
    </xf>
    <xf numFmtId="169" fontId="5013" fillId="0" borderId="1" xfId="0" applyNumberFormat="1" applyFont="1" applyBorder="1" applyAlignment="1">
      <alignment horizontal="right" vertical="top"/>
    </xf>
    <xf numFmtId="170" fontId="5014" fillId="2" borderId="1" xfId="0" applyNumberFormat="1" applyFont="1" applyFill="1" applyBorder="1" applyAlignment="1" applyProtection="1">
      <alignment horizontal="right" vertical="top"/>
      <protection locked="0"/>
    </xf>
    <xf numFmtId="171" fontId="5015" fillId="0" borderId="1" xfId="0" applyNumberFormat="1" applyFont="1" applyBorder="1" applyAlignment="1">
      <alignment horizontal="right" vertical="top"/>
    </xf>
    <xf numFmtId="4" fontId="5016" fillId="0" borderId="1" xfId="0" applyNumberFormat="1" applyFont="1" applyBorder="1" applyAlignment="1">
      <alignment horizontal="right" vertical="top"/>
    </xf>
    <xf numFmtId="170" fontId="5017" fillId="2" borderId="1" xfId="0" applyNumberFormat="1" applyFont="1" applyFill="1" applyBorder="1" applyAlignment="1" applyProtection="1">
      <alignment horizontal="right" vertical="top"/>
      <protection locked="0"/>
    </xf>
    <xf numFmtId="169" fontId="5018" fillId="0" borderId="1" xfId="0" applyNumberFormat="1" applyFont="1" applyBorder="1" applyAlignment="1">
      <alignment horizontal="right" vertical="top"/>
    </xf>
    <xf numFmtId="169" fontId="5019" fillId="0" borderId="1" xfId="0" applyNumberFormat="1" applyFont="1" applyBorder="1" applyAlignment="1">
      <alignment horizontal="right" vertical="top"/>
    </xf>
    <xf numFmtId="169" fontId="5020" fillId="0" borderId="1" xfId="0" applyNumberFormat="1" applyFont="1" applyBorder="1" applyAlignment="1">
      <alignment horizontal="right" vertical="top"/>
    </xf>
    <xf numFmtId="4" fontId="5021" fillId="0" borderId="1" xfId="0" applyNumberFormat="1" applyFont="1" applyBorder="1" applyAlignment="1">
      <alignment horizontal="right" vertical="top"/>
    </xf>
    <xf numFmtId="0" fontId="5022" fillId="0" borderId="0" xfId="0" applyFont="1"/>
    <xf numFmtId="0" fontId="5023" fillId="0" borderId="1" xfId="0" applyFont="1" applyBorder="1" applyAlignment="1">
      <alignment horizontal="left" vertical="top"/>
    </xf>
    <xf numFmtId="0" fontId="5024" fillId="0" borderId="1" xfId="0" applyFont="1" applyBorder="1" applyAlignment="1">
      <alignment horizontal="left" vertical="top" wrapText="1"/>
    </xf>
    <xf numFmtId="0" fontId="5025" fillId="0" borderId="1" xfId="0" applyFont="1" applyBorder="1" applyAlignment="1">
      <alignment horizontal="center" vertical="top"/>
    </xf>
    <xf numFmtId="168" fontId="5026" fillId="0" borderId="1" xfId="0" applyNumberFormat="1" applyFont="1" applyBorder="1" applyAlignment="1">
      <alignment horizontal="right" vertical="top"/>
    </xf>
    <xf numFmtId="169" fontId="5027" fillId="0" borderId="1" xfId="0" applyNumberFormat="1" applyFont="1" applyBorder="1" applyAlignment="1">
      <alignment horizontal="right" vertical="top"/>
    </xf>
    <xf numFmtId="169" fontId="5028" fillId="0" borderId="1" xfId="0" applyNumberFormat="1" applyFont="1" applyBorder="1" applyAlignment="1">
      <alignment horizontal="right" vertical="top"/>
    </xf>
    <xf numFmtId="169" fontId="5029" fillId="0" borderId="1" xfId="0" applyNumberFormat="1" applyFont="1" applyBorder="1" applyAlignment="1">
      <alignment horizontal="right" vertical="top"/>
    </xf>
    <xf numFmtId="170" fontId="5030" fillId="2" borderId="1" xfId="0" applyNumberFormat="1" applyFont="1" applyFill="1" applyBorder="1" applyAlignment="1" applyProtection="1">
      <alignment horizontal="right" vertical="top"/>
      <protection locked="0"/>
    </xf>
    <xf numFmtId="171" fontId="5031" fillId="0" borderId="1" xfId="0" applyNumberFormat="1" applyFont="1" applyBorder="1" applyAlignment="1">
      <alignment horizontal="right" vertical="top"/>
    </xf>
    <xf numFmtId="4" fontId="5032" fillId="0" borderId="1" xfId="0" applyNumberFormat="1" applyFont="1" applyBorder="1" applyAlignment="1">
      <alignment horizontal="right" vertical="top"/>
    </xf>
    <xf numFmtId="170" fontId="5033" fillId="2" borderId="1" xfId="0" applyNumberFormat="1" applyFont="1" applyFill="1" applyBorder="1" applyAlignment="1" applyProtection="1">
      <alignment horizontal="right" vertical="top"/>
      <protection locked="0"/>
    </xf>
    <xf numFmtId="169" fontId="5034" fillId="0" borderId="1" xfId="0" applyNumberFormat="1" applyFont="1" applyBorder="1" applyAlignment="1">
      <alignment horizontal="right" vertical="top"/>
    </xf>
    <xf numFmtId="169" fontId="5035" fillId="0" borderId="1" xfId="0" applyNumberFormat="1" applyFont="1" applyBorder="1" applyAlignment="1">
      <alignment horizontal="right" vertical="top"/>
    </xf>
    <xf numFmtId="169" fontId="5036" fillId="0" borderId="1" xfId="0" applyNumberFormat="1" applyFont="1" applyBorder="1" applyAlignment="1">
      <alignment horizontal="right" vertical="top"/>
    </xf>
    <xf numFmtId="4" fontId="5037" fillId="0" borderId="1" xfId="0" applyNumberFormat="1" applyFont="1" applyBorder="1" applyAlignment="1">
      <alignment horizontal="right" vertical="top"/>
    </xf>
    <xf numFmtId="0" fontId="5038" fillId="0" borderId="0" xfId="0" applyFont="1"/>
    <xf numFmtId="0" fontId="5039" fillId="3" borderId="1" xfId="0" applyFont="1" applyFill="1" applyBorder="1" applyAlignment="1">
      <alignment horizontal="left"/>
    </xf>
    <xf numFmtId="4" fontId="5051" fillId="3" borderId="1" xfId="0" applyNumberFormat="1" applyFont="1" applyFill="1" applyBorder="1" applyAlignment="1">
      <alignment horizontal="right"/>
    </xf>
    <xf numFmtId="4" fontId="5052" fillId="3" borderId="1" xfId="0" applyNumberFormat="1" applyFont="1" applyFill="1" applyBorder="1" applyAlignment="1">
      <alignment horizontal="right"/>
    </xf>
    <xf numFmtId="0" fontId="5053" fillId="0" borderId="0" xfId="0" applyFont="1"/>
    <xf numFmtId="0" fontId="5054" fillId="3" borderId="1" xfId="0" applyFont="1" applyFill="1" applyBorder="1" applyAlignment="1">
      <alignment horizontal="left"/>
    </xf>
    <xf numFmtId="4" fontId="5066" fillId="3" borderId="1" xfId="0" applyNumberFormat="1" applyFont="1" applyFill="1" applyBorder="1" applyAlignment="1">
      <alignment horizontal="right"/>
    </xf>
    <xf numFmtId="4" fontId="5067" fillId="3" borderId="1" xfId="0" applyNumberFormat="1" applyFont="1" applyFill="1" applyBorder="1" applyAlignment="1">
      <alignment horizontal="right"/>
    </xf>
    <xf numFmtId="4" fontId="5068" fillId="3" borderId="1" xfId="0" applyNumberFormat="1" applyFont="1" applyFill="1" applyBorder="1" applyAlignment="1">
      <alignment horizontal="right"/>
    </xf>
    <xf numFmtId="0" fontId="5069" fillId="0" borderId="0" xfId="0" applyFont="1"/>
    <xf numFmtId="0" fontId="5070" fillId="0" borderId="1" xfId="0" applyFont="1" applyBorder="1" applyAlignment="1">
      <alignment horizontal="left" vertical="top"/>
    </xf>
    <xf numFmtId="0" fontId="5071" fillId="0" borderId="1" xfId="0" applyFont="1" applyBorder="1" applyAlignment="1">
      <alignment horizontal="left" vertical="top" wrapText="1"/>
    </xf>
    <xf numFmtId="0" fontId="5072" fillId="0" borderId="1" xfId="0" applyFont="1" applyBorder="1" applyAlignment="1">
      <alignment horizontal="center" vertical="top"/>
    </xf>
    <xf numFmtId="168" fontId="5073" fillId="0" borderId="1" xfId="0" applyNumberFormat="1" applyFont="1" applyBorder="1" applyAlignment="1">
      <alignment horizontal="right" vertical="top"/>
    </xf>
    <xf numFmtId="169" fontId="5074" fillId="0" borderId="1" xfId="0" applyNumberFormat="1" applyFont="1" applyBorder="1" applyAlignment="1">
      <alignment horizontal="right" vertical="top"/>
    </xf>
    <xf numFmtId="169" fontId="5075" fillId="0" borderId="1" xfId="0" applyNumberFormat="1" applyFont="1" applyBorder="1" applyAlignment="1">
      <alignment horizontal="right" vertical="top"/>
    </xf>
    <xf numFmtId="169" fontId="5076" fillId="0" borderId="1" xfId="0" applyNumberFormat="1" applyFont="1" applyBorder="1" applyAlignment="1">
      <alignment horizontal="right" vertical="top"/>
    </xf>
    <xf numFmtId="170" fontId="5077" fillId="2" borderId="1" xfId="0" applyNumberFormat="1" applyFont="1" applyFill="1" applyBorder="1" applyAlignment="1" applyProtection="1">
      <alignment horizontal="right" vertical="top"/>
      <protection locked="0"/>
    </xf>
    <xf numFmtId="171" fontId="5078" fillId="0" borderId="1" xfId="0" applyNumberFormat="1" applyFont="1" applyBorder="1" applyAlignment="1">
      <alignment horizontal="right" vertical="top"/>
    </xf>
    <xf numFmtId="4" fontId="5079" fillId="0" borderId="1" xfId="0" applyNumberFormat="1" applyFont="1" applyBorder="1" applyAlignment="1">
      <alignment horizontal="right" vertical="top"/>
    </xf>
    <xf numFmtId="170" fontId="5080" fillId="2" borderId="1" xfId="0" applyNumberFormat="1" applyFont="1" applyFill="1" applyBorder="1" applyAlignment="1" applyProtection="1">
      <alignment horizontal="right" vertical="top"/>
      <protection locked="0"/>
    </xf>
    <xf numFmtId="169" fontId="5081" fillId="0" borderId="1" xfId="0" applyNumberFormat="1" applyFont="1" applyBorder="1" applyAlignment="1">
      <alignment horizontal="right" vertical="top"/>
    </xf>
    <xf numFmtId="169" fontId="5082" fillId="0" borderId="1" xfId="0" applyNumberFormat="1" applyFont="1" applyBorder="1" applyAlignment="1">
      <alignment horizontal="right" vertical="top"/>
    </xf>
    <xf numFmtId="169" fontId="5083" fillId="0" borderId="1" xfId="0" applyNumberFormat="1" applyFont="1" applyBorder="1" applyAlignment="1">
      <alignment horizontal="right" vertical="top"/>
    </xf>
    <xf numFmtId="4" fontId="5084" fillId="0" borderId="1" xfId="0" applyNumberFormat="1" applyFont="1" applyBorder="1" applyAlignment="1">
      <alignment horizontal="right" vertical="top"/>
    </xf>
    <xf numFmtId="0" fontId="5085" fillId="0" borderId="0" xfId="0" applyFont="1"/>
    <xf numFmtId="0" fontId="5086" fillId="3" borderId="1" xfId="0" applyFont="1" applyFill="1" applyBorder="1" applyAlignment="1">
      <alignment horizontal="left"/>
    </xf>
    <xf numFmtId="4" fontId="5098" fillId="3" borderId="1" xfId="0" applyNumberFormat="1" applyFont="1" applyFill="1" applyBorder="1" applyAlignment="1">
      <alignment horizontal="right"/>
    </xf>
    <xf numFmtId="4" fontId="5099" fillId="3" borderId="1" xfId="0" applyNumberFormat="1" applyFont="1" applyFill="1" applyBorder="1" applyAlignment="1">
      <alignment horizontal="right"/>
    </xf>
    <xf numFmtId="4" fontId="5100" fillId="3" borderId="1" xfId="0" applyNumberFormat="1" applyFont="1" applyFill="1" applyBorder="1" applyAlignment="1">
      <alignment horizontal="right"/>
    </xf>
    <xf numFmtId="0" fontId="5101" fillId="0" borderId="0" xfId="0" applyFont="1"/>
    <xf numFmtId="0" fontId="5102" fillId="0" borderId="1" xfId="0" applyFont="1" applyBorder="1" applyAlignment="1">
      <alignment horizontal="left" vertical="top"/>
    </xf>
    <xf numFmtId="0" fontId="5103" fillId="0" borderId="1" xfId="0" applyFont="1" applyBorder="1" applyAlignment="1">
      <alignment horizontal="left" vertical="top" wrapText="1"/>
    </xf>
    <xf numFmtId="0" fontId="5104" fillId="0" borderId="1" xfId="0" applyFont="1" applyBorder="1" applyAlignment="1">
      <alignment horizontal="center" vertical="top"/>
    </xf>
    <xf numFmtId="168" fontId="5105" fillId="0" borderId="1" xfId="0" applyNumberFormat="1" applyFont="1" applyBorder="1" applyAlignment="1">
      <alignment horizontal="right" vertical="top"/>
    </xf>
    <xf numFmtId="169" fontId="5106" fillId="0" borderId="1" xfId="0" applyNumberFormat="1" applyFont="1" applyBorder="1" applyAlignment="1">
      <alignment horizontal="right" vertical="top"/>
    </xf>
    <xf numFmtId="169" fontId="5107" fillId="0" borderId="1" xfId="0" applyNumberFormat="1" applyFont="1" applyBorder="1" applyAlignment="1">
      <alignment horizontal="right" vertical="top"/>
    </xf>
    <xf numFmtId="169" fontId="5108" fillId="0" borderId="1" xfId="0" applyNumberFormat="1" applyFont="1" applyBorder="1" applyAlignment="1">
      <alignment horizontal="right" vertical="top"/>
    </xf>
    <xf numFmtId="170" fontId="5109" fillId="2" borderId="1" xfId="0" applyNumberFormat="1" applyFont="1" applyFill="1" applyBorder="1" applyAlignment="1" applyProtection="1">
      <alignment horizontal="right" vertical="top"/>
      <protection locked="0"/>
    </xf>
    <xf numFmtId="171" fontId="5110" fillId="0" borderId="1" xfId="0" applyNumberFormat="1" applyFont="1" applyBorder="1" applyAlignment="1">
      <alignment horizontal="right" vertical="top"/>
    </xf>
    <xf numFmtId="4" fontId="5111" fillId="0" borderId="1" xfId="0" applyNumberFormat="1" applyFont="1" applyBorder="1" applyAlignment="1">
      <alignment horizontal="right" vertical="top"/>
    </xf>
    <xf numFmtId="170" fontId="5112" fillId="2" borderId="1" xfId="0" applyNumberFormat="1" applyFont="1" applyFill="1" applyBorder="1" applyAlignment="1" applyProtection="1">
      <alignment horizontal="right" vertical="top"/>
      <protection locked="0"/>
    </xf>
    <xf numFmtId="169" fontId="5113" fillId="0" borderId="1" xfId="0" applyNumberFormat="1" applyFont="1" applyBorder="1" applyAlignment="1">
      <alignment horizontal="right" vertical="top"/>
    </xf>
    <xf numFmtId="169" fontId="5114" fillId="0" borderId="1" xfId="0" applyNumberFormat="1" applyFont="1" applyBorder="1" applyAlignment="1">
      <alignment horizontal="right" vertical="top"/>
    </xf>
    <xf numFmtId="169" fontId="5115" fillId="0" borderId="1" xfId="0" applyNumberFormat="1" applyFont="1" applyBorder="1" applyAlignment="1">
      <alignment horizontal="right" vertical="top"/>
    </xf>
    <xf numFmtId="4" fontId="5116" fillId="0" borderId="1" xfId="0" applyNumberFormat="1" applyFont="1" applyBorder="1" applyAlignment="1">
      <alignment horizontal="right" vertical="top"/>
    </xf>
    <xf numFmtId="0" fontId="5117" fillId="0" borderId="0" xfId="0" applyFont="1"/>
    <xf numFmtId="0" fontId="5118" fillId="0" borderId="1" xfId="0" applyFont="1" applyBorder="1" applyAlignment="1">
      <alignment horizontal="left" vertical="top"/>
    </xf>
    <xf numFmtId="0" fontId="5119" fillId="0" borderId="1" xfId="0" applyFont="1" applyBorder="1" applyAlignment="1">
      <alignment horizontal="left" vertical="top" wrapText="1"/>
    </xf>
    <xf numFmtId="0" fontId="5120" fillId="0" borderId="1" xfId="0" applyFont="1" applyBorder="1" applyAlignment="1">
      <alignment horizontal="center" vertical="top"/>
    </xf>
    <xf numFmtId="168" fontId="5121" fillId="0" borderId="1" xfId="0" applyNumberFormat="1" applyFont="1" applyBorder="1" applyAlignment="1">
      <alignment horizontal="right" vertical="top"/>
    </xf>
    <xf numFmtId="169" fontId="5122" fillId="0" borderId="1" xfId="0" applyNumberFormat="1" applyFont="1" applyBorder="1" applyAlignment="1">
      <alignment horizontal="right" vertical="top"/>
    </xf>
    <xf numFmtId="169" fontId="5123" fillId="0" borderId="1" xfId="0" applyNumberFormat="1" applyFont="1" applyBorder="1" applyAlignment="1">
      <alignment horizontal="right" vertical="top"/>
    </xf>
    <xf numFmtId="169" fontId="5124" fillId="0" borderId="1" xfId="0" applyNumberFormat="1" applyFont="1" applyBorder="1" applyAlignment="1">
      <alignment horizontal="right" vertical="top"/>
    </xf>
    <xf numFmtId="170" fontId="5125" fillId="2" borderId="1" xfId="0" applyNumberFormat="1" applyFont="1" applyFill="1" applyBorder="1" applyAlignment="1" applyProtection="1">
      <alignment horizontal="right" vertical="top"/>
      <protection locked="0"/>
    </xf>
    <xf numFmtId="171" fontId="5126" fillId="0" borderId="1" xfId="0" applyNumberFormat="1" applyFont="1" applyBorder="1" applyAlignment="1">
      <alignment horizontal="right" vertical="top"/>
    </xf>
    <xf numFmtId="4" fontId="5127" fillId="0" borderId="1" xfId="0" applyNumberFormat="1" applyFont="1" applyBorder="1" applyAlignment="1">
      <alignment horizontal="right" vertical="top"/>
    </xf>
    <xf numFmtId="170" fontId="5128" fillId="2" borderId="1" xfId="0" applyNumberFormat="1" applyFont="1" applyFill="1" applyBorder="1" applyAlignment="1" applyProtection="1">
      <alignment horizontal="right" vertical="top"/>
      <protection locked="0"/>
    </xf>
    <xf numFmtId="169" fontId="5129" fillId="0" borderId="1" xfId="0" applyNumberFormat="1" applyFont="1" applyBorder="1" applyAlignment="1">
      <alignment horizontal="right" vertical="top"/>
    </xf>
    <xf numFmtId="169" fontId="5130" fillId="0" borderId="1" xfId="0" applyNumberFormat="1" applyFont="1" applyBorder="1" applyAlignment="1">
      <alignment horizontal="right" vertical="top"/>
    </xf>
    <xf numFmtId="169" fontId="5131" fillId="0" borderId="1" xfId="0" applyNumberFormat="1" applyFont="1" applyBorder="1" applyAlignment="1">
      <alignment horizontal="right" vertical="top"/>
    </xf>
    <xf numFmtId="4" fontId="5132" fillId="0" borderId="1" xfId="0" applyNumberFormat="1" applyFont="1" applyBorder="1" applyAlignment="1">
      <alignment horizontal="right" vertical="top"/>
    </xf>
    <xf numFmtId="0" fontId="5133" fillId="0" borderId="0" xfId="0" applyFont="1"/>
    <xf numFmtId="0" fontId="5134" fillId="3" borderId="1" xfId="0" applyFont="1" applyFill="1" applyBorder="1" applyAlignment="1">
      <alignment horizontal="left"/>
    </xf>
    <xf numFmtId="4" fontId="5146" fillId="3" borderId="1" xfId="0" applyNumberFormat="1" applyFont="1" applyFill="1" applyBorder="1" applyAlignment="1">
      <alignment horizontal="right"/>
    </xf>
    <xf numFmtId="4" fontId="5147" fillId="3" borderId="1" xfId="0" applyNumberFormat="1" applyFont="1" applyFill="1" applyBorder="1" applyAlignment="1">
      <alignment horizontal="right"/>
    </xf>
    <xf numFmtId="4" fontId="5148" fillId="3" borderId="1" xfId="0" applyNumberFormat="1" applyFont="1" applyFill="1" applyBorder="1" applyAlignment="1">
      <alignment horizontal="right"/>
    </xf>
    <xf numFmtId="0" fontId="5149" fillId="0" borderId="0" xfId="0" applyFont="1"/>
    <xf numFmtId="0" fontId="5150" fillId="0" borderId="1" xfId="0" applyFont="1" applyBorder="1" applyAlignment="1">
      <alignment horizontal="left" vertical="top"/>
    </xf>
    <xf numFmtId="0" fontId="5151" fillId="0" borderId="1" xfId="0" applyFont="1" applyBorder="1" applyAlignment="1">
      <alignment horizontal="left" vertical="top" wrapText="1"/>
    </xf>
    <xf numFmtId="0" fontId="5152" fillId="0" borderId="1" xfId="0" applyFont="1" applyBorder="1" applyAlignment="1">
      <alignment horizontal="center" vertical="top"/>
    </xf>
    <xf numFmtId="168" fontId="5153" fillId="0" borderId="1" xfId="0" applyNumberFormat="1" applyFont="1" applyBorder="1" applyAlignment="1">
      <alignment horizontal="right" vertical="top"/>
    </xf>
    <xf numFmtId="169" fontId="5154" fillId="0" borderId="1" xfId="0" applyNumberFormat="1" applyFont="1" applyBorder="1" applyAlignment="1">
      <alignment horizontal="right" vertical="top"/>
    </xf>
    <xf numFmtId="169" fontId="5155" fillId="0" borderId="1" xfId="0" applyNumberFormat="1" applyFont="1" applyBorder="1" applyAlignment="1">
      <alignment horizontal="right" vertical="top"/>
    </xf>
    <xf numFmtId="169" fontId="5156" fillId="0" borderId="1" xfId="0" applyNumberFormat="1" applyFont="1" applyBorder="1" applyAlignment="1">
      <alignment horizontal="right" vertical="top"/>
    </xf>
    <xf numFmtId="170" fontId="5157" fillId="2" borderId="1" xfId="0" applyNumberFormat="1" applyFont="1" applyFill="1" applyBorder="1" applyAlignment="1" applyProtection="1">
      <alignment horizontal="right" vertical="top"/>
      <protection locked="0"/>
    </xf>
    <xf numFmtId="171" fontId="5158" fillId="0" borderId="1" xfId="0" applyNumberFormat="1" applyFont="1" applyBorder="1" applyAlignment="1">
      <alignment horizontal="right" vertical="top"/>
    </xf>
    <xf numFmtId="4" fontId="5159" fillId="0" borderId="1" xfId="0" applyNumberFormat="1" applyFont="1" applyBorder="1" applyAlignment="1">
      <alignment horizontal="right" vertical="top"/>
    </xf>
    <xf numFmtId="170" fontId="5160" fillId="2" borderId="1" xfId="0" applyNumberFormat="1" applyFont="1" applyFill="1" applyBorder="1" applyAlignment="1" applyProtection="1">
      <alignment horizontal="right" vertical="top"/>
      <protection locked="0"/>
    </xf>
    <xf numFmtId="169" fontId="5161" fillId="0" borderId="1" xfId="0" applyNumberFormat="1" applyFont="1" applyBorder="1" applyAlignment="1">
      <alignment horizontal="right" vertical="top"/>
    </xf>
    <xf numFmtId="169" fontId="5162" fillId="0" borderId="1" xfId="0" applyNumberFormat="1" applyFont="1" applyBorder="1" applyAlignment="1">
      <alignment horizontal="right" vertical="top"/>
    </xf>
    <xf numFmtId="169" fontId="5163" fillId="0" borderId="1" xfId="0" applyNumberFormat="1" applyFont="1" applyBorder="1" applyAlignment="1">
      <alignment horizontal="right" vertical="top"/>
    </xf>
    <xf numFmtId="4" fontId="5164" fillId="0" borderId="1" xfId="0" applyNumberFormat="1" applyFont="1" applyBorder="1" applyAlignment="1">
      <alignment horizontal="right" vertical="top"/>
    </xf>
    <xf numFmtId="0" fontId="5165" fillId="0" borderId="0" xfId="0" applyFont="1"/>
    <xf numFmtId="0" fontId="5166" fillId="0" borderId="1" xfId="0" applyFont="1" applyBorder="1" applyAlignment="1">
      <alignment horizontal="left" vertical="top"/>
    </xf>
    <xf numFmtId="0" fontId="5167" fillId="0" borderId="1" xfId="0" applyFont="1" applyBorder="1" applyAlignment="1">
      <alignment horizontal="left" vertical="top" wrapText="1"/>
    </xf>
    <xf numFmtId="0" fontId="5168" fillId="0" borderId="1" xfId="0" applyFont="1" applyBorder="1" applyAlignment="1">
      <alignment horizontal="center" vertical="top"/>
    </xf>
    <xf numFmtId="168" fontId="5169" fillId="0" borderId="1" xfId="0" applyNumberFormat="1" applyFont="1" applyBorder="1" applyAlignment="1">
      <alignment horizontal="right" vertical="top"/>
    </xf>
    <xf numFmtId="169" fontId="5170" fillId="0" borderId="1" xfId="0" applyNumberFormat="1" applyFont="1" applyBorder="1" applyAlignment="1">
      <alignment horizontal="right" vertical="top"/>
    </xf>
    <xf numFmtId="169" fontId="5171" fillId="0" borderId="1" xfId="0" applyNumberFormat="1" applyFont="1" applyBorder="1" applyAlignment="1">
      <alignment horizontal="right" vertical="top"/>
    </xf>
    <xf numFmtId="169" fontId="5172" fillId="0" borderId="1" xfId="0" applyNumberFormat="1" applyFont="1" applyBorder="1" applyAlignment="1">
      <alignment horizontal="right" vertical="top"/>
    </xf>
    <xf numFmtId="170" fontId="5173" fillId="2" borderId="1" xfId="0" applyNumberFormat="1" applyFont="1" applyFill="1" applyBorder="1" applyAlignment="1" applyProtection="1">
      <alignment horizontal="right" vertical="top"/>
      <protection locked="0"/>
    </xf>
    <xf numFmtId="171" fontId="5174" fillId="0" borderId="1" xfId="0" applyNumberFormat="1" applyFont="1" applyBorder="1" applyAlignment="1">
      <alignment horizontal="right" vertical="top"/>
    </xf>
    <xf numFmtId="4" fontId="5175" fillId="0" borderId="1" xfId="0" applyNumberFormat="1" applyFont="1" applyBorder="1" applyAlignment="1">
      <alignment horizontal="right" vertical="top"/>
    </xf>
    <xf numFmtId="170" fontId="5176" fillId="2" borderId="1" xfId="0" applyNumberFormat="1" applyFont="1" applyFill="1" applyBorder="1" applyAlignment="1" applyProtection="1">
      <alignment horizontal="right" vertical="top"/>
      <protection locked="0"/>
    </xf>
    <xf numFmtId="169" fontId="5177" fillId="0" borderId="1" xfId="0" applyNumberFormat="1" applyFont="1" applyBorder="1" applyAlignment="1">
      <alignment horizontal="right" vertical="top"/>
    </xf>
    <xf numFmtId="169" fontId="5178" fillId="0" borderId="1" xfId="0" applyNumberFormat="1" applyFont="1" applyBorder="1" applyAlignment="1">
      <alignment horizontal="right" vertical="top"/>
    </xf>
    <xf numFmtId="169" fontId="5179" fillId="0" borderId="1" xfId="0" applyNumberFormat="1" applyFont="1" applyBorder="1" applyAlignment="1">
      <alignment horizontal="right" vertical="top"/>
    </xf>
    <xf numFmtId="4" fontId="5180" fillId="0" borderId="1" xfId="0" applyNumberFormat="1" applyFont="1" applyBorder="1" applyAlignment="1">
      <alignment horizontal="right" vertical="top"/>
    </xf>
    <xf numFmtId="0" fontId="5181" fillId="0" borderId="0" xfId="0" applyFont="1"/>
    <xf numFmtId="0" fontId="5182" fillId="0" borderId="1" xfId="0" applyFont="1" applyBorder="1" applyAlignment="1">
      <alignment horizontal="left" vertical="top"/>
    </xf>
    <xf numFmtId="0" fontId="5183" fillId="0" borderId="1" xfId="0" applyFont="1" applyBorder="1" applyAlignment="1">
      <alignment horizontal="left" vertical="top" wrapText="1"/>
    </xf>
    <xf numFmtId="0" fontId="5184" fillId="0" borderId="1" xfId="0" applyFont="1" applyBorder="1" applyAlignment="1">
      <alignment horizontal="center" vertical="top"/>
    </xf>
    <xf numFmtId="168" fontId="5185" fillId="0" borderId="1" xfId="0" applyNumberFormat="1" applyFont="1" applyBorder="1" applyAlignment="1">
      <alignment horizontal="right" vertical="top"/>
    </xf>
    <xf numFmtId="169" fontId="5186" fillId="0" borderId="1" xfId="0" applyNumberFormat="1" applyFont="1" applyBorder="1" applyAlignment="1">
      <alignment horizontal="right" vertical="top"/>
    </xf>
    <xf numFmtId="169" fontId="5187" fillId="0" borderId="1" xfId="0" applyNumberFormat="1" applyFont="1" applyBorder="1" applyAlignment="1">
      <alignment horizontal="right" vertical="top"/>
    </xf>
    <xf numFmtId="169" fontId="5188" fillId="0" borderId="1" xfId="0" applyNumberFormat="1" applyFont="1" applyBorder="1" applyAlignment="1">
      <alignment horizontal="right" vertical="top"/>
    </xf>
    <xf numFmtId="170" fontId="5189" fillId="2" borderId="1" xfId="0" applyNumberFormat="1" applyFont="1" applyFill="1" applyBorder="1" applyAlignment="1" applyProtection="1">
      <alignment horizontal="right" vertical="top"/>
      <protection locked="0"/>
    </xf>
    <xf numFmtId="171" fontId="5190" fillId="0" borderId="1" xfId="0" applyNumberFormat="1" applyFont="1" applyBorder="1" applyAlignment="1">
      <alignment horizontal="right" vertical="top"/>
    </xf>
    <xf numFmtId="4" fontId="5191" fillId="0" borderId="1" xfId="0" applyNumberFormat="1" applyFont="1" applyBorder="1" applyAlignment="1">
      <alignment horizontal="right" vertical="top"/>
    </xf>
    <xf numFmtId="170" fontId="5192" fillId="2" borderId="1" xfId="0" applyNumberFormat="1" applyFont="1" applyFill="1" applyBorder="1" applyAlignment="1" applyProtection="1">
      <alignment horizontal="right" vertical="top"/>
      <protection locked="0"/>
    </xf>
    <xf numFmtId="169" fontId="5193" fillId="0" borderId="1" xfId="0" applyNumberFormat="1" applyFont="1" applyBorder="1" applyAlignment="1">
      <alignment horizontal="right" vertical="top"/>
    </xf>
    <xf numFmtId="169" fontId="5194" fillId="0" borderId="1" xfId="0" applyNumberFormat="1" applyFont="1" applyBorder="1" applyAlignment="1">
      <alignment horizontal="right" vertical="top"/>
    </xf>
    <xf numFmtId="169" fontId="5195" fillId="0" borderId="1" xfId="0" applyNumberFormat="1" applyFont="1" applyBorder="1" applyAlignment="1">
      <alignment horizontal="right" vertical="top"/>
    </xf>
    <xf numFmtId="4" fontId="5196" fillId="0" borderId="1" xfId="0" applyNumberFormat="1" applyFont="1" applyBorder="1" applyAlignment="1">
      <alignment horizontal="right" vertical="top"/>
    </xf>
    <xf numFmtId="0" fontId="5197" fillId="0" borderId="0" xfId="0" applyFont="1"/>
    <xf numFmtId="0" fontId="5198" fillId="0" borderId="1" xfId="0" applyFont="1" applyBorder="1" applyAlignment="1">
      <alignment horizontal="left" vertical="top"/>
    </xf>
    <xf numFmtId="0" fontId="5199" fillId="0" borderId="1" xfId="0" applyFont="1" applyBorder="1" applyAlignment="1">
      <alignment horizontal="left" vertical="top" wrapText="1"/>
    </xf>
    <xf numFmtId="0" fontId="5200" fillId="0" borderId="1" xfId="0" applyFont="1" applyBorder="1" applyAlignment="1">
      <alignment horizontal="center" vertical="top"/>
    </xf>
    <xf numFmtId="168" fontId="5201" fillId="0" borderId="1" xfId="0" applyNumberFormat="1" applyFont="1" applyBorder="1" applyAlignment="1">
      <alignment horizontal="right" vertical="top"/>
    </xf>
    <xf numFmtId="169" fontId="5202" fillId="0" borderId="1" xfId="0" applyNumberFormat="1" applyFont="1" applyBorder="1" applyAlignment="1">
      <alignment horizontal="right" vertical="top"/>
    </xf>
    <xf numFmtId="169" fontId="5203" fillId="0" borderId="1" xfId="0" applyNumberFormat="1" applyFont="1" applyBorder="1" applyAlignment="1">
      <alignment horizontal="right" vertical="top"/>
    </xf>
    <xf numFmtId="169" fontId="5204" fillId="0" borderId="1" xfId="0" applyNumberFormat="1" applyFont="1" applyBorder="1" applyAlignment="1">
      <alignment horizontal="right" vertical="top"/>
    </xf>
    <xf numFmtId="170" fontId="5205" fillId="2" borderId="1" xfId="0" applyNumberFormat="1" applyFont="1" applyFill="1" applyBorder="1" applyAlignment="1" applyProtection="1">
      <alignment horizontal="right" vertical="top"/>
      <protection locked="0"/>
    </xf>
    <xf numFmtId="171" fontId="5206" fillId="0" borderId="1" xfId="0" applyNumberFormat="1" applyFont="1" applyBorder="1" applyAlignment="1">
      <alignment horizontal="right" vertical="top"/>
    </xf>
    <xf numFmtId="4" fontId="5207" fillId="0" borderId="1" xfId="0" applyNumberFormat="1" applyFont="1" applyBorder="1" applyAlignment="1">
      <alignment horizontal="right" vertical="top"/>
    </xf>
    <xf numFmtId="170" fontId="5208" fillId="2" borderId="1" xfId="0" applyNumberFormat="1" applyFont="1" applyFill="1" applyBorder="1" applyAlignment="1" applyProtection="1">
      <alignment horizontal="right" vertical="top"/>
      <protection locked="0"/>
    </xf>
    <xf numFmtId="169" fontId="5209" fillId="0" borderId="1" xfId="0" applyNumberFormat="1" applyFont="1" applyBorder="1" applyAlignment="1">
      <alignment horizontal="right" vertical="top"/>
    </xf>
    <xf numFmtId="169" fontId="5210" fillId="0" borderId="1" xfId="0" applyNumberFormat="1" applyFont="1" applyBorder="1" applyAlignment="1">
      <alignment horizontal="right" vertical="top"/>
    </xf>
    <xf numFmtId="169" fontId="5211" fillId="0" borderId="1" xfId="0" applyNumberFormat="1" applyFont="1" applyBorder="1" applyAlignment="1">
      <alignment horizontal="right" vertical="top"/>
    </xf>
    <xf numFmtId="4" fontId="5212" fillId="0" borderId="1" xfId="0" applyNumberFormat="1" applyFont="1" applyBorder="1" applyAlignment="1">
      <alignment horizontal="right" vertical="top"/>
    </xf>
    <xf numFmtId="0" fontId="5213" fillId="0" borderId="0" xfId="0" applyFont="1"/>
    <xf numFmtId="0" fontId="5214" fillId="0" borderId="1" xfId="0" applyFont="1" applyBorder="1" applyAlignment="1">
      <alignment horizontal="left" vertical="top"/>
    </xf>
    <xf numFmtId="0" fontId="5215" fillId="0" borderId="1" xfId="0" applyFont="1" applyBorder="1" applyAlignment="1">
      <alignment horizontal="left" vertical="top" wrapText="1"/>
    </xf>
    <xf numFmtId="0" fontId="5216" fillId="0" borderId="1" xfId="0" applyFont="1" applyBorder="1" applyAlignment="1">
      <alignment horizontal="center" vertical="top"/>
    </xf>
    <xf numFmtId="168" fontId="5217" fillId="0" borderId="1" xfId="0" applyNumberFormat="1" applyFont="1" applyBorder="1" applyAlignment="1">
      <alignment horizontal="right" vertical="top"/>
    </xf>
    <xf numFmtId="169" fontId="5218" fillId="0" borderId="1" xfId="0" applyNumberFormat="1" applyFont="1" applyBorder="1" applyAlignment="1">
      <alignment horizontal="right" vertical="top"/>
    </xf>
    <xf numFmtId="169" fontId="5219" fillId="0" borderId="1" xfId="0" applyNumberFormat="1" applyFont="1" applyBorder="1" applyAlignment="1">
      <alignment horizontal="right" vertical="top"/>
    </xf>
    <xf numFmtId="169" fontId="5220" fillId="0" borderId="1" xfId="0" applyNumberFormat="1" applyFont="1" applyBorder="1" applyAlignment="1">
      <alignment horizontal="right" vertical="top"/>
    </xf>
    <xf numFmtId="170" fontId="5221" fillId="2" borderId="1" xfId="0" applyNumberFormat="1" applyFont="1" applyFill="1" applyBorder="1" applyAlignment="1" applyProtection="1">
      <alignment horizontal="right" vertical="top"/>
      <protection locked="0"/>
    </xf>
    <xf numFmtId="171" fontId="5222" fillId="0" borderId="1" xfId="0" applyNumberFormat="1" applyFont="1" applyBorder="1" applyAlignment="1">
      <alignment horizontal="right" vertical="top"/>
    </xf>
    <xf numFmtId="4" fontId="5223" fillId="0" borderId="1" xfId="0" applyNumberFormat="1" applyFont="1" applyBorder="1" applyAlignment="1">
      <alignment horizontal="right" vertical="top"/>
    </xf>
    <xf numFmtId="170" fontId="5224" fillId="2" borderId="1" xfId="0" applyNumberFormat="1" applyFont="1" applyFill="1" applyBorder="1" applyAlignment="1" applyProtection="1">
      <alignment horizontal="right" vertical="top"/>
      <protection locked="0"/>
    </xf>
    <xf numFmtId="169" fontId="5225" fillId="0" borderId="1" xfId="0" applyNumberFormat="1" applyFont="1" applyBorder="1" applyAlignment="1">
      <alignment horizontal="right" vertical="top"/>
    </xf>
    <xf numFmtId="169" fontId="5226" fillId="0" borderId="1" xfId="0" applyNumberFormat="1" applyFont="1" applyBorder="1" applyAlignment="1">
      <alignment horizontal="right" vertical="top"/>
    </xf>
    <xf numFmtId="169" fontId="5227" fillId="0" borderId="1" xfId="0" applyNumberFormat="1" applyFont="1" applyBorder="1" applyAlignment="1">
      <alignment horizontal="right" vertical="top"/>
    </xf>
    <xf numFmtId="4" fontId="5228" fillId="0" borderId="1" xfId="0" applyNumberFormat="1" applyFont="1" applyBorder="1" applyAlignment="1">
      <alignment horizontal="right" vertical="top"/>
    </xf>
    <xf numFmtId="0" fontId="5229" fillId="0" borderId="0" xfId="0" applyFont="1"/>
    <xf numFmtId="0" fontId="5230" fillId="0" borderId="1" xfId="0" applyFont="1" applyBorder="1" applyAlignment="1">
      <alignment horizontal="left" vertical="top"/>
    </xf>
    <xf numFmtId="0" fontId="5231" fillId="0" borderId="1" xfId="0" applyFont="1" applyBorder="1" applyAlignment="1">
      <alignment horizontal="left" vertical="top" wrapText="1"/>
    </xf>
    <xf numFmtId="0" fontId="5232" fillId="0" borderId="1" xfId="0" applyFont="1" applyBorder="1" applyAlignment="1">
      <alignment horizontal="center" vertical="top"/>
    </xf>
    <xf numFmtId="168" fontId="5233" fillId="0" borderId="1" xfId="0" applyNumberFormat="1" applyFont="1" applyBorder="1" applyAlignment="1">
      <alignment horizontal="right" vertical="top"/>
    </xf>
    <xf numFmtId="169" fontId="5234" fillId="0" borderId="1" xfId="0" applyNumberFormat="1" applyFont="1" applyBorder="1" applyAlignment="1">
      <alignment horizontal="right" vertical="top"/>
    </xf>
    <xf numFmtId="169" fontId="5235" fillId="0" borderId="1" xfId="0" applyNumberFormat="1" applyFont="1" applyBorder="1" applyAlignment="1">
      <alignment horizontal="right" vertical="top"/>
    </xf>
    <xf numFmtId="169" fontId="5236" fillId="0" borderId="1" xfId="0" applyNumberFormat="1" applyFont="1" applyBorder="1" applyAlignment="1">
      <alignment horizontal="right" vertical="top"/>
    </xf>
    <xf numFmtId="170" fontId="5237" fillId="2" borderId="1" xfId="0" applyNumberFormat="1" applyFont="1" applyFill="1" applyBorder="1" applyAlignment="1" applyProtection="1">
      <alignment horizontal="right" vertical="top"/>
      <protection locked="0"/>
    </xf>
    <xf numFmtId="171" fontId="5238" fillId="0" borderId="1" xfId="0" applyNumberFormat="1" applyFont="1" applyBorder="1" applyAlignment="1">
      <alignment horizontal="right" vertical="top"/>
    </xf>
    <xf numFmtId="4" fontId="5239" fillId="0" borderId="1" xfId="0" applyNumberFormat="1" applyFont="1" applyBorder="1" applyAlignment="1">
      <alignment horizontal="right" vertical="top"/>
    </xf>
    <xf numFmtId="170" fontId="5240" fillId="2" borderId="1" xfId="0" applyNumberFormat="1" applyFont="1" applyFill="1" applyBorder="1" applyAlignment="1" applyProtection="1">
      <alignment horizontal="right" vertical="top"/>
      <protection locked="0"/>
    </xf>
    <xf numFmtId="169" fontId="5241" fillId="0" borderId="1" xfId="0" applyNumberFormat="1" applyFont="1" applyBorder="1" applyAlignment="1">
      <alignment horizontal="right" vertical="top"/>
    </xf>
    <xf numFmtId="169" fontId="5242" fillId="0" borderId="1" xfId="0" applyNumberFormat="1" applyFont="1" applyBorder="1" applyAlignment="1">
      <alignment horizontal="right" vertical="top"/>
    </xf>
    <xf numFmtId="169" fontId="5243" fillId="0" borderId="1" xfId="0" applyNumberFormat="1" applyFont="1" applyBorder="1" applyAlignment="1">
      <alignment horizontal="right" vertical="top"/>
    </xf>
    <xf numFmtId="4" fontId="5244" fillId="0" borderId="1" xfId="0" applyNumberFormat="1" applyFont="1" applyBorder="1" applyAlignment="1">
      <alignment horizontal="right" vertical="top"/>
    </xf>
    <xf numFmtId="0" fontId="5245" fillId="0" borderId="0" xfId="0" applyFont="1"/>
    <xf numFmtId="0" fontId="5246" fillId="3" borderId="1" xfId="0" applyFont="1" applyFill="1" applyBorder="1" applyAlignment="1">
      <alignment horizontal="left"/>
    </xf>
    <xf numFmtId="4" fontId="5258" fillId="3" borderId="1" xfId="0" applyNumberFormat="1" applyFont="1" applyFill="1" applyBorder="1" applyAlignment="1">
      <alignment horizontal="right"/>
    </xf>
    <xf numFmtId="4" fontId="5259" fillId="3" borderId="1" xfId="0" applyNumberFormat="1" applyFont="1" applyFill="1" applyBorder="1" applyAlignment="1">
      <alignment horizontal="right"/>
    </xf>
    <xf numFmtId="4" fontId="5260" fillId="3" borderId="1" xfId="0" applyNumberFormat="1" applyFont="1" applyFill="1" applyBorder="1" applyAlignment="1">
      <alignment horizontal="right"/>
    </xf>
    <xf numFmtId="0" fontId="5261" fillId="0" borderId="0" xfId="0" applyFont="1"/>
    <xf numFmtId="0" fontId="5262" fillId="0" borderId="1" xfId="0" applyFont="1" applyBorder="1" applyAlignment="1">
      <alignment horizontal="left" vertical="top"/>
    </xf>
    <xf numFmtId="0" fontId="5263" fillId="0" borderId="1" xfId="0" applyFont="1" applyBorder="1" applyAlignment="1">
      <alignment horizontal="left" vertical="top" wrapText="1"/>
    </xf>
    <xf numFmtId="0" fontId="5264" fillId="0" borderId="1" xfId="0" applyFont="1" applyBorder="1" applyAlignment="1">
      <alignment horizontal="center" vertical="top"/>
    </xf>
    <xf numFmtId="168" fontId="5265" fillId="0" borderId="1" xfId="0" applyNumberFormat="1" applyFont="1" applyBorder="1" applyAlignment="1">
      <alignment horizontal="right" vertical="top"/>
    </xf>
    <xf numFmtId="169" fontId="5266" fillId="0" borderId="1" xfId="0" applyNumberFormat="1" applyFont="1" applyBorder="1" applyAlignment="1">
      <alignment horizontal="right" vertical="top"/>
    </xf>
    <xf numFmtId="169" fontId="5267" fillId="0" borderId="1" xfId="0" applyNumberFormat="1" applyFont="1" applyBorder="1" applyAlignment="1">
      <alignment horizontal="right" vertical="top"/>
    </xf>
    <xf numFmtId="169" fontId="5268" fillId="0" borderId="1" xfId="0" applyNumberFormat="1" applyFont="1" applyBorder="1" applyAlignment="1">
      <alignment horizontal="right" vertical="top"/>
    </xf>
    <xf numFmtId="170" fontId="5269" fillId="2" borderId="1" xfId="0" applyNumberFormat="1" applyFont="1" applyFill="1" applyBorder="1" applyAlignment="1" applyProtection="1">
      <alignment horizontal="right" vertical="top"/>
      <protection locked="0"/>
    </xf>
    <xf numFmtId="171" fontId="5270" fillId="0" borderId="1" xfId="0" applyNumberFormat="1" applyFont="1" applyBorder="1" applyAlignment="1">
      <alignment horizontal="right" vertical="top"/>
    </xf>
    <xf numFmtId="4" fontId="5271" fillId="0" borderId="1" xfId="0" applyNumberFormat="1" applyFont="1" applyBorder="1" applyAlignment="1">
      <alignment horizontal="right" vertical="top"/>
    </xf>
    <xf numFmtId="170" fontId="5272" fillId="2" borderId="1" xfId="0" applyNumberFormat="1" applyFont="1" applyFill="1" applyBorder="1" applyAlignment="1" applyProtection="1">
      <alignment horizontal="right" vertical="top"/>
      <protection locked="0"/>
    </xf>
    <xf numFmtId="169" fontId="5273" fillId="0" borderId="1" xfId="0" applyNumberFormat="1" applyFont="1" applyBorder="1" applyAlignment="1">
      <alignment horizontal="right" vertical="top"/>
    </xf>
    <xf numFmtId="169" fontId="5274" fillId="0" borderId="1" xfId="0" applyNumberFormat="1" applyFont="1" applyBorder="1" applyAlignment="1">
      <alignment horizontal="right" vertical="top"/>
    </xf>
    <xf numFmtId="169" fontId="5275" fillId="0" borderId="1" xfId="0" applyNumberFormat="1" applyFont="1" applyBorder="1" applyAlignment="1">
      <alignment horizontal="right" vertical="top"/>
    </xf>
    <xf numFmtId="4" fontId="5276" fillId="0" borderId="1" xfId="0" applyNumberFormat="1" applyFont="1" applyBorder="1" applyAlignment="1">
      <alignment horizontal="right" vertical="top"/>
    </xf>
    <xf numFmtId="0" fontId="5277" fillId="0" borderId="0" xfId="0" applyFont="1"/>
    <xf numFmtId="0" fontId="5278" fillId="0" borderId="1" xfId="0" applyFont="1" applyBorder="1" applyAlignment="1">
      <alignment horizontal="left" vertical="top"/>
    </xf>
    <xf numFmtId="0" fontId="5279" fillId="0" borderId="1" xfId="0" applyFont="1" applyBorder="1" applyAlignment="1">
      <alignment horizontal="left" vertical="top" wrapText="1"/>
    </xf>
    <xf numFmtId="0" fontId="5280" fillId="0" borderId="1" xfId="0" applyFont="1" applyBorder="1" applyAlignment="1">
      <alignment horizontal="center" vertical="top"/>
    </xf>
    <xf numFmtId="168" fontId="5281" fillId="0" borderId="1" xfId="0" applyNumberFormat="1" applyFont="1" applyBorder="1" applyAlignment="1">
      <alignment horizontal="right" vertical="top"/>
    </xf>
    <xf numFmtId="169" fontId="5282" fillId="0" borderId="1" xfId="0" applyNumberFormat="1" applyFont="1" applyBorder="1" applyAlignment="1">
      <alignment horizontal="right" vertical="top"/>
    </xf>
    <xf numFmtId="169" fontId="5283" fillId="0" borderId="1" xfId="0" applyNumberFormat="1" applyFont="1" applyBorder="1" applyAlignment="1">
      <alignment horizontal="right" vertical="top"/>
    </xf>
    <xf numFmtId="169" fontId="5284" fillId="0" borderId="1" xfId="0" applyNumberFormat="1" applyFont="1" applyBorder="1" applyAlignment="1">
      <alignment horizontal="right" vertical="top"/>
    </xf>
    <xf numFmtId="170" fontId="5285" fillId="2" borderId="1" xfId="0" applyNumberFormat="1" applyFont="1" applyFill="1" applyBorder="1" applyAlignment="1" applyProtection="1">
      <alignment horizontal="right" vertical="top"/>
      <protection locked="0"/>
    </xf>
    <xf numFmtId="171" fontId="5286" fillId="0" borderId="1" xfId="0" applyNumberFormat="1" applyFont="1" applyBorder="1" applyAlignment="1">
      <alignment horizontal="right" vertical="top"/>
    </xf>
    <xf numFmtId="4" fontId="5287" fillId="0" borderId="1" xfId="0" applyNumberFormat="1" applyFont="1" applyBorder="1" applyAlignment="1">
      <alignment horizontal="right" vertical="top"/>
    </xf>
    <xf numFmtId="170" fontId="5288" fillId="2" borderId="1" xfId="0" applyNumberFormat="1" applyFont="1" applyFill="1" applyBorder="1" applyAlignment="1" applyProtection="1">
      <alignment horizontal="right" vertical="top"/>
      <protection locked="0"/>
    </xf>
    <xf numFmtId="169" fontId="5289" fillId="0" borderId="1" xfId="0" applyNumberFormat="1" applyFont="1" applyBorder="1" applyAlignment="1">
      <alignment horizontal="right" vertical="top"/>
    </xf>
    <xf numFmtId="169" fontId="5290" fillId="0" borderId="1" xfId="0" applyNumberFormat="1" applyFont="1" applyBorder="1" applyAlignment="1">
      <alignment horizontal="right" vertical="top"/>
    </xf>
    <xf numFmtId="169" fontId="5291" fillId="0" borderId="1" xfId="0" applyNumberFormat="1" applyFont="1" applyBorder="1" applyAlignment="1">
      <alignment horizontal="right" vertical="top"/>
    </xf>
    <xf numFmtId="4" fontId="5292" fillId="0" borderId="1" xfId="0" applyNumberFormat="1" applyFont="1" applyBorder="1" applyAlignment="1">
      <alignment horizontal="right" vertical="top"/>
    </xf>
    <xf numFmtId="0" fontId="5293" fillId="0" borderId="0" xfId="0" applyFont="1"/>
    <xf numFmtId="0" fontId="5294" fillId="0" borderId="1" xfId="0" applyFont="1" applyBorder="1" applyAlignment="1">
      <alignment horizontal="left" vertical="top"/>
    </xf>
    <xf numFmtId="0" fontId="5295" fillId="0" borderId="1" xfId="0" applyFont="1" applyBorder="1" applyAlignment="1">
      <alignment horizontal="left" vertical="top" wrapText="1"/>
    </xf>
    <xf numFmtId="0" fontId="5296" fillId="0" borderId="1" xfId="0" applyFont="1" applyBorder="1" applyAlignment="1">
      <alignment horizontal="center" vertical="top"/>
    </xf>
    <xf numFmtId="168" fontId="5297" fillId="0" borderId="1" xfId="0" applyNumberFormat="1" applyFont="1" applyBorder="1" applyAlignment="1">
      <alignment horizontal="right" vertical="top"/>
    </xf>
    <xf numFmtId="169" fontId="5298" fillId="0" borderId="1" xfId="0" applyNumberFormat="1" applyFont="1" applyBorder="1" applyAlignment="1">
      <alignment horizontal="right" vertical="top"/>
    </xf>
    <xf numFmtId="169" fontId="5299" fillId="0" borderId="1" xfId="0" applyNumberFormat="1" applyFont="1" applyBorder="1" applyAlignment="1">
      <alignment horizontal="right" vertical="top"/>
    </xf>
    <xf numFmtId="169" fontId="5300" fillId="0" borderId="1" xfId="0" applyNumberFormat="1" applyFont="1" applyBorder="1" applyAlignment="1">
      <alignment horizontal="right" vertical="top"/>
    </xf>
    <xf numFmtId="170" fontId="5301" fillId="2" borderId="1" xfId="0" applyNumberFormat="1" applyFont="1" applyFill="1" applyBorder="1" applyAlignment="1" applyProtection="1">
      <alignment horizontal="right" vertical="top"/>
      <protection locked="0"/>
    </xf>
    <xf numFmtId="171" fontId="5302" fillId="0" borderId="1" xfId="0" applyNumberFormat="1" applyFont="1" applyBorder="1" applyAlignment="1">
      <alignment horizontal="right" vertical="top"/>
    </xf>
    <xf numFmtId="4" fontId="5303" fillId="0" borderId="1" xfId="0" applyNumberFormat="1" applyFont="1" applyBorder="1" applyAlignment="1">
      <alignment horizontal="right" vertical="top"/>
    </xf>
    <xf numFmtId="170" fontId="5304" fillId="2" borderId="1" xfId="0" applyNumberFormat="1" applyFont="1" applyFill="1" applyBorder="1" applyAlignment="1" applyProtection="1">
      <alignment horizontal="right" vertical="top"/>
      <protection locked="0"/>
    </xf>
    <xf numFmtId="169" fontId="5305" fillId="0" borderId="1" xfId="0" applyNumberFormat="1" applyFont="1" applyBorder="1" applyAlignment="1">
      <alignment horizontal="right" vertical="top"/>
    </xf>
    <xf numFmtId="169" fontId="5306" fillId="0" borderId="1" xfId="0" applyNumberFormat="1" applyFont="1" applyBorder="1" applyAlignment="1">
      <alignment horizontal="right" vertical="top"/>
    </xf>
    <xf numFmtId="169" fontId="5307" fillId="0" borderId="1" xfId="0" applyNumberFormat="1" applyFont="1" applyBorder="1" applyAlignment="1">
      <alignment horizontal="right" vertical="top"/>
    </xf>
    <xf numFmtId="4" fontId="5308" fillId="0" borderId="1" xfId="0" applyNumberFormat="1" applyFont="1" applyBorder="1" applyAlignment="1">
      <alignment horizontal="right" vertical="top"/>
    </xf>
    <xf numFmtId="0" fontId="5309" fillId="0" borderId="0" xfId="0" applyFont="1"/>
    <xf numFmtId="0" fontId="5310" fillId="0" borderId="1" xfId="0" applyFont="1" applyBorder="1" applyAlignment="1">
      <alignment horizontal="left" vertical="top"/>
    </xf>
    <xf numFmtId="0" fontId="5311" fillId="0" borderId="1" xfId="0" applyFont="1" applyBorder="1" applyAlignment="1">
      <alignment horizontal="left" vertical="top" wrapText="1"/>
    </xf>
    <xf numFmtId="0" fontId="5312" fillId="0" borderId="1" xfId="0" applyFont="1" applyBorder="1" applyAlignment="1">
      <alignment horizontal="center" vertical="top"/>
    </xf>
    <xf numFmtId="168" fontId="5313" fillId="0" borderId="1" xfId="0" applyNumberFormat="1" applyFont="1" applyBorder="1" applyAlignment="1">
      <alignment horizontal="right" vertical="top"/>
    </xf>
    <xf numFmtId="169" fontId="5314" fillId="0" borderId="1" xfId="0" applyNumberFormat="1" applyFont="1" applyBorder="1" applyAlignment="1">
      <alignment horizontal="right" vertical="top"/>
    </xf>
    <xf numFmtId="169" fontId="5315" fillId="0" borderId="1" xfId="0" applyNumberFormat="1" applyFont="1" applyBorder="1" applyAlignment="1">
      <alignment horizontal="right" vertical="top"/>
    </xf>
    <xf numFmtId="169" fontId="5316" fillId="0" borderId="1" xfId="0" applyNumberFormat="1" applyFont="1" applyBorder="1" applyAlignment="1">
      <alignment horizontal="right" vertical="top"/>
    </xf>
    <xf numFmtId="170" fontId="5317" fillId="2" borderId="1" xfId="0" applyNumberFormat="1" applyFont="1" applyFill="1" applyBorder="1" applyAlignment="1" applyProtection="1">
      <alignment horizontal="right" vertical="top"/>
      <protection locked="0"/>
    </xf>
    <xf numFmtId="171" fontId="5318" fillId="0" borderId="1" xfId="0" applyNumberFormat="1" applyFont="1" applyBorder="1" applyAlignment="1">
      <alignment horizontal="right" vertical="top"/>
    </xf>
    <xf numFmtId="4" fontId="5319" fillId="0" borderId="1" xfId="0" applyNumberFormat="1" applyFont="1" applyBorder="1" applyAlignment="1">
      <alignment horizontal="right" vertical="top"/>
    </xf>
    <xf numFmtId="170" fontId="5320" fillId="2" borderId="1" xfId="0" applyNumberFormat="1" applyFont="1" applyFill="1" applyBorder="1" applyAlignment="1" applyProtection="1">
      <alignment horizontal="right" vertical="top"/>
      <protection locked="0"/>
    </xf>
    <xf numFmtId="169" fontId="5321" fillId="0" borderId="1" xfId="0" applyNumberFormat="1" applyFont="1" applyBorder="1" applyAlignment="1">
      <alignment horizontal="right" vertical="top"/>
    </xf>
    <xf numFmtId="169" fontId="5322" fillId="0" borderId="1" xfId="0" applyNumberFormat="1" applyFont="1" applyBorder="1" applyAlignment="1">
      <alignment horizontal="right" vertical="top"/>
    </xf>
    <xf numFmtId="169" fontId="5323" fillId="0" borderId="1" xfId="0" applyNumberFormat="1" applyFont="1" applyBorder="1" applyAlignment="1">
      <alignment horizontal="right" vertical="top"/>
    </xf>
    <xf numFmtId="4" fontId="5324" fillId="0" borderId="1" xfId="0" applyNumberFormat="1" applyFont="1" applyBorder="1" applyAlignment="1">
      <alignment horizontal="right" vertical="top"/>
    </xf>
    <xf numFmtId="0" fontId="5325" fillId="0" borderId="0" xfId="0" applyFont="1"/>
    <xf numFmtId="0" fontId="5326" fillId="0" borderId="1" xfId="0" applyFont="1" applyBorder="1" applyAlignment="1">
      <alignment horizontal="left" vertical="top"/>
    </xf>
    <xf numFmtId="0" fontId="5327" fillId="0" borderId="1" xfId="0" applyFont="1" applyBorder="1" applyAlignment="1">
      <alignment horizontal="left" vertical="top" wrapText="1"/>
    </xf>
    <xf numFmtId="0" fontId="5328" fillId="0" borderId="1" xfId="0" applyFont="1" applyBorder="1" applyAlignment="1">
      <alignment horizontal="center" vertical="top"/>
    </xf>
    <xf numFmtId="168" fontId="5329" fillId="0" borderId="1" xfId="0" applyNumberFormat="1" applyFont="1" applyBorder="1" applyAlignment="1">
      <alignment horizontal="right" vertical="top"/>
    </xf>
    <xf numFmtId="169" fontId="5330" fillId="0" borderId="1" xfId="0" applyNumberFormat="1" applyFont="1" applyBorder="1" applyAlignment="1">
      <alignment horizontal="right" vertical="top"/>
    </xf>
    <xf numFmtId="169" fontId="5331" fillId="0" borderId="1" xfId="0" applyNumberFormat="1" applyFont="1" applyBorder="1" applyAlignment="1">
      <alignment horizontal="right" vertical="top"/>
    </xf>
    <xf numFmtId="169" fontId="5332" fillId="0" borderId="1" xfId="0" applyNumberFormat="1" applyFont="1" applyBorder="1" applyAlignment="1">
      <alignment horizontal="right" vertical="top"/>
    </xf>
    <xf numFmtId="170" fontId="5333" fillId="2" borderId="1" xfId="0" applyNumberFormat="1" applyFont="1" applyFill="1" applyBorder="1" applyAlignment="1" applyProtection="1">
      <alignment horizontal="right" vertical="top"/>
      <protection locked="0"/>
    </xf>
    <xf numFmtId="171" fontId="5334" fillId="0" borderId="1" xfId="0" applyNumberFormat="1" applyFont="1" applyBorder="1" applyAlignment="1">
      <alignment horizontal="right" vertical="top"/>
    </xf>
    <xf numFmtId="4" fontId="5335" fillId="0" borderId="1" xfId="0" applyNumberFormat="1" applyFont="1" applyBorder="1" applyAlignment="1">
      <alignment horizontal="right" vertical="top"/>
    </xf>
    <xf numFmtId="170" fontId="5336" fillId="2" borderId="1" xfId="0" applyNumberFormat="1" applyFont="1" applyFill="1" applyBorder="1" applyAlignment="1" applyProtection="1">
      <alignment horizontal="right" vertical="top"/>
      <protection locked="0"/>
    </xf>
    <xf numFmtId="169" fontId="5337" fillId="0" borderId="1" xfId="0" applyNumberFormat="1" applyFont="1" applyBorder="1" applyAlignment="1">
      <alignment horizontal="right" vertical="top"/>
    </xf>
    <xf numFmtId="169" fontId="5338" fillId="0" borderId="1" xfId="0" applyNumberFormat="1" applyFont="1" applyBorder="1" applyAlignment="1">
      <alignment horizontal="right" vertical="top"/>
    </xf>
    <xf numFmtId="169" fontId="5339" fillId="0" borderId="1" xfId="0" applyNumberFormat="1" applyFont="1" applyBorder="1" applyAlignment="1">
      <alignment horizontal="right" vertical="top"/>
    </xf>
    <xf numFmtId="4" fontId="5340" fillId="0" borderId="1" xfId="0" applyNumberFormat="1" applyFont="1" applyBorder="1" applyAlignment="1">
      <alignment horizontal="right" vertical="top"/>
    </xf>
    <xf numFmtId="0" fontId="5341" fillId="0" borderId="0" xfId="0" applyFont="1"/>
    <xf numFmtId="0" fontId="5342" fillId="0" borderId="1" xfId="0" applyFont="1" applyBorder="1" applyAlignment="1">
      <alignment horizontal="left" vertical="top"/>
    </xf>
    <xf numFmtId="0" fontId="5343" fillId="0" borderId="1" xfId="0" applyFont="1" applyBorder="1" applyAlignment="1">
      <alignment horizontal="left" vertical="top" wrapText="1"/>
    </xf>
    <xf numFmtId="0" fontId="5344" fillId="0" borderId="1" xfId="0" applyFont="1" applyBorder="1" applyAlignment="1">
      <alignment horizontal="center" vertical="top"/>
    </xf>
    <xf numFmtId="168" fontId="5345" fillId="0" borderId="1" xfId="0" applyNumberFormat="1" applyFont="1" applyBorder="1" applyAlignment="1">
      <alignment horizontal="right" vertical="top"/>
    </xf>
    <xf numFmtId="169" fontId="5346" fillId="0" borderId="1" xfId="0" applyNumberFormat="1" applyFont="1" applyBorder="1" applyAlignment="1">
      <alignment horizontal="right" vertical="top"/>
    </xf>
    <xf numFmtId="169" fontId="5347" fillId="0" borderId="1" xfId="0" applyNumberFormat="1" applyFont="1" applyBorder="1" applyAlignment="1">
      <alignment horizontal="right" vertical="top"/>
    </xf>
    <xf numFmtId="169" fontId="5348" fillId="0" borderId="1" xfId="0" applyNumberFormat="1" applyFont="1" applyBorder="1" applyAlignment="1">
      <alignment horizontal="right" vertical="top"/>
    </xf>
    <xf numFmtId="170" fontId="5349" fillId="2" borderId="1" xfId="0" applyNumberFormat="1" applyFont="1" applyFill="1" applyBorder="1" applyAlignment="1" applyProtection="1">
      <alignment horizontal="right" vertical="top"/>
      <protection locked="0"/>
    </xf>
    <xf numFmtId="171" fontId="5350" fillId="0" borderId="1" xfId="0" applyNumberFormat="1" applyFont="1" applyBorder="1" applyAlignment="1">
      <alignment horizontal="right" vertical="top"/>
    </xf>
    <xf numFmtId="4" fontId="5351" fillId="0" borderId="1" xfId="0" applyNumberFormat="1" applyFont="1" applyBorder="1" applyAlignment="1">
      <alignment horizontal="right" vertical="top"/>
    </xf>
    <xf numFmtId="170" fontId="5352" fillId="2" borderId="1" xfId="0" applyNumberFormat="1" applyFont="1" applyFill="1" applyBorder="1" applyAlignment="1" applyProtection="1">
      <alignment horizontal="right" vertical="top"/>
      <protection locked="0"/>
    </xf>
    <xf numFmtId="169" fontId="5353" fillId="0" borderId="1" xfId="0" applyNumberFormat="1" applyFont="1" applyBorder="1" applyAlignment="1">
      <alignment horizontal="right" vertical="top"/>
    </xf>
    <xf numFmtId="169" fontId="5354" fillId="0" borderId="1" xfId="0" applyNumberFormat="1" applyFont="1" applyBorder="1" applyAlignment="1">
      <alignment horizontal="right" vertical="top"/>
    </xf>
    <xf numFmtId="169" fontId="5355" fillId="0" borderId="1" xfId="0" applyNumberFormat="1" applyFont="1" applyBorder="1" applyAlignment="1">
      <alignment horizontal="right" vertical="top"/>
    </xf>
    <xf numFmtId="4" fontId="5356" fillId="0" borderId="1" xfId="0" applyNumberFormat="1" applyFont="1" applyBorder="1" applyAlignment="1">
      <alignment horizontal="right" vertical="top"/>
    </xf>
    <xf numFmtId="0" fontId="5357" fillId="0" borderId="0" xfId="0" applyFont="1"/>
    <xf numFmtId="0" fontId="5358" fillId="0" borderId="1" xfId="0" applyFont="1" applyBorder="1" applyAlignment="1">
      <alignment horizontal="left" vertical="top"/>
    </xf>
    <xf numFmtId="0" fontId="5359" fillId="0" borderId="1" xfId="0" applyFont="1" applyBorder="1" applyAlignment="1">
      <alignment horizontal="left" vertical="top" wrapText="1"/>
    </xf>
    <xf numFmtId="0" fontId="5360" fillId="0" borderId="1" xfId="0" applyFont="1" applyBorder="1" applyAlignment="1">
      <alignment horizontal="center" vertical="top"/>
    </xf>
    <xf numFmtId="168" fontId="5361" fillId="0" borderId="1" xfId="0" applyNumberFormat="1" applyFont="1" applyBorder="1" applyAlignment="1">
      <alignment horizontal="right" vertical="top"/>
    </xf>
    <xf numFmtId="169" fontId="5362" fillId="0" borderId="1" xfId="0" applyNumberFormat="1" applyFont="1" applyBorder="1" applyAlignment="1">
      <alignment horizontal="right" vertical="top"/>
    </xf>
    <xf numFmtId="169" fontId="5363" fillId="0" borderId="1" xfId="0" applyNumberFormat="1" applyFont="1" applyBorder="1" applyAlignment="1">
      <alignment horizontal="right" vertical="top"/>
    </xf>
    <xf numFmtId="169" fontId="5364" fillId="0" borderId="1" xfId="0" applyNumberFormat="1" applyFont="1" applyBorder="1" applyAlignment="1">
      <alignment horizontal="right" vertical="top"/>
    </xf>
    <xf numFmtId="170" fontId="5365" fillId="2" borderId="1" xfId="0" applyNumberFormat="1" applyFont="1" applyFill="1" applyBorder="1" applyAlignment="1" applyProtection="1">
      <alignment horizontal="right" vertical="top"/>
      <protection locked="0"/>
    </xf>
    <xf numFmtId="171" fontId="5366" fillId="0" borderId="1" xfId="0" applyNumberFormat="1" applyFont="1" applyBorder="1" applyAlignment="1">
      <alignment horizontal="right" vertical="top"/>
    </xf>
    <xf numFmtId="4" fontId="5367" fillId="0" borderId="1" xfId="0" applyNumberFormat="1" applyFont="1" applyBorder="1" applyAlignment="1">
      <alignment horizontal="right" vertical="top"/>
    </xf>
    <xf numFmtId="170" fontId="5368" fillId="2" borderId="1" xfId="0" applyNumberFormat="1" applyFont="1" applyFill="1" applyBorder="1" applyAlignment="1" applyProtection="1">
      <alignment horizontal="right" vertical="top"/>
      <protection locked="0"/>
    </xf>
    <xf numFmtId="169" fontId="5369" fillId="0" borderId="1" xfId="0" applyNumberFormat="1" applyFont="1" applyBorder="1" applyAlignment="1">
      <alignment horizontal="right" vertical="top"/>
    </xf>
    <xf numFmtId="169" fontId="5370" fillId="0" borderId="1" xfId="0" applyNumberFormat="1" applyFont="1" applyBorder="1" applyAlignment="1">
      <alignment horizontal="right" vertical="top"/>
    </xf>
    <xf numFmtId="169" fontId="5371" fillId="0" borderId="1" xfId="0" applyNumberFormat="1" applyFont="1" applyBorder="1" applyAlignment="1">
      <alignment horizontal="right" vertical="top"/>
    </xf>
    <xf numFmtId="4" fontId="5372" fillId="0" borderId="1" xfId="0" applyNumberFormat="1" applyFont="1" applyBorder="1" applyAlignment="1">
      <alignment horizontal="right" vertical="top"/>
    </xf>
    <xf numFmtId="0" fontId="5373" fillId="0" borderId="0" xfId="0" applyFont="1"/>
    <xf numFmtId="0" fontId="5374" fillId="0" borderId="1" xfId="0" applyFont="1" applyBorder="1" applyAlignment="1">
      <alignment horizontal="left" vertical="top"/>
    </xf>
    <xf numFmtId="0" fontId="5375" fillId="0" borderId="1" xfId="0" applyFont="1" applyBorder="1" applyAlignment="1">
      <alignment horizontal="left" vertical="top" wrapText="1"/>
    </xf>
    <xf numFmtId="0" fontId="5376" fillId="0" borderId="1" xfId="0" applyFont="1" applyBorder="1" applyAlignment="1">
      <alignment horizontal="center" vertical="top"/>
    </xf>
    <xf numFmtId="168" fontId="5377" fillId="0" borderId="1" xfId="0" applyNumberFormat="1" applyFont="1" applyBorder="1" applyAlignment="1">
      <alignment horizontal="right" vertical="top"/>
    </xf>
    <xf numFmtId="169" fontId="5378" fillId="0" borderId="1" xfId="0" applyNumberFormat="1" applyFont="1" applyBorder="1" applyAlignment="1">
      <alignment horizontal="right" vertical="top"/>
    </xf>
    <xf numFmtId="169" fontId="5379" fillId="0" borderId="1" xfId="0" applyNumberFormat="1" applyFont="1" applyBorder="1" applyAlignment="1">
      <alignment horizontal="right" vertical="top"/>
    </xf>
    <xf numFmtId="169" fontId="5380" fillId="0" borderId="1" xfId="0" applyNumberFormat="1" applyFont="1" applyBorder="1" applyAlignment="1">
      <alignment horizontal="right" vertical="top"/>
    </xf>
    <xf numFmtId="170" fontId="5381" fillId="2" borderId="1" xfId="0" applyNumberFormat="1" applyFont="1" applyFill="1" applyBorder="1" applyAlignment="1" applyProtection="1">
      <alignment horizontal="right" vertical="top"/>
      <protection locked="0"/>
    </xf>
    <xf numFmtId="171" fontId="5382" fillId="0" borderId="1" xfId="0" applyNumberFormat="1" applyFont="1" applyBorder="1" applyAlignment="1">
      <alignment horizontal="right" vertical="top"/>
    </xf>
    <xf numFmtId="4" fontId="5383" fillId="0" borderId="1" xfId="0" applyNumberFormat="1" applyFont="1" applyBorder="1" applyAlignment="1">
      <alignment horizontal="right" vertical="top"/>
    </xf>
    <xf numFmtId="170" fontId="5384" fillId="2" borderId="1" xfId="0" applyNumberFormat="1" applyFont="1" applyFill="1" applyBorder="1" applyAlignment="1" applyProtection="1">
      <alignment horizontal="right" vertical="top"/>
      <protection locked="0"/>
    </xf>
    <xf numFmtId="169" fontId="5385" fillId="0" borderId="1" xfId="0" applyNumberFormat="1" applyFont="1" applyBorder="1" applyAlignment="1">
      <alignment horizontal="right" vertical="top"/>
    </xf>
    <xf numFmtId="169" fontId="5386" fillId="0" borderId="1" xfId="0" applyNumberFormat="1" applyFont="1" applyBorder="1" applyAlignment="1">
      <alignment horizontal="right" vertical="top"/>
    </xf>
    <xf numFmtId="169" fontId="5387" fillId="0" borderId="1" xfId="0" applyNumberFormat="1" applyFont="1" applyBorder="1" applyAlignment="1">
      <alignment horizontal="right" vertical="top"/>
    </xf>
    <xf numFmtId="4" fontId="5388" fillId="0" borderId="1" xfId="0" applyNumberFormat="1" applyFont="1" applyBorder="1" applyAlignment="1">
      <alignment horizontal="right" vertical="top"/>
    </xf>
    <xf numFmtId="0" fontId="5389" fillId="0" borderId="0" xfId="0" applyFont="1"/>
    <xf numFmtId="0" fontId="5390" fillId="0" borderId="1" xfId="0" applyFont="1" applyBorder="1" applyAlignment="1">
      <alignment horizontal="left" vertical="top"/>
    </xf>
    <xf numFmtId="0" fontId="5391" fillId="0" borderId="1" xfId="0" applyFont="1" applyBorder="1" applyAlignment="1">
      <alignment horizontal="left" vertical="top" wrapText="1"/>
    </xf>
    <xf numFmtId="0" fontId="5392" fillId="0" borderId="1" xfId="0" applyFont="1" applyBorder="1" applyAlignment="1">
      <alignment horizontal="center" vertical="top"/>
    </xf>
    <xf numFmtId="168" fontId="5393" fillId="0" borderId="1" xfId="0" applyNumberFormat="1" applyFont="1" applyBorder="1" applyAlignment="1">
      <alignment horizontal="right" vertical="top"/>
    </xf>
    <xf numFmtId="169" fontId="5394" fillId="0" borderId="1" xfId="0" applyNumberFormat="1" applyFont="1" applyBorder="1" applyAlignment="1">
      <alignment horizontal="right" vertical="top"/>
    </xf>
    <xf numFmtId="169" fontId="5395" fillId="0" borderId="1" xfId="0" applyNumberFormat="1" applyFont="1" applyBorder="1" applyAlignment="1">
      <alignment horizontal="right" vertical="top"/>
    </xf>
    <xf numFmtId="169" fontId="5396" fillId="0" borderId="1" xfId="0" applyNumberFormat="1" applyFont="1" applyBorder="1" applyAlignment="1">
      <alignment horizontal="right" vertical="top"/>
    </xf>
    <xf numFmtId="170" fontId="5397" fillId="2" borderId="1" xfId="0" applyNumberFormat="1" applyFont="1" applyFill="1" applyBorder="1" applyAlignment="1" applyProtection="1">
      <alignment horizontal="right" vertical="top"/>
      <protection locked="0"/>
    </xf>
    <xf numFmtId="171" fontId="5398" fillId="0" borderId="1" xfId="0" applyNumberFormat="1" applyFont="1" applyBorder="1" applyAlignment="1">
      <alignment horizontal="right" vertical="top"/>
    </xf>
    <xf numFmtId="4" fontId="5399" fillId="0" borderId="1" xfId="0" applyNumberFormat="1" applyFont="1" applyBorder="1" applyAlignment="1">
      <alignment horizontal="right" vertical="top"/>
    </xf>
    <xf numFmtId="170" fontId="5400" fillId="2" borderId="1" xfId="0" applyNumberFormat="1" applyFont="1" applyFill="1" applyBorder="1" applyAlignment="1" applyProtection="1">
      <alignment horizontal="right" vertical="top"/>
      <protection locked="0"/>
    </xf>
    <xf numFmtId="169" fontId="5401" fillId="0" borderId="1" xfId="0" applyNumberFormat="1" applyFont="1" applyBorder="1" applyAlignment="1">
      <alignment horizontal="right" vertical="top"/>
    </xf>
    <xf numFmtId="169" fontId="5402" fillId="0" borderId="1" xfId="0" applyNumberFormat="1" applyFont="1" applyBorder="1" applyAlignment="1">
      <alignment horizontal="right" vertical="top"/>
    </xf>
    <xf numFmtId="169" fontId="5403" fillId="0" borderId="1" xfId="0" applyNumberFormat="1" applyFont="1" applyBorder="1" applyAlignment="1">
      <alignment horizontal="right" vertical="top"/>
    </xf>
    <xf numFmtId="4" fontId="5404" fillId="0" borderId="1" xfId="0" applyNumberFormat="1" applyFont="1" applyBorder="1" applyAlignment="1">
      <alignment horizontal="right" vertical="top"/>
    </xf>
    <xf numFmtId="0" fontId="5405" fillId="0" borderId="0" xfId="0" applyFont="1"/>
    <xf numFmtId="0" fontId="5406" fillId="3" borderId="1" xfId="0" applyFont="1" applyFill="1" applyBorder="1" applyAlignment="1">
      <alignment horizontal="left"/>
    </xf>
    <xf numFmtId="4" fontId="5418" fillId="3" borderId="1" xfId="0" applyNumberFormat="1" applyFont="1" applyFill="1" applyBorder="1" applyAlignment="1">
      <alignment horizontal="right"/>
    </xf>
    <xf numFmtId="4" fontId="5419" fillId="3" borderId="1" xfId="0" applyNumberFormat="1" applyFont="1" applyFill="1" applyBorder="1" applyAlignment="1">
      <alignment horizontal="right"/>
    </xf>
    <xf numFmtId="4" fontId="5420" fillId="3" borderId="1" xfId="0" applyNumberFormat="1" applyFont="1" applyFill="1" applyBorder="1" applyAlignment="1">
      <alignment horizontal="right"/>
    </xf>
    <xf numFmtId="0" fontId="5421" fillId="0" borderId="0" xfId="0" applyFont="1"/>
    <xf numFmtId="0" fontId="5422" fillId="0" borderId="1" xfId="0" applyFont="1" applyBorder="1" applyAlignment="1">
      <alignment horizontal="left" vertical="top"/>
    </xf>
    <xf numFmtId="0" fontId="5423" fillId="0" borderId="1" xfId="0" applyFont="1" applyBorder="1" applyAlignment="1">
      <alignment horizontal="left" vertical="top" wrapText="1"/>
    </xf>
    <xf numFmtId="0" fontId="5424" fillId="0" borderId="1" xfId="0" applyFont="1" applyBorder="1" applyAlignment="1">
      <alignment horizontal="center" vertical="top"/>
    </xf>
    <xf numFmtId="168" fontId="5425" fillId="0" borderId="1" xfId="0" applyNumberFormat="1" applyFont="1" applyBorder="1" applyAlignment="1">
      <alignment horizontal="right" vertical="top"/>
    </xf>
    <xf numFmtId="169" fontId="5426" fillId="0" borderId="1" xfId="0" applyNumberFormat="1" applyFont="1" applyBorder="1" applyAlignment="1">
      <alignment horizontal="right" vertical="top"/>
    </xf>
    <xf numFmtId="169" fontId="5427" fillId="0" borderId="1" xfId="0" applyNumberFormat="1" applyFont="1" applyBorder="1" applyAlignment="1">
      <alignment horizontal="right" vertical="top"/>
    </xf>
    <xf numFmtId="169" fontId="5428" fillId="0" borderId="1" xfId="0" applyNumberFormat="1" applyFont="1" applyBorder="1" applyAlignment="1">
      <alignment horizontal="right" vertical="top"/>
    </xf>
    <xf numFmtId="170" fontId="5429" fillId="2" borderId="1" xfId="0" applyNumberFormat="1" applyFont="1" applyFill="1" applyBorder="1" applyAlignment="1" applyProtection="1">
      <alignment horizontal="right" vertical="top"/>
      <protection locked="0"/>
    </xf>
    <xf numFmtId="171" fontId="5430" fillId="0" borderId="1" xfId="0" applyNumberFormat="1" applyFont="1" applyBorder="1" applyAlignment="1">
      <alignment horizontal="right" vertical="top"/>
    </xf>
    <xf numFmtId="4" fontId="5431" fillId="0" borderId="1" xfId="0" applyNumberFormat="1" applyFont="1" applyBorder="1" applyAlignment="1">
      <alignment horizontal="right" vertical="top"/>
    </xf>
    <xf numFmtId="170" fontId="5432" fillId="2" borderId="1" xfId="0" applyNumberFormat="1" applyFont="1" applyFill="1" applyBorder="1" applyAlignment="1" applyProtection="1">
      <alignment horizontal="right" vertical="top"/>
      <protection locked="0"/>
    </xf>
    <xf numFmtId="169" fontId="5433" fillId="0" borderId="1" xfId="0" applyNumberFormat="1" applyFont="1" applyBorder="1" applyAlignment="1">
      <alignment horizontal="right" vertical="top"/>
    </xf>
    <xf numFmtId="169" fontId="5434" fillId="0" borderId="1" xfId="0" applyNumberFormat="1" applyFont="1" applyBorder="1" applyAlignment="1">
      <alignment horizontal="right" vertical="top"/>
    </xf>
    <xf numFmtId="169" fontId="5435" fillId="0" borderId="1" xfId="0" applyNumberFormat="1" applyFont="1" applyBorder="1" applyAlignment="1">
      <alignment horizontal="right" vertical="top"/>
    </xf>
    <xf numFmtId="4" fontId="5436" fillId="0" borderId="1" xfId="0" applyNumberFormat="1" applyFont="1" applyBorder="1" applyAlignment="1">
      <alignment horizontal="right" vertical="top"/>
    </xf>
    <xf numFmtId="0" fontId="5437" fillId="0" borderId="0" xfId="0" applyFont="1"/>
    <xf numFmtId="0" fontId="5438" fillId="0" borderId="1" xfId="0" applyFont="1" applyBorder="1" applyAlignment="1">
      <alignment horizontal="left" vertical="top"/>
    </xf>
    <xf numFmtId="0" fontId="5439" fillId="0" borderId="1" xfId="0" applyFont="1" applyBorder="1" applyAlignment="1">
      <alignment horizontal="left" vertical="top" wrapText="1"/>
    </xf>
    <xf numFmtId="0" fontId="5440" fillId="0" borderId="1" xfId="0" applyFont="1" applyBorder="1" applyAlignment="1">
      <alignment horizontal="center" vertical="top"/>
    </xf>
    <xf numFmtId="168" fontId="5441" fillId="0" borderId="1" xfId="0" applyNumberFormat="1" applyFont="1" applyBorder="1" applyAlignment="1">
      <alignment horizontal="right" vertical="top"/>
    </xf>
    <xf numFmtId="169" fontId="5442" fillId="0" borderId="1" xfId="0" applyNumberFormat="1" applyFont="1" applyBorder="1" applyAlignment="1">
      <alignment horizontal="right" vertical="top"/>
    </xf>
    <xf numFmtId="169" fontId="5443" fillId="0" borderId="1" xfId="0" applyNumberFormat="1" applyFont="1" applyBorder="1" applyAlignment="1">
      <alignment horizontal="right" vertical="top"/>
    </xf>
    <xf numFmtId="169" fontId="5444" fillId="0" borderId="1" xfId="0" applyNumberFormat="1" applyFont="1" applyBorder="1" applyAlignment="1">
      <alignment horizontal="right" vertical="top"/>
    </xf>
    <xf numFmtId="170" fontId="5445" fillId="2" borderId="1" xfId="0" applyNumberFormat="1" applyFont="1" applyFill="1" applyBorder="1" applyAlignment="1" applyProtection="1">
      <alignment horizontal="right" vertical="top"/>
      <protection locked="0"/>
    </xf>
    <xf numFmtId="171" fontId="5446" fillId="0" borderId="1" xfId="0" applyNumberFormat="1" applyFont="1" applyBorder="1" applyAlignment="1">
      <alignment horizontal="right" vertical="top"/>
    </xf>
    <xf numFmtId="4" fontId="5447" fillId="0" borderId="1" xfId="0" applyNumberFormat="1" applyFont="1" applyBorder="1" applyAlignment="1">
      <alignment horizontal="right" vertical="top"/>
    </xf>
    <xf numFmtId="170" fontId="5448" fillId="2" borderId="1" xfId="0" applyNumberFormat="1" applyFont="1" applyFill="1" applyBorder="1" applyAlignment="1" applyProtection="1">
      <alignment horizontal="right" vertical="top"/>
      <protection locked="0"/>
    </xf>
    <xf numFmtId="169" fontId="5449" fillId="0" borderId="1" xfId="0" applyNumberFormat="1" applyFont="1" applyBorder="1" applyAlignment="1">
      <alignment horizontal="right" vertical="top"/>
    </xf>
    <xf numFmtId="169" fontId="5450" fillId="0" borderId="1" xfId="0" applyNumberFormat="1" applyFont="1" applyBorder="1" applyAlignment="1">
      <alignment horizontal="right" vertical="top"/>
    </xf>
    <xf numFmtId="169" fontId="5451" fillId="0" borderId="1" xfId="0" applyNumberFormat="1" applyFont="1" applyBorder="1" applyAlignment="1">
      <alignment horizontal="right" vertical="top"/>
    </xf>
    <xf numFmtId="4" fontId="5452" fillId="0" borderId="1" xfId="0" applyNumberFormat="1" applyFont="1" applyBorder="1" applyAlignment="1">
      <alignment horizontal="right" vertical="top"/>
    </xf>
    <xf numFmtId="0" fontId="5453" fillId="0" borderId="0" xfId="0" applyFont="1"/>
    <xf numFmtId="0" fontId="5454" fillId="0" borderId="1" xfId="0" applyFont="1" applyBorder="1" applyAlignment="1">
      <alignment horizontal="left" vertical="top"/>
    </xf>
    <xf numFmtId="0" fontId="5455" fillId="0" borderId="1" xfId="0" applyFont="1" applyBorder="1" applyAlignment="1">
      <alignment horizontal="left" vertical="top" wrapText="1"/>
    </xf>
    <xf numFmtId="0" fontId="5456" fillId="0" borderId="1" xfId="0" applyFont="1" applyBorder="1" applyAlignment="1">
      <alignment horizontal="center" vertical="top"/>
    </xf>
    <xf numFmtId="168" fontId="5457" fillId="0" borderId="1" xfId="0" applyNumberFormat="1" applyFont="1" applyBorder="1" applyAlignment="1">
      <alignment horizontal="right" vertical="top"/>
    </xf>
    <xf numFmtId="169" fontId="5458" fillId="0" borderId="1" xfId="0" applyNumberFormat="1" applyFont="1" applyBorder="1" applyAlignment="1">
      <alignment horizontal="right" vertical="top"/>
    </xf>
    <xf numFmtId="169" fontId="5459" fillId="0" borderId="1" xfId="0" applyNumberFormat="1" applyFont="1" applyBorder="1" applyAlignment="1">
      <alignment horizontal="right" vertical="top"/>
    </xf>
    <xf numFmtId="169" fontId="5460" fillId="0" borderId="1" xfId="0" applyNumberFormat="1" applyFont="1" applyBorder="1" applyAlignment="1">
      <alignment horizontal="right" vertical="top"/>
    </xf>
    <xf numFmtId="170" fontId="5461" fillId="2" borderId="1" xfId="0" applyNumberFormat="1" applyFont="1" applyFill="1" applyBorder="1" applyAlignment="1" applyProtection="1">
      <alignment horizontal="right" vertical="top"/>
      <protection locked="0"/>
    </xf>
    <xf numFmtId="171" fontId="5462" fillId="0" borderId="1" xfId="0" applyNumberFormat="1" applyFont="1" applyBorder="1" applyAlignment="1">
      <alignment horizontal="right" vertical="top"/>
    </xf>
    <xf numFmtId="4" fontId="5463" fillId="0" borderId="1" xfId="0" applyNumberFormat="1" applyFont="1" applyBorder="1" applyAlignment="1">
      <alignment horizontal="right" vertical="top"/>
    </xf>
    <xf numFmtId="170" fontId="5464" fillId="2" borderId="1" xfId="0" applyNumberFormat="1" applyFont="1" applyFill="1" applyBorder="1" applyAlignment="1" applyProtection="1">
      <alignment horizontal="right" vertical="top"/>
      <protection locked="0"/>
    </xf>
    <xf numFmtId="169" fontId="5465" fillId="0" borderId="1" xfId="0" applyNumberFormat="1" applyFont="1" applyBorder="1" applyAlignment="1">
      <alignment horizontal="right" vertical="top"/>
    </xf>
    <xf numFmtId="169" fontId="5466" fillId="0" borderId="1" xfId="0" applyNumberFormat="1" applyFont="1" applyBorder="1" applyAlignment="1">
      <alignment horizontal="right" vertical="top"/>
    </xf>
    <xf numFmtId="169" fontId="5467" fillId="0" borderId="1" xfId="0" applyNumberFormat="1" applyFont="1" applyBorder="1" applyAlignment="1">
      <alignment horizontal="right" vertical="top"/>
    </xf>
    <xf numFmtId="4" fontId="5468" fillId="0" borderId="1" xfId="0" applyNumberFormat="1" applyFont="1" applyBorder="1" applyAlignment="1">
      <alignment horizontal="right" vertical="top"/>
    </xf>
    <xf numFmtId="0" fontId="5469" fillId="0" borderId="0" xfId="0" applyFont="1"/>
    <xf numFmtId="0" fontId="5470" fillId="0" borderId="1" xfId="0" applyFont="1" applyBorder="1" applyAlignment="1">
      <alignment horizontal="left" vertical="top"/>
    </xf>
    <xf numFmtId="0" fontId="5471" fillId="0" borderId="1" xfId="0" applyFont="1" applyBorder="1" applyAlignment="1">
      <alignment horizontal="left" vertical="top" wrapText="1"/>
    </xf>
    <xf numFmtId="0" fontId="5472" fillId="0" borderId="1" xfId="0" applyFont="1" applyBorder="1" applyAlignment="1">
      <alignment horizontal="center" vertical="top"/>
    </xf>
    <xf numFmtId="168" fontId="5473" fillId="0" borderId="1" xfId="0" applyNumberFormat="1" applyFont="1" applyBorder="1" applyAlignment="1">
      <alignment horizontal="right" vertical="top"/>
    </xf>
    <xf numFmtId="169" fontId="5474" fillId="0" borderId="1" xfId="0" applyNumberFormat="1" applyFont="1" applyBorder="1" applyAlignment="1">
      <alignment horizontal="right" vertical="top"/>
    </xf>
    <xf numFmtId="169" fontId="5475" fillId="0" borderId="1" xfId="0" applyNumberFormat="1" applyFont="1" applyBorder="1" applyAlignment="1">
      <alignment horizontal="right" vertical="top"/>
    </xf>
    <xf numFmtId="169" fontId="5476" fillId="0" borderId="1" xfId="0" applyNumberFormat="1" applyFont="1" applyBorder="1" applyAlignment="1">
      <alignment horizontal="right" vertical="top"/>
    </xf>
    <xf numFmtId="170" fontId="5477" fillId="2" borderId="1" xfId="0" applyNumberFormat="1" applyFont="1" applyFill="1" applyBorder="1" applyAlignment="1" applyProtection="1">
      <alignment horizontal="right" vertical="top"/>
      <protection locked="0"/>
    </xf>
    <xf numFmtId="171" fontId="5478" fillId="0" borderId="1" xfId="0" applyNumberFormat="1" applyFont="1" applyBorder="1" applyAlignment="1">
      <alignment horizontal="right" vertical="top"/>
    </xf>
    <xf numFmtId="4" fontId="5479" fillId="0" borderId="1" xfId="0" applyNumberFormat="1" applyFont="1" applyBorder="1" applyAlignment="1">
      <alignment horizontal="right" vertical="top"/>
    </xf>
    <xf numFmtId="170" fontId="5480" fillId="2" borderId="1" xfId="0" applyNumberFormat="1" applyFont="1" applyFill="1" applyBorder="1" applyAlignment="1" applyProtection="1">
      <alignment horizontal="right" vertical="top"/>
      <protection locked="0"/>
    </xf>
    <xf numFmtId="169" fontId="5481" fillId="0" borderId="1" xfId="0" applyNumberFormat="1" applyFont="1" applyBorder="1" applyAlignment="1">
      <alignment horizontal="right" vertical="top"/>
    </xf>
    <xf numFmtId="169" fontId="5482" fillId="0" borderId="1" xfId="0" applyNumberFormat="1" applyFont="1" applyBorder="1" applyAlignment="1">
      <alignment horizontal="right" vertical="top"/>
    </xf>
    <xf numFmtId="169" fontId="5483" fillId="0" borderId="1" xfId="0" applyNumberFormat="1" applyFont="1" applyBorder="1" applyAlignment="1">
      <alignment horizontal="right" vertical="top"/>
    </xf>
    <xf numFmtId="4" fontId="5484" fillId="0" borderId="1" xfId="0" applyNumberFormat="1" applyFont="1" applyBorder="1" applyAlignment="1">
      <alignment horizontal="right" vertical="top"/>
    </xf>
    <xf numFmtId="0" fontId="5485" fillId="0" borderId="0" xfId="0" applyFont="1"/>
    <xf numFmtId="0" fontId="5486" fillId="0" borderId="1" xfId="0" applyFont="1" applyBorder="1" applyAlignment="1">
      <alignment horizontal="left" vertical="top"/>
    </xf>
    <xf numFmtId="0" fontId="5487" fillId="0" borderId="1" xfId="0" applyFont="1" applyBorder="1" applyAlignment="1">
      <alignment horizontal="left" vertical="top" wrapText="1"/>
    </xf>
    <xf numFmtId="0" fontId="5488" fillId="0" borderId="1" xfId="0" applyFont="1" applyBorder="1" applyAlignment="1">
      <alignment horizontal="center" vertical="top"/>
    </xf>
    <xf numFmtId="168" fontId="5489" fillId="0" borderId="1" xfId="0" applyNumberFormat="1" applyFont="1" applyBorder="1" applyAlignment="1">
      <alignment horizontal="right" vertical="top"/>
    </xf>
    <xf numFmtId="169" fontId="5490" fillId="0" borderId="1" xfId="0" applyNumberFormat="1" applyFont="1" applyBorder="1" applyAlignment="1">
      <alignment horizontal="right" vertical="top"/>
    </xf>
    <xf numFmtId="169" fontId="5491" fillId="0" borderId="1" xfId="0" applyNumberFormat="1" applyFont="1" applyBorder="1" applyAlignment="1">
      <alignment horizontal="right" vertical="top"/>
    </xf>
    <xf numFmtId="169" fontId="5492" fillId="0" borderId="1" xfId="0" applyNumberFormat="1" applyFont="1" applyBorder="1" applyAlignment="1">
      <alignment horizontal="right" vertical="top"/>
    </xf>
    <xf numFmtId="170" fontId="5493" fillId="2" borderId="1" xfId="0" applyNumberFormat="1" applyFont="1" applyFill="1" applyBorder="1" applyAlignment="1" applyProtection="1">
      <alignment horizontal="right" vertical="top"/>
      <protection locked="0"/>
    </xf>
    <xf numFmtId="171" fontId="5494" fillId="0" borderId="1" xfId="0" applyNumberFormat="1" applyFont="1" applyBorder="1" applyAlignment="1">
      <alignment horizontal="right" vertical="top"/>
    </xf>
    <xf numFmtId="4" fontId="5495" fillId="0" borderId="1" xfId="0" applyNumberFormat="1" applyFont="1" applyBorder="1" applyAlignment="1">
      <alignment horizontal="right" vertical="top"/>
    </xf>
    <xf numFmtId="170" fontId="5496" fillId="2" borderId="1" xfId="0" applyNumberFormat="1" applyFont="1" applyFill="1" applyBorder="1" applyAlignment="1" applyProtection="1">
      <alignment horizontal="right" vertical="top"/>
      <protection locked="0"/>
    </xf>
    <xf numFmtId="169" fontId="5497" fillId="0" borderId="1" xfId="0" applyNumberFormat="1" applyFont="1" applyBorder="1" applyAlignment="1">
      <alignment horizontal="right" vertical="top"/>
    </xf>
    <xf numFmtId="169" fontId="5498" fillId="0" borderId="1" xfId="0" applyNumberFormat="1" applyFont="1" applyBorder="1" applyAlignment="1">
      <alignment horizontal="right" vertical="top"/>
    </xf>
    <xf numFmtId="169" fontId="5499" fillId="0" borderId="1" xfId="0" applyNumberFormat="1" applyFont="1" applyBorder="1" applyAlignment="1">
      <alignment horizontal="right" vertical="top"/>
    </xf>
    <xf numFmtId="4" fontId="5500" fillId="0" borderId="1" xfId="0" applyNumberFormat="1" applyFont="1" applyBorder="1" applyAlignment="1">
      <alignment horizontal="right" vertical="top"/>
    </xf>
    <xf numFmtId="0" fontId="5501" fillId="0" borderId="0" xfId="0" applyFont="1"/>
    <xf numFmtId="0" fontId="5502" fillId="0" borderId="1" xfId="0" applyFont="1" applyBorder="1" applyAlignment="1">
      <alignment horizontal="left" vertical="top"/>
    </xf>
    <xf numFmtId="0" fontId="5503" fillId="0" borderId="1" xfId="0" applyFont="1" applyBorder="1" applyAlignment="1">
      <alignment horizontal="left" vertical="top" wrapText="1"/>
    </xf>
    <xf numFmtId="0" fontId="5504" fillId="0" borderId="1" xfId="0" applyFont="1" applyBorder="1" applyAlignment="1">
      <alignment horizontal="center" vertical="top"/>
    </xf>
    <xf numFmtId="168" fontId="5505" fillId="0" borderId="1" xfId="0" applyNumberFormat="1" applyFont="1" applyBorder="1" applyAlignment="1">
      <alignment horizontal="right" vertical="top"/>
    </xf>
    <xf numFmtId="169" fontId="5506" fillId="0" borderId="1" xfId="0" applyNumberFormat="1" applyFont="1" applyBorder="1" applyAlignment="1">
      <alignment horizontal="right" vertical="top"/>
    </xf>
    <xf numFmtId="169" fontId="5507" fillId="0" borderId="1" xfId="0" applyNumberFormat="1" applyFont="1" applyBorder="1" applyAlignment="1">
      <alignment horizontal="right" vertical="top"/>
    </xf>
    <xf numFmtId="169" fontId="5508" fillId="0" borderId="1" xfId="0" applyNumberFormat="1" applyFont="1" applyBorder="1" applyAlignment="1">
      <alignment horizontal="right" vertical="top"/>
    </xf>
    <xf numFmtId="170" fontId="5509" fillId="2" borderId="1" xfId="0" applyNumberFormat="1" applyFont="1" applyFill="1" applyBorder="1" applyAlignment="1" applyProtection="1">
      <alignment horizontal="right" vertical="top"/>
      <protection locked="0"/>
    </xf>
    <xf numFmtId="171" fontId="5510" fillId="0" borderId="1" xfId="0" applyNumberFormat="1" applyFont="1" applyBorder="1" applyAlignment="1">
      <alignment horizontal="right" vertical="top"/>
    </xf>
    <xf numFmtId="4" fontId="5511" fillId="0" borderId="1" xfId="0" applyNumberFormat="1" applyFont="1" applyBorder="1" applyAlignment="1">
      <alignment horizontal="right" vertical="top"/>
    </xf>
    <xf numFmtId="170" fontId="5512" fillId="2" borderId="1" xfId="0" applyNumberFormat="1" applyFont="1" applyFill="1" applyBorder="1" applyAlignment="1" applyProtection="1">
      <alignment horizontal="right" vertical="top"/>
      <protection locked="0"/>
    </xf>
    <xf numFmtId="169" fontId="5513" fillId="0" borderId="1" xfId="0" applyNumberFormat="1" applyFont="1" applyBorder="1" applyAlignment="1">
      <alignment horizontal="right" vertical="top"/>
    </xf>
    <xf numFmtId="169" fontId="5514" fillId="0" borderId="1" xfId="0" applyNumberFormat="1" applyFont="1" applyBorder="1" applyAlignment="1">
      <alignment horizontal="right" vertical="top"/>
    </xf>
    <xf numFmtId="169" fontId="5515" fillId="0" borderId="1" xfId="0" applyNumberFormat="1" applyFont="1" applyBorder="1" applyAlignment="1">
      <alignment horizontal="right" vertical="top"/>
    </xf>
    <xf numFmtId="4" fontId="5516" fillId="0" borderId="1" xfId="0" applyNumberFormat="1" applyFont="1" applyBorder="1" applyAlignment="1">
      <alignment horizontal="right" vertical="top"/>
    </xf>
    <xf numFmtId="0" fontId="5517" fillId="0" borderId="0" xfId="0" applyFont="1"/>
    <xf numFmtId="0" fontId="5518" fillId="0" borderId="1" xfId="0" applyFont="1" applyBorder="1" applyAlignment="1">
      <alignment horizontal="left" vertical="top"/>
    </xf>
    <xf numFmtId="0" fontId="5519" fillId="0" borderId="1" xfId="0" applyFont="1" applyBorder="1" applyAlignment="1">
      <alignment horizontal="left" vertical="top" wrapText="1"/>
    </xf>
    <xf numFmtId="0" fontId="5520" fillId="0" borderId="1" xfId="0" applyFont="1" applyBorder="1" applyAlignment="1">
      <alignment horizontal="center" vertical="top"/>
    </xf>
    <xf numFmtId="168" fontId="5521" fillId="0" borderId="1" xfId="0" applyNumberFormat="1" applyFont="1" applyBorder="1" applyAlignment="1">
      <alignment horizontal="right" vertical="top"/>
    </xf>
    <xf numFmtId="169" fontId="5522" fillId="0" borderId="1" xfId="0" applyNumberFormat="1" applyFont="1" applyBorder="1" applyAlignment="1">
      <alignment horizontal="right" vertical="top"/>
    </xf>
    <xf numFmtId="169" fontId="5523" fillId="0" borderId="1" xfId="0" applyNumberFormat="1" applyFont="1" applyBorder="1" applyAlignment="1">
      <alignment horizontal="right" vertical="top"/>
    </xf>
    <xf numFmtId="169" fontId="5524" fillId="0" borderId="1" xfId="0" applyNumberFormat="1" applyFont="1" applyBorder="1" applyAlignment="1">
      <alignment horizontal="right" vertical="top"/>
    </xf>
    <xf numFmtId="170" fontId="5525" fillId="2" borderId="1" xfId="0" applyNumberFormat="1" applyFont="1" applyFill="1" applyBorder="1" applyAlignment="1" applyProtection="1">
      <alignment horizontal="right" vertical="top"/>
      <protection locked="0"/>
    </xf>
    <xf numFmtId="171" fontId="5526" fillId="0" borderId="1" xfId="0" applyNumberFormat="1" applyFont="1" applyBorder="1" applyAlignment="1">
      <alignment horizontal="right" vertical="top"/>
    </xf>
    <xf numFmtId="4" fontId="5527" fillId="0" borderId="1" xfId="0" applyNumberFormat="1" applyFont="1" applyBorder="1" applyAlignment="1">
      <alignment horizontal="right" vertical="top"/>
    </xf>
    <xf numFmtId="170" fontId="5528" fillId="2" borderId="1" xfId="0" applyNumberFormat="1" applyFont="1" applyFill="1" applyBorder="1" applyAlignment="1" applyProtection="1">
      <alignment horizontal="right" vertical="top"/>
      <protection locked="0"/>
    </xf>
    <xf numFmtId="169" fontId="5529" fillId="0" borderId="1" xfId="0" applyNumberFormat="1" applyFont="1" applyBorder="1" applyAlignment="1">
      <alignment horizontal="right" vertical="top"/>
    </xf>
    <xf numFmtId="169" fontId="5530" fillId="0" borderId="1" xfId="0" applyNumberFormat="1" applyFont="1" applyBorder="1" applyAlignment="1">
      <alignment horizontal="right" vertical="top"/>
    </xf>
    <xf numFmtId="169" fontId="5531" fillId="0" borderId="1" xfId="0" applyNumberFormat="1" applyFont="1" applyBorder="1" applyAlignment="1">
      <alignment horizontal="right" vertical="top"/>
    </xf>
    <xf numFmtId="4" fontId="5532" fillId="0" borderId="1" xfId="0" applyNumberFormat="1" applyFont="1" applyBorder="1" applyAlignment="1">
      <alignment horizontal="right" vertical="top"/>
    </xf>
    <xf numFmtId="0" fontId="5533" fillId="0" borderId="0" xfId="0" applyFont="1"/>
    <xf numFmtId="0" fontId="5534" fillId="3" borderId="1" xfId="0" applyFont="1" applyFill="1" applyBorder="1" applyAlignment="1">
      <alignment horizontal="left"/>
    </xf>
    <xf numFmtId="4" fontId="5546" fillId="3" borderId="1" xfId="0" applyNumberFormat="1" applyFont="1" applyFill="1" applyBorder="1" applyAlignment="1">
      <alignment horizontal="right"/>
    </xf>
    <xf numFmtId="4" fontId="5547" fillId="3" borderId="1" xfId="0" applyNumberFormat="1" applyFont="1" applyFill="1" applyBorder="1" applyAlignment="1">
      <alignment horizontal="right"/>
    </xf>
    <xf numFmtId="4" fontId="5548" fillId="3" borderId="1" xfId="0" applyNumberFormat="1" applyFont="1" applyFill="1" applyBorder="1" applyAlignment="1">
      <alignment horizontal="right"/>
    </xf>
    <xf numFmtId="0" fontId="5549" fillId="0" borderId="0" xfId="0" applyFont="1"/>
    <xf numFmtId="0" fontId="5550" fillId="0" borderId="1" xfId="0" applyFont="1" applyBorder="1" applyAlignment="1">
      <alignment horizontal="left" vertical="top"/>
    </xf>
    <xf numFmtId="0" fontId="5551" fillId="0" borderId="1" xfId="0" applyFont="1" applyBorder="1" applyAlignment="1">
      <alignment horizontal="left" vertical="top" wrapText="1"/>
    </xf>
    <xf numFmtId="0" fontId="5552" fillId="0" borderId="1" xfId="0" applyFont="1" applyBorder="1" applyAlignment="1">
      <alignment horizontal="center" vertical="top"/>
    </xf>
    <xf numFmtId="168" fontId="5553" fillId="0" borderId="1" xfId="0" applyNumberFormat="1" applyFont="1" applyBorder="1" applyAlignment="1">
      <alignment horizontal="right" vertical="top"/>
    </xf>
    <xf numFmtId="169" fontId="5554" fillId="0" borderId="1" xfId="0" applyNumberFormat="1" applyFont="1" applyBorder="1" applyAlignment="1">
      <alignment horizontal="right" vertical="top"/>
    </xf>
    <xf numFmtId="169" fontId="5555" fillId="0" borderId="1" xfId="0" applyNumberFormat="1" applyFont="1" applyBorder="1" applyAlignment="1">
      <alignment horizontal="right" vertical="top"/>
    </xf>
    <xf numFmtId="169" fontId="5556" fillId="0" borderId="1" xfId="0" applyNumberFormat="1" applyFont="1" applyBorder="1" applyAlignment="1">
      <alignment horizontal="right" vertical="top"/>
    </xf>
    <xf numFmtId="170" fontId="5557" fillId="2" borderId="1" xfId="0" applyNumberFormat="1" applyFont="1" applyFill="1" applyBorder="1" applyAlignment="1" applyProtection="1">
      <alignment horizontal="right" vertical="top"/>
      <protection locked="0"/>
    </xf>
    <xf numFmtId="171" fontId="5558" fillId="0" borderId="1" xfId="0" applyNumberFormat="1" applyFont="1" applyBorder="1" applyAlignment="1">
      <alignment horizontal="right" vertical="top"/>
    </xf>
    <xf numFmtId="4" fontId="5559" fillId="0" borderId="1" xfId="0" applyNumberFormat="1" applyFont="1" applyBorder="1" applyAlignment="1">
      <alignment horizontal="right" vertical="top"/>
    </xf>
    <xf numFmtId="170" fontId="5560" fillId="2" borderId="1" xfId="0" applyNumberFormat="1" applyFont="1" applyFill="1" applyBorder="1" applyAlignment="1" applyProtection="1">
      <alignment horizontal="right" vertical="top"/>
      <protection locked="0"/>
    </xf>
    <xf numFmtId="169" fontId="5561" fillId="0" borderId="1" xfId="0" applyNumberFormat="1" applyFont="1" applyBorder="1" applyAlignment="1">
      <alignment horizontal="right" vertical="top"/>
    </xf>
    <xf numFmtId="169" fontId="5562" fillId="0" borderId="1" xfId="0" applyNumberFormat="1" applyFont="1" applyBorder="1" applyAlignment="1">
      <alignment horizontal="right" vertical="top"/>
    </xf>
    <xf numFmtId="169" fontId="5563" fillId="0" borderId="1" xfId="0" applyNumberFormat="1" applyFont="1" applyBorder="1" applyAlignment="1">
      <alignment horizontal="right" vertical="top"/>
    </xf>
    <xf numFmtId="4" fontId="5564" fillId="0" borderId="1" xfId="0" applyNumberFormat="1" applyFont="1" applyBorder="1" applyAlignment="1">
      <alignment horizontal="right" vertical="top"/>
    </xf>
    <xf numFmtId="0" fontId="5565" fillId="0" borderId="0" xfId="0" applyFont="1"/>
    <xf numFmtId="0" fontId="5566" fillId="0" borderId="1" xfId="0" applyFont="1" applyBorder="1" applyAlignment="1">
      <alignment horizontal="left" vertical="top"/>
    </xf>
    <xf numFmtId="0" fontId="5567" fillId="0" borderId="1" xfId="0" applyFont="1" applyBorder="1" applyAlignment="1">
      <alignment horizontal="left" vertical="top" wrapText="1"/>
    </xf>
    <xf numFmtId="0" fontId="5568" fillId="0" borderId="1" xfId="0" applyFont="1" applyBorder="1" applyAlignment="1">
      <alignment horizontal="center" vertical="top"/>
    </xf>
    <xf numFmtId="168" fontId="5569" fillId="0" borderId="1" xfId="0" applyNumberFormat="1" applyFont="1" applyBorder="1" applyAlignment="1">
      <alignment horizontal="right" vertical="top"/>
    </xf>
    <xf numFmtId="169" fontId="5570" fillId="0" borderId="1" xfId="0" applyNumberFormat="1" applyFont="1" applyBorder="1" applyAlignment="1">
      <alignment horizontal="right" vertical="top"/>
    </xf>
    <xf numFmtId="169" fontId="5571" fillId="0" borderId="1" xfId="0" applyNumberFormat="1" applyFont="1" applyBorder="1" applyAlignment="1">
      <alignment horizontal="right" vertical="top"/>
    </xf>
    <xf numFmtId="169" fontId="5572" fillId="0" borderId="1" xfId="0" applyNumberFormat="1" applyFont="1" applyBorder="1" applyAlignment="1">
      <alignment horizontal="right" vertical="top"/>
    </xf>
    <xf numFmtId="170" fontId="5573" fillId="2" borderId="1" xfId="0" applyNumberFormat="1" applyFont="1" applyFill="1" applyBorder="1" applyAlignment="1" applyProtection="1">
      <alignment horizontal="right" vertical="top"/>
      <protection locked="0"/>
    </xf>
    <xf numFmtId="171" fontId="5574" fillId="0" borderId="1" xfId="0" applyNumberFormat="1" applyFont="1" applyBorder="1" applyAlignment="1">
      <alignment horizontal="right" vertical="top"/>
    </xf>
    <xf numFmtId="4" fontId="5575" fillId="0" borderId="1" xfId="0" applyNumberFormat="1" applyFont="1" applyBorder="1" applyAlignment="1">
      <alignment horizontal="right" vertical="top"/>
    </xf>
    <xf numFmtId="170" fontId="5576" fillId="2" borderId="1" xfId="0" applyNumberFormat="1" applyFont="1" applyFill="1" applyBorder="1" applyAlignment="1" applyProtection="1">
      <alignment horizontal="right" vertical="top"/>
      <protection locked="0"/>
    </xf>
    <xf numFmtId="169" fontId="5577" fillId="0" borderId="1" xfId="0" applyNumberFormat="1" applyFont="1" applyBorder="1" applyAlignment="1">
      <alignment horizontal="right" vertical="top"/>
    </xf>
    <xf numFmtId="169" fontId="5578" fillId="0" borderId="1" xfId="0" applyNumberFormat="1" applyFont="1" applyBorder="1" applyAlignment="1">
      <alignment horizontal="right" vertical="top"/>
    </xf>
    <xf numFmtId="169" fontId="5579" fillId="0" borderId="1" xfId="0" applyNumberFormat="1" applyFont="1" applyBorder="1" applyAlignment="1">
      <alignment horizontal="right" vertical="top"/>
    </xf>
    <xf numFmtId="4" fontId="5580" fillId="0" borderId="1" xfId="0" applyNumberFormat="1" applyFont="1" applyBorder="1" applyAlignment="1">
      <alignment horizontal="right" vertical="top"/>
    </xf>
    <xf numFmtId="0" fontId="5581" fillId="0" borderId="0" xfId="0" applyFont="1"/>
    <xf numFmtId="0" fontId="5582" fillId="3" borderId="1" xfId="0" applyFont="1" applyFill="1" applyBorder="1" applyAlignment="1">
      <alignment horizontal="left"/>
    </xf>
    <xf numFmtId="4" fontId="5594" fillId="3" borderId="1" xfId="0" applyNumberFormat="1" applyFont="1" applyFill="1" applyBorder="1" applyAlignment="1">
      <alignment horizontal="right"/>
    </xf>
    <xf numFmtId="4" fontId="5595" fillId="3" borderId="1" xfId="0" applyNumberFormat="1" applyFont="1" applyFill="1" applyBorder="1" applyAlignment="1">
      <alignment horizontal="right"/>
    </xf>
    <xf numFmtId="4" fontId="5596" fillId="3" borderId="1" xfId="0" applyNumberFormat="1" applyFont="1" applyFill="1" applyBorder="1" applyAlignment="1">
      <alignment horizontal="right"/>
    </xf>
    <xf numFmtId="0" fontId="5597" fillId="0" borderId="0" xfId="0" applyFont="1"/>
    <xf numFmtId="0" fontId="5598" fillId="0" borderId="1" xfId="0" applyFont="1" applyBorder="1" applyAlignment="1">
      <alignment horizontal="left" vertical="top"/>
    </xf>
    <xf numFmtId="0" fontId="5599" fillId="0" borderId="1" xfId="0" applyFont="1" applyBorder="1" applyAlignment="1">
      <alignment horizontal="left" vertical="top" wrapText="1"/>
    </xf>
    <xf numFmtId="0" fontId="5600" fillId="0" borderId="1" xfId="0" applyFont="1" applyBorder="1" applyAlignment="1">
      <alignment horizontal="center" vertical="top"/>
    </xf>
    <xf numFmtId="168" fontId="5601" fillId="0" borderId="1" xfId="0" applyNumberFormat="1" applyFont="1" applyBorder="1" applyAlignment="1">
      <alignment horizontal="right" vertical="top"/>
    </xf>
    <xf numFmtId="169" fontId="5602" fillId="0" borderId="1" xfId="0" applyNumberFormat="1" applyFont="1" applyBorder="1" applyAlignment="1">
      <alignment horizontal="right" vertical="top"/>
    </xf>
    <xf numFmtId="169" fontId="5603" fillId="0" borderId="1" xfId="0" applyNumberFormat="1" applyFont="1" applyBorder="1" applyAlignment="1">
      <alignment horizontal="right" vertical="top"/>
    </xf>
    <xf numFmtId="169" fontId="5604" fillId="0" borderId="1" xfId="0" applyNumberFormat="1" applyFont="1" applyBorder="1" applyAlignment="1">
      <alignment horizontal="right" vertical="top"/>
    </xf>
    <xf numFmtId="170" fontId="5605" fillId="2" borderId="1" xfId="0" applyNumberFormat="1" applyFont="1" applyFill="1" applyBorder="1" applyAlignment="1" applyProtection="1">
      <alignment horizontal="right" vertical="top"/>
      <protection locked="0"/>
    </xf>
    <xf numFmtId="171" fontId="5606" fillId="0" borderId="1" xfId="0" applyNumberFormat="1" applyFont="1" applyBorder="1" applyAlignment="1">
      <alignment horizontal="right" vertical="top"/>
    </xf>
    <xf numFmtId="4" fontId="5607" fillId="0" borderId="1" xfId="0" applyNumberFormat="1" applyFont="1" applyBorder="1" applyAlignment="1">
      <alignment horizontal="right" vertical="top"/>
    </xf>
    <xf numFmtId="170" fontId="5608" fillId="2" borderId="1" xfId="0" applyNumberFormat="1" applyFont="1" applyFill="1" applyBorder="1" applyAlignment="1" applyProtection="1">
      <alignment horizontal="right" vertical="top"/>
      <protection locked="0"/>
    </xf>
    <xf numFmtId="169" fontId="5609" fillId="0" borderId="1" xfId="0" applyNumberFormat="1" applyFont="1" applyBorder="1" applyAlignment="1">
      <alignment horizontal="right" vertical="top"/>
    </xf>
    <xf numFmtId="169" fontId="5610" fillId="0" borderId="1" xfId="0" applyNumberFormat="1" applyFont="1" applyBorder="1" applyAlignment="1">
      <alignment horizontal="right" vertical="top"/>
    </xf>
    <xf numFmtId="169" fontId="5611" fillId="0" borderId="1" xfId="0" applyNumberFormat="1" applyFont="1" applyBorder="1" applyAlignment="1">
      <alignment horizontal="right" vertical="top"/>
    </xf>
    <xf numFmtId="4" fontId="5612" fillId="0" borderId="1" xfId="0" applyNumberFormat="1" applyFont="1" applyBorder="1" applyAlignment="1">
      <alignment horizontal="right" vertical="top"/>
    </xf>
    <xf numFmtId="0" fontId="5613" fillId="0" borderId="0" xfId="0" applyFont="1"/>
    <xf numFmtId="0" fontId="5614" fillId="0" borderId="1" xfId="0" applyFont="1" applyBorder="1" applyAlignment="1">
      <alignment horizontal="left" vertical="top"/>
    </xf>
    <xf numFmtId="0" fontId="5615" fillId="0" borderId="1" xfId="0" applyFont="1" applyBorder="1" applyAlignment="1">
      <alignment horizontal="left" vertical="top" wrapText="1"/>
    </xf>
    <xf numFmtId="0" fontId="5616" fillId="0" borderId="1" xfId="0" applyFont="1" applyBorder="1" applyAlignment="1">
      <alignment horizontal="center" vertical="top"/>
    </xf>
    <xf numFmtId="168" fontId="5617" fillId="0" borderId="1" xfId="0" applyNumberFormat="1" applyFont="1" applyBorder="1" applyAlignment="1">
      <alignment horizontal="right" vertical="top"/>
    </xf>
    <xf numFmtId="169" fontId="5618" fillId="0" borderId="1" xfId="0" applyNumberFormat="1" applyFont="1" applyBorder="1" applyAlignment="1">
      <alignment horizontal="right" vertical="top"/>
    </xf>
    <xf numFmtId="169" fontId="5619" fillId="0" borderId="1" xfId="0" applyNumberFormat="1" applyFont="1" applyBorder="1" applyAlignment="1">
      <alignment horizontal="right" vertical="top"/>
    </xf>
    <xf numFmtId="169" fontId="5620" fillId="0" borderId="1" xfId="0" applyNumberFormat="1" applyFont="1" applyBorder="1" applyAlignment="1">
      <alignment horizontal="right" vertical="top"/>
    </xf>
    <xf numFmtId="170" fontId="5621" fillId="2" borderId="1" xfId="0" applyNumberFormat="1" applyFont="1" applyFill="1" applyBorder="1" applyAlignment="1" applyProtection="1">
      <alignment horizontal="right" vertical="top"/>
      <protection locked="0"/>
    </xf>
    <xf numFmtId="171" fontId="5622" fillId="0" borderId="1" xfId="0" applyNumberFormat="1" applyFont="1" applyBorder="1" applyAlignment="1">
      <alignment horizontal="right" vertical="top"/>
    </xf>
    <xf numFmtId="4" fontId="5623" fillId="0" borderId="1" xfId="0" applyNumberFormat="1" applyFont="1" applyBorder="1" applyAlignment="1">
      <alignment horizontal="right" vertical="top"/>
    </xf>
    <xf numFmtId="170" fontId="5624" fillId="2" borderId="1" xfId="0" applyNumberFormat="1" applyFont="1" applyFill="1" applyBorder="1" applyAlignment="1" applyProtection="1">
      <alignment horizontal="right" vertical="top"/>
      <protection locked="0"/>
    </xf>
    <xf numFmtId="169" fontId="5625" fillId="0" borderId="1" xfId="0" applyNumberFormat="1" applyFont="1" applyBorder="1" applyAlignment="1">
      <alignment horizontal="right" vertical="top"/>
    </xf>
    <xf numFmtId="169" fontId="5626" fillId="0" borderId="1" xfId="0" applyNumberFormat="1" applyFont="1" applyBorder="1" applyAlignment="1">
      <alignment horizontal="right" vertical="top"/>
    </xf>
    <xf numFmtId="169" fontId="5627" fillId="0" borderId="1" xfId="0" applyNumberFormat="1" applyFont="1" applyBorder="1" applyAlignment="1">
      <alignment horizontal="right" vertical="top"/>
    </xf>
    <xf numFmtId="4" fontId="5628" fillId="0" borderId="1" xfId="0" applyNumberFormat="1" applyFont="1" applyBorder="1" applyAlignment="1">
      <alignment horizontal="right" vertical="top"/>
    </xf>
    <xf numFmtId="0" fontId="5629" fillId="0" borderId="0" xfId="0" applyFont="1"/>
    <xf numFmtId="0" fontId="5630" fillId="0" borderId="1" xfId="0" applyFont="1" applyBorder="1" applyAlignment="1">
      <alignment horizontal="left" vertical="top"/>
    </xf>
    <xf numFmtId="0" fontId="5631" fillId="0" borderId="1" xfId="0" applyFont="1" applyBorder="1" applyAlignment="1">
      <alignment horizontal="left" vertical="top" wrapText="1"/>
    </xf>
    <xf numFmtId="0" fontId="5632" fillId="0" borderId="1" xfId="0" applyFont="1" applyBorder="1" applyAlignment="1">
      <alignment horizontal="center" vertical="top"/>
    </xf>
    <xf numFmtId="168" fontId="5633" fillId="0" borderId="1" xfId="0" applyNumberFormat="1" applyFont="1" applyBorder="1" applyAlignment="1">
      <alignment horizontal="right" vertical="top"/>
    </xf>
    <xf numFmtId="169" fontId="5634" fillId="0" borderId="1" xfId="0" applyNumberFormat="1" applyFont="1" applyBorder="1" applyAlignment="1">
      <alignment horizontal="right" vertical="top"/>
    </xf>
    <xf numFmtId="169" fontId="5635" fillId="0" borderId="1" xfId="0" applyNumberFormat="1" applyFont="1" applyBorder="1" applyAlignment="1">
      <alignment horizontal="right" vertical="top"/>
    </xf>
    <xf numFmtId="169" fontId="5636" fillId="0" borderId="1" xfId="0" applyNumberFormat="1" applyFont="1" applyBorder="1" applyAlignment="1">
      <alignment horizontal="right" vertical="top"/>
    </xf>
    <xf numFmtId="170" fontId="5637" fillId="2" borderId="1" xfId="0" applyNumberFormat="1" applyFont="1" applyFill="1" applyBorder="1" applyAlignment="1" applyProtection="1">
      <alignment horizontal="right" vertical="top"/>
      <protection locked="0"/>
    </xf>
    <xf numFmtId="171" fontId="5638" fillId="0" borderId="1" xfId="0" applyNumberFormat="1" applyFont="1" applyBorder="1" applyAlignment="1">
      <alignment horizontal="right" vertical="top"/>
    </xf>
    <xf numFmtId="4" fontId="5639" fillId="0" borderId="1" xfId="0" applyNumberFormat="1" applyFont="1" applyBorder="1" applyAlignment="1">
      <alignment horizontal="right" vertical="top"/>
    </xf>
    <xf numFmtId="170" fontId="5640" fillId="2" borderId="1" xfId="0" applyNumberFormat="1" applyFont="1" applyFill="1" applyBorder="1" applyAlignment="1" applyProtection="1">
      <alignment horizontal="right" vertical="top"/>
      <protection locked="0"/>
    </xf>
    <xf numFmtId="169" fontId="5641" fillId="0" borderId="1" xfId="0" applyNumberFormat="1" applyFont="1" applyBorder="1" applyAlignment="1">
      <alignment horizontal="right" vertical="top"/>
    </xf>
    <xf numFmtId="169" fontId="5642" fillId="0" borderId="1" xfId="0" applyNumberFormat="1" applyFont="1" applyBorder="1" applyAlignment="1">
      <alignment horizontal="right" vertical="top"/>
    </xf>
    <xf numFmtId="169" fontId="5643" fillId="0" borderId="1" xfId="0" applyNumberFormat="1" applyFont="1" applyBorder="1" applyAlignment="1">
      <alignment horizontal="right" vertical="top"/>
    </xf>
    <xf numFmtId="4" fontId="5644" fillId="0" borderId="1" xfId="0" applyNumberFormat="1" applyFont="1" applyBorder="1" applyAlignment="1">
      <alignment horizontal="right" vertical="top"/>
    </xf>
    <xf numFmtId="0" fontId="5645" fillId="0" borderId="0" xfId="0" applyFont="1"/>
    <xf numFmtId="0" fontId="5646" fillId="3" borderId="1" xfId="0" applyFont="1" applyFill="1" applyBorder="1" applyAlignment="1">
      <alignment horizontal="left"/>
    </xf>
    <xf numFmtId="4" fontId="5658" fillId="3" borderId="1" xfId="0" applyNumberFormat="1" applyFont="1" applyFill="1" applyBorder="1" applyAlignment="1">
      <alignment horizontal="right"/>
    </xf>
    <xf numFmtId="4" fontId="5659" fillId="3" borderId="1" xfId="0" applyNumberFormat="1" applyFont="1" applyFill="1" applyBorder="1" applyAlignment="1">
      <alignment horizontal="right"/>
    </xf>
    <xf numFmtId="4" fontId="5660" fillId="3" borderId="1" xfId="0" applyNumberFormat="1" applyFont="1" applyFill="1" applyBorder="1" applyAlignment="1">
      <alignment horizontal="right"/>
    </xf>
    <xf numFmtId="0" fontId="5661" fillId="0" borderId="0" xfId="0" applyFont="1"/>
    <xf numFmtId="0" fontId="5662" fillId="0" borderId="1" xfId="0" applyFont="1" applyBorder="1" applyAlignment="1">
      <alignment horizontal="left" vertical="top"/>
    </xf>
    <xf numFmtId="0" fontId="5663" fillId="0" borderId="1" xfId="0" applyFont="1" applyBorder="1" applyAlignment="1">
      <alignment horizontal="left" vertical="top" wrapText="1"/>
    </xf>
    <xf numFmtId="0" fontId="5664" fillId="0" borderId="1" xfId="0" applyFont="1" applyBorder="1" applyAlignment="1">
      <alignment horizontal="center" vertical="top"/>
    </xf>
    <xf numFmtId="168" fontId="5665" fillId="0" borderId="1" xfId="0" applyNumberFormat="1" applyFont="1" applyBorder="1" applyAlignment="1">
      <alignment horizontal="right" vertical="top"/>
    </xf>
    <xf numFmtId="169" fontId="5666" fillId="0" borderId="1" xfId="0" applyNumberFormat="1" applyFont="1" applyBorder="1" applyAlignment="1">
      <alignment horizontal="right" vertical="top"/>
    </xf>
    <xf numFmtId="169" fontId="5667" fillId="0" borderId="1" xfId="0" applyNumberFormat="1" applyFont="1" applyBorder="1" applyAlignment="1">
      <alignment horizontal="right" vertical="top"/>
    </xf>
    <xf numFmtId="169" fontId="5668" fillId="0" borderId="1" xfId="0" applyNumberFormat="1" applyFont="1" applyBorder="1" applyAlignment="1">
      <alignment horizontal="right" vertical="top"/>
    </xf>
    <xf numFmtId="170" fontId="5669" fillId="2" borderId="1" xfId="0" applyNumberFormat="1" applyFont="1" applyFill="1" applyBorder="1" applyAlignment="1" applyProtection="1">
      <alignment horizontal="right" vertical="top"/>
      <protection locked="0"/>
    </xf>
    <xf numFmtId="171" fontId="5670" fillId="0" borderId="1" xfId="0" applyNumberFormat="1" applyFont="1" applyBorder="1" applyAlignment="1">
      <alignment horizontal="right" vertical="top"/>
    </xf>
    <xf numFmtId="4" fontId="5671" fillId="0" borderId="1" xfId="0" applyNumberFormat="1" applyFont="1" applyBorder="1" applyAlignment="1">
      <alignment horizontal="right" vertical="top"/>
    </xf>
    <xf numFmtId="170" fontId="5672" fillId="2" borderId="1" xfId="0" applyNumberFormat="1" applyFont="1" applyFill="1" applyBorder="1" applyAlignment="1" applyProtection="1">
      <alignment horizontal="right" vertical="top"/>
      <protection locked="0"/>
    </xf>
    <xf numFmtId="169" fontId="5673" fillId="0" borderId="1" xfId="0" applyNumberFormat="1" applyFont="1" applyBorder="1" applyAlignment="1">
      <alignment horizontal="right" vertical="top"/>
    </xf>
    <xf numFmtId="169" fontId="5674" fillId="0" borderId="1" xfId="0" applyNumberFormat="1" applyFont="1" applyBorder="1" applyAlignment="1">
      <alignment horizontal="right" vertical="top"/>
    </xf>
    <xf numFmtId="169" fontId="5675" fillId="0" borderId="1" xfId="0" applyNumberFormat="1" applyFont="1" applyBorder="1" applyAlignment="1">
      <alignment horizontal="right" vertical="top"/>
    </xf>
    <xf numFmtId="4" fontId="5676" fillId="0" borderId="1" xfId="0" applyNumberFormat="1" applyFont="1" applyBorder="1" applyAlignment="1">
      <alignment horizontal="right" vertical="top"/>
    </xf>
    <xf numFmtId="0" fontId="5677" fillId="0" borderId="0" xfId="0" applyFont="1"/>
    <xf numFmtId="4" fontId="5679" fillId="3" borderId="0" xfId="0" applyNumberFormat="1" applyFont="1" applyFill="1" applyAlignment="1">
      <alignment horizontal="right"/>
    </xf>
    <xf numFmtId="4" fontId="5680" fillId="3" borderId="0" xfId="0" applyNumberFormat="1" applyFont="1" applyFill="1" applyAlignment="1">
      <alignment horizontal="right"/>
    </xf>
    <xf numFmtId="4" fontId="5681" fillId="3" borderId="0" xfId="0" applyNumberFormat="1" applyFont="1" applyFill="1" applyAlignment="1">
      <alignment horizontal="right"/>
    </xf>
    <xf numFmtId="0" fontId="5686" fillId="0" borderId="0" xfId="0" applyFont="1" applyAlignment="1">
      <alignment horizontal="left" vertical="top"/>
    </xf>
    <xf numFmtId="0" fontId="5689" fillId="3" borderId="1" xfId="0" applyFont="1" applyFill="1" applyBorder="1" applyAlignment="1">
      <alignment horizontal="left"/>
    </xf>
    <xf numFmtId="0" fontId="5690" fillId="3" borderId="1" xfId="0" applyFont="1" applyFill="1" applyBorder="1" applyAlignment="1">
      <alignment horizontal="left"/>
    </xf>
    <xf numFmtId="0" fontId="5691" fillId="3" borderId="1" xfId="0" applyFont="1" applyFill="1" applyBorder="1" applyAlignment="1">
      <alignment horizontal="left"/>
    </xf>
    <xf numFmtId="0" fontId="5692" fillId="3" borderId="1" xfId="0" applyFont="1" applyFill="1" applyBorder="1" applyAlignment="1">
      <alignment horizontal="left"/>
    </xf>
    <xf numFmtId="0" fontId="5693" fillId="3" borderId="1" xfId="0" applyFont="1" applyFill="1" applyBorder="1" applyAlignment="1">
      <alignment horizontal="left"/>
    </xf>
    <xf numFmtId="0" fontId="5694" fillId="3" borderId="1" xfId="0" applyFont="1" applyFill="1" applyBorder="1" applyAlignment="1">
      <alignment horizontal="left"/>
    </xf>
    <xf numFmtId="0" fontId="5695" fillId="3" borderId="1" xfId="0" applyFont="1" applyFill="1" applyBorder="1" applyAlignment="1">
      <alignment horizontal="left"/>
    </xf>
    <xf numFmtId="0" fontId="5696" fillId="3" borderId="1" xfId="0" applyFont="1" applyFill="1" applyBorder="1" applyAlignment="1">
      <alignment horizontal="left"/>
    </xf>
    <xf numFmtId="0" fontId="5697" fillId="3" borderId="1" xfId="0" applyFont="1" applyFill="1" applyBorder="1" applyAlignment="1">
      <alignment horizontal="left"/>
    </xf>
    <xf numFmtId="0" fontId="5698" fillId="3" borderId="1" xfId="0" applyFont="1" applyFill="1" applyBorder="1" applyAlignment="1">
      <alignment horizontal="left"/>
    </xf>
    <xf numFmtId="0" fontId="5699" fillId="3" borderId="1" xfId="0" applyFont="1" applyFill="1" applyBorder="1" applyAlignment="1">
      <alignment horizontal="left"/>
    </xf>
    <xf numFmtId="0" fontId="5700" fillId="3" borderId="1" xfId="0" applyFont="1" applyFill="1" applyBorder="1" applyAlignment="1">
      <alignment horizontal="left"/>
    </xf>
    <xf numFmtId="0" fontId="5701" fillId="3" borderId="1" xfId="0" applyFont="1" applyFill="1" applyBorder="1" applyAlignment="1">
      <alignment horizontal="left"/>
    </xf>
    <xf numFmtId="0" fontId="5702" fillId="3" borderId="1" xfId="0" applyFont="1" applyFill="1" applyBorder="1" applyAlignment="1">
      <alignment horizontal="left"/>
    </xf>
    <xf numFmtId="0" fontId="5703" fillId="3" borderId="1" xfId="0" applyFont="1" applyFill="1" applyBorder="1" applyAlignment="1">
      <alignment horizontal="left"/>
    </xf>
    <xf numFmtId="0" fontId="5704" fillId="3" borderId="1" xfId="0" applyFont="1" applyFill="1" applyBorder="1" applyAlignment="1">
      <alignment horizontal="left"/>
    </xf>
    <xf numFmtId="0" fontId="5705" fillId="3" borderId="1" xfId="0" applyFont="1" applyFill="1" applyBorder="1" applyAlignment="1">
      <alignment horizontal="left"/>
    </xf>
    <xf numFmtId="0" fontId="5706" fillId="3" borderId="1" xfId="0" applyFont="1" applyFill="1" applyBorder="1" applyAlignment="1">
      <alignment horizontal="left"/>
    </xf>
    <xf numFmtId="0" fontId="5707" fillId="3" borderId="1" xfId="0" applyFont="1" applyFill="1" applyBorder="1" applyAlignment="1">
      <alignment horizontal="left"/>
    </xf>
    <xf numFmtId="0" fontId="5708" fillId="3" borderId="1" xfId="0" applyFont="1" applyFill="1" applyBorder="1" applyAlignment="1">
      <alignment horizontal="left"/>
    </xf>
    <xf numFmtId="0" fontId="5709" fillId="3" borderId="1" xfId="0" applyFont="1" applyFill="1" applyBorder="1" applyAlignment="1">
      <alignment horizontal="left"/>
    </xf>
    <xf numFmtId="0" fontId="5710" fillId="3" borderId="1" xfId="0" applyFont="1" applyFill="1" applyBorder="1" applyAlignment="1">
      <alignment horizontal="left"/>
    </xf>
    <xf numFmtId="0" fontId="5711" fillId="3" borderId="1" xfId="0" applyFont="1" applyFill="1" applyBorder="1" applyAlignment="1">
      <alignment horizontal="left"/>
    </xf>
    <xf numFmtId="0" fontId="5712" fillId="3" borderId="1" xfId="0" applyFont="1" applyFill="1" applyBorder="1" applyAlignment="1">
      <alignment horizontal="left"/>
    </xf>
    <xf numFmtId="0" fontId="5713" fillId="3" borderId="1" xfId="0" applyFont="1" applyFill="1" applyBorder="1" applyAlignment="1">
      <alignment horizontal="left"/>
    </xf>
    <xf numFmtId="0" fontId="5714" fillId="3" borderId="1" xfId="0" applyFont="1" applyFill="1" applyBorder="1" applyAlignment="1">
      <alignment horizontal="left"/>
    </xf>
    <xf numFmtId="0" fontId="5715" fillId="3" borderId="1" xfId="0" applyFont="1" applyFill="1" applyBorder="1" applyAlignment="1">
      <alignment horizontal="left"/>
    </xf>
    <xf numFmtId="0" fontId="5716" fillId="3" borderId="1" xfId="0" applyFont="1" applyFill="1" applyBorder="1" applyAlignment="1">
      <alignment horizontal="left"/>
    </xf>
    <xf numFmtId="0" fontId="5717" fillId="3" borderId="1" xfId="0" applyFont="1" applyFill="1" applyBorder="1" applyAlignment="1">
      <alignment horizontal="left"/>
    </xf>
    <xf numFmtId="0" fontId="5718" fillId="3" borderId="1" xfId="0" applyFont="1" applyFill="1" applyBorder="1" applyAlignment="1">
      <alignment horizontal="left"/>
    </xf>
    <xf numFmtId="0" fontId="5719" fillId="3" borderId="1" xfId="0" applyFont="1" applyFill="1" applyBorder="1" applyAlignment="1">
      <alignment horizontal="left"/>
    </xf>
    <xf numFmtId="0" fontId="5720" fillId="3" borderId="1" xfId="0" applyFont="1" applyFill="1" applyBorder="1" applyAlignment="1">
      <alignment horizontal="left"/>
    </xf>
    <xf numFmtId="0" fontId="5721" fillId="3" borderId="1" xfId="0" applyFont="1" applyFill="1" applyBorder="1" applyAlignment="1">
      <alignment horizontal="left"/>
    </xf>
    <xf numFmtId="0" fontId="5722" fillId="3" borderId="1" xfId="0" applyFont="1" applyFill="1" applyBorder="1" applyAlignment="1">
      <alignment horizontal="left"/>
    </xf>
    <xf numFmtId="0" fontId="5723" fillId="3" borderId="1" xfId="0" applyFont="1" applyFill="1" applyBorder="1" applyAlignment="1">
      <alignment horizontal="left"/>
    </xf>
    <xf numFmtId="0" fontId="5724" fillId="3" borderId="1" xfId="0" applyFont="1" applyFill="1" applyBorder="1" applyAlignment="1">
      <alignment horizontal="left"/>
    </xf>
    <xf numFmtId="0" fontId="5725" fillId="3" borderId="1" xfId="0" applyFont="1" applyFill="1" applyBorder="1" applyAlignment="1">
      <alignment horizontal="left"/>
    </xf>
    <xf numFmtId="0" fontId="5726" fillId="3" borderId="1" xfId="0" applyFont="1" applyFill="1" applyBorder="1" applyAlignment="1">
      <alignment horizontal="left"/>
    </xf>
    <xf numFmtId="0" fontId="5727" fillId="3" borderId="1" xfId="0" applyFont="1" applyFill="1" applyBorder="1" applyAlignment="1">
      <alignment horizontal="left"/>
    </xf>
    <xf numFmtId="0" fontId="5728" fillId="3" borderId="1" xfId="0" applyFont="1" applyFill="1" applyBorder="1" applyAlignment="1">
      <alignment horizontal="left"/>
    </xf>
    <xf numFmtId="0" fontId="5729" fillId="3" borderId="1" xfId="0" applyFont="1" applyFill="1" applyBorder="1" applyAlignment="1">
      <alignment horizontal="left"/>
    </xf>
    <xf numFmtId="0" fontId="5730" fillId="3" borderId="1" xfId="0" applyFont="1" applyFill="1" applyBorder="1" applyAlignment="1">
      <alignment horizontal="left"/>
    </xf>
    <xf numFmtId="0" fontId="5731" fillId="3" borderId="1" xfId="0" applyFont="1" applyFill="1" applyBorder="1" applyAlignment="1">
      <alignment horizontal="left"/>
    </xf>
    <xf numFmtId="0" fontId="5732" fillId="3" borderId="1" xfId="0" applyFont="1" applyFill="1" applyBorder="1" applyAlignment="1">
      <alignment horizontal="left"/>
    </xf>
    <xf numFmtId="0" fontId="5733" fillId="3" borderId="1" xfId="0" applyFont="1" applyFill="1" applyBorder="1" applyAlignment="1">
      <alignment horizontal="left"/>
    </xf>
    <xf numFmtId="0" fontId="5734" fillId="3" borderId="1" xfId="0" applyFont="1" applyFill="1" applyBorder="1" applyAlignment="1">
      <alignment horizontal="left"/>
    </xf>
    <xf numFmtId="0" fontId="5735" fillId="3" borderId="1" xfId="0" applyFont="1" applyFill="1" applyBorder="1" applyAlignment="1">
      <alignment horizontal="left"/>
    </xf>
    <xf numFmtId="0" fontId="5736" fillId="3" borderId="1" xfId="0" applyFont="1" applyFill="1" applyBorder="1" applyAlignment="1">
      <alignment horizontal="left"/>
    </xf>
    <xf numFmtId="0" fontId="5737" fillId="3" borderId="1" xfId="0" applyFont="1" applyFill="1" applyBorder="1" applyAlignment="1">
      <alignment horizontal="left"/>
    </xf>
    <xf numFmtId="0" fontId="5738" fillId="3" borderId="1" xfId="0" applyFont="1" applyFill="1" applyBorder="1" applyAlignment="1">
      <alignment horizontal="left"/>
    </xf>
    <xf numFmtId="0" fontId="5739" fillId="3" borderId="1" xfId="0" applyFont="1" applyFill="1" applyBorder="1" applyAlignment="1">
      <alignment horizontal="left"/>
    </xf>
    <xf numFmtId="0" fontId="5740" fillId="3" borderId="1" xfId="0" applyFont="1" applyFill="1" applyBorder="1" applyAlignment="1">
      <alignment horizontal="left"/>
    </xf>
    <xf numFmtId="0" fontId="5741" fillId="3" borderId="1" xfId="0" applyFont="1" applyFill="1" applyBorder="1" applyAlignment="1">
      <alignment horizontal="left"/>
    </xf>
    <xf numFmtId="0" fontId="5742" fillId="3" borderId="1" xfId="0" applyFont="1" applyFill="1" applyBorder="1" applyAlignment="1">
      <alignment horizontal="left"/>
    </xf>
    <xf numFmtId="0" fontId="5743" fillId="3" borderId="1" xfId="0" applyFont="1" applyFill="1" applyBorder="1" applyAlignment="1">
      <alignment horizontal="left"/>
    </xf>
    <xf numFmtId="0" fontId="5744" fillId="3" borderId="1" xfId="0" applyFont="1" applyFill="1" applyBorder="1" applyAlignment="1">
      <alignment horizontal="left"/>
    </xf>
    <xf numFmtId="0" fontId="5745" fillId="3" borderId="1" xfId="0" applyFont="1" applyFill="1" applyBorder="1" applyAlignment="1">
      <alignment horizontal="left"/>
    </xf>
    <xf numFmtId="0" fontId="5746" fillId="3" borderId="1" xfId="0" applyFont="1" applyFill="1" applyBorder="1" applyAlignment="1">
      <alignment horizontal="left"/>
    </xf>
    <xf numFmtId="0" fontId="5747" fillId="3" borderId="1" xfId="0" applyFont="1" applyFill="1" applyBorder="1" applyAlignment="1">
      <alignment horizontal="left"/>
    </xf>
    <xf numFmtId="0" fontId="5748" fillId="3" borderId="1" xfId="0" applyFont="1" applyFill="1" applyBorder="1" applyAlignment="1">
      <alignment horizontal="left"/>
    </xf>
    <xf numFmtId="0" fontId="5749" fillId="3" borderId="1" xfId="0" applyFont="1" applyFill="1" applyBorder="1" applyAlignment="1">
      <alignment horizontal="left"/>
    </xf>
    <xf numFmtId="0" fontId="5750" fillId="3" borderId="1" xfId="0" applyFont="1" applyFill="1" applyBorder="1" applyAlignment="1">
      <alignment horizontal="left"/>
    </xf>
    <xf numFmtId="0" fontId="5751" fillId="3" borderId="1" xfId="0" applyFont="1" applyFill="1" applyBorder="1" applyAlignment="1">
      <alignment horizontal="left"/>
    </xf>
    <xf numFmtId="0" fontId="5752" fillId="3" borderId="1" xfId="0" applyFont="1" applyFill="1" applyBorder="1" applyAlignment="1">
      <alignment horizontal="left"/>
    </xf>
    <xf numFmtId="0" fontId="5753" fillId="3" borderId="1" xfId="0" applyFont="1" applyFill="1" applyBorder="1" applyAlignment="1">
      <alignment horizontal="left"/>
    </xf>
    <xf numFmtId="0" fontId="5754" fillId="3" borderId="1" xfId="0" applyFont="1" applyFill="1" applyBorder="1" applyAlignment="1">
      <alignment horizontal="left"/>
    </xf>
    <xf numFmtId="0" fontId="5755" fillId="3" borderId="1" xfId="0" applyFont="1" applyFill="1" applyBorder="1" applyAlignment="1">
      <alignment horizontal="left"/>
    </xf>
    <xf numFmtId="0" fontId="5756" fillId="3" borderId="1" xfId="0" applyFont="1" applyFill="1" applyBorder="1" applyAlignment="1">
      <alignment horizontal="left"/>
    </xf>
    <xf numFmtId="0" fontId="5757" fillId="3" borderId="1" xfId="0" applyFont="1" applyFill="1" applyBorder="1" applyAlignment="1">
      <alignment horizontal="left"/>
    </xf>
    <xf numFmtId="0" fontId="5758" fillId="3" borderId="1" xfId="0" applyFont="1" applyFill="1" applyBorder="1" applyAlignment="1">
      <alignment horizontal="left"/>
    </xf>
    <xf numFmtId="0" fontId="5759" fillId="3" borderId="1" xfId="0" applyFont="1" applyFill="1" applyBorder="1" applyAlignment="1">
      <alignment horizontal="left"/>
    </xf>
    <xf numFmtId="0" fontId="5760" fillId="3" borderId="1" xfId="0" applyFont="1" applyFill="1" applyBorder="1" applyAlignment="1">
      <alignment horizontal="left"/>
    </xf>
    <xf numFmtId="0" fontId="5761" fillId="3" borderId="1" xfId="0" applyFont="1" applyFill="1" applyBorder="1" applyAlignment="1">
      <alignment horizontal="left"/>
    </xf>
    <xf numFmtId="0" fontId="5762" fillId="3" borderId="1" xfId="0" applyFont="1" applyFill="1" applyBorder="1" applyAlignment="1">
      <alignment horizontal="left"/>
    </xf>
    <xf numFmtId="0" fontId="5763" fillId="3" borderId="1" xfId="0" applyFont="1" applyFill="1" applyBorder="1" applyAlignment="1">
      <alignment horizontal="left"/>
    </xf>
    <xf numFmtId="0" fontId="5764" fillId="3" borderId="1" xfId="0" applyFont="1" applyFill="1" applyBorder="1" applyAlignment="1">
      <alignment horizontal="left"/>
    </xf>
    <xf numFmtId="0" fontId="5765" fillId="3" borderId="1" xfId="0" applyFont="1" applyFill="1" applyBorder="1" applyAlignment="1">
      <alignment horizontal="left"/>
    </xf>
    <xf numFmtId="0" fontId="5766" fillId="3" borderId="1" xfId="0" applyFont="1" applyFill="1" applyBorder="1" applyAlignment="1">
      <alignment horizontal="left"/>
    </xf>
    <xf numFmtId="0" fontId="5767" fillId="3" borderId="1" xfId="0" applyFont="1" applyFill="1" applyBorder="1" applyAlignment="1">
      <alignment horizontal="left"/>
    </xf>
    <xf numFmtId="0" fontId="5768" fillId="3" borderId="1" xfId="0" applyFont="1" applyFill="1" applyBorder="1" applyAlignment="1">
      <alignment horizontal="left"/>
    </xf>
    <xf numFmtId="0" fontId="5769" fillId="3" borderId="1" xfId="0" applyFont="1" applyFill="1" applyBorder="1" applyAlignment="1">
      <alignment horizontal="left"/>
    </xf>
    <xf numFmtId="0" fontId="5770" fillId="3" borderId="1" xfId="0" applyFont="1" applyFill="1" applyBorder="1" applyAlignment="1">
      <alignment horizontal="left"/>
    </xf>
    <xf numFmtId="0" fontId="5771" fillId="3" borderId="1" xfId="0" applyFont="1" applyFill="1" applyBorder="1" applyAlignment="1">
      <alignment horizontal="left"/>
    </xf>
    <xf numFmtId="0" fontId="5772" fillId="3" borderId="1" xfId="0" applyFont="1" applyFill="1" applyBorder="1" applyAlignment="1">
      <alignment horizontal="left"/>
    </xf>
    <xf numFmtId="0" fontId="5773" fillId="3" borderId="1" xfId="0" applyFont="1" applyFill="1" applyBorder="1" applyAlignment="1">
      <alignment horizontal="left"/>
    </xf>
    <xf numFmtId="0" fontId="5774" fillId="3" borderId="1" xfId="0" applyFont="1" applyFill="1" applyBorder="1" applyAlignment="1">
      <alignment horizontal="left"/>
    </xf>
    <xf numFmtId="0" fontId="5775" fillId="3" borderId="1" xfId="0" applyFont="1" applyFill="1" applyBorder="1" applyAlignment="1">
      <alignment horizontal="left"/>
    </xf>
    <xf numFmtId="0" fontId="5776" fillId="3" borderId="1" xfId="0" applyFont="1" applyFill="1" applyBorder="1" applyAlignment="1">
      <alignment horizontal="left"/>
    </xf>
    <xf numFmtId="0" fontId="5777" fillId="3" borderId="1" xfId="0" applyFont="1" applyFill="1" applyBorder="1" applyAlignment="1">
      <alignment horizontal="left"/>
    </xf>
    <xf numFmtId="0" fontId="5778" fillId="3" borderId="1" xfId="0" applyFont="1" applyFill="1" applyBorder="1" applyAlignment="1">
      <alignment horizontal="left"/>
    </xf>
    <xf numFmtId="0" fontId="5779" fillId="3" borderId="1" xfId="0" applyFont="1" applyFill="1" applyBorder="1" applyAlignment="1">
      <alignment horizontal="left"/>
    </xf>
    <xf numFmtId="0" fontId="5780" fillId="3" borderId="1" xfId="0" applyFont="1" applyFill="1" applyBorder="1" applyAlignment="1">
      <alignment horizontal="left"/>
    </xf>
    <xf numFmtId="0" fontId="5781" fillId="3" borderId="1" xfId="0" applyFont="1" applyFill="1" applyBorder="1" applyAlignment="1">
      <alignment horizontal="left"/>
    </xf>
    <xf numFmtId="0" fontId="5782" fillId="3" borderId="1" xfId="0" applyFont="1" applyFill="1" applyBorder="1" applyAlignment="1">
      <alignment horizontal="left"/>
    </xf>
    <xf numFmtId="0" fontId="5783" fillId="3" borderId="1" xfId="0" applyFont="1" applyFill="1" applyBorder="1" applyAlignment="1">
      <alignment horizontal="left"/>
    </xf>
    <xf numFmtId="0" fontId="5784" fillId="3" borderId="1" xfId="0" applyFont="1" applyFill="1" applyBorder="1" applyAlignment="1">
      <alignment horizontal="left"/>
    </xf>
    <xf numFmtId="0" fontId="5785" fillId="3" borderId="1" xfId="0" applyFont="1" applyFill="1" applyBorder="1" applyAlignment="1">
      <alignment horizontal="left"/>
    </xf>
    <xf numFmtId="0" fontId="5786" fillId="3" borderId="1" xfId="0" applyFont="1" applyFill="1" applyBorder="1" applyAlignment="1">
      <alignment horizontal="left"/>
    </xf>
    <xf numFmtId="0" fontId="5787" fillId="3" borderId="1" xfId="0" applyFont="1" applyFill="1" applyBorder="1" applyAlignment="1">
      <alignment horizontal="left"/>
    </xf>
    <xf numFmtId="0" fontId="5788" fillId="3" borderId="1" xfId="0" applyFont="1" applyFill="1" applyBorder="1" applyAlignment="1">
      <alignment horizontal="left"/>
    </xf>
    <xf numFmtId="0" fontId="5789" fillId="3" borderId="1" xfId="0" applyFont="1" applyFill="1" applyBorder="1" applyAlignment="1">
      <alignment horizontal="left"/>
    </xf>
    <xf numFmtId="0" fontId="5790" fillId="3" borderId="1" xfId="0" applyFont="1" applyFill="1" applyBorder="1" applyAlignment="1">
      <alignment horizontal="left"/>
    </xf>
    <xf numFmtId="0" fontId="5791" fillId="3" borderId="1" xfId="0" applyFont="1" applyFill="1" applyBorder="1" applyAlignment="1">
      <alignment horizontal="left"/>
    </xf>
    <xf numFmtId="0" fontId="5792" fillId="3" borderId="1" xfId="0" applyFont="1" applyFill="1" applyBorder="1" applyAlignment="1">
      <alignment horizontal="left"/>
    </xf>
    <xf numFmtId="0" fontId="5793" fillId="3" borderId="1" xfId="0" applyFont="1" applyFill="1" applyBorder="1" applyAlignment="1">
      <alignment horizontal="left"/>
    </xf>
    <xf numFmtId="0" fontId="5794" fillId="3" borderId="1" xfId="0" applyFont="1" applyFill="1" applyBorder="1" applyAlignment="1">
      <alignment horizontal="left"/>
    </xf>
    <xf numFmtId="0" fontId="5795" fillId="3" borderId="1" xfId="0" applyFont="1" applyFill="1" applyBorder="1" applyAlignment="1">
      <alignment horizontal="left"/>
    </xf>
    <xf numFmtId="0" fontId="5796" fillId="3" borderId="1" xfId="0" applyFont="1" applyFill="1" applyBorder="1" applyAlignment="1">
      <alignment horizontal="left"/>
    </xf>
    <xf numFmtId="0" fontId="5797" fillId="3" borderId="1" xfId="0" applyFont="1" applyFill="1" applyBorder="1" applyAlignment="1">
      <alignment horizontal="left"/>
    </xf>
    <xf numFmtId="0" fontId="5798" fillId="3" borderId="1" xfId="0" applyFont="1" applyFill="1" applyBorder="1" applyAlignment="1">
      <alignment horizontal="left"/>
    </xf>
    <xf numFmtId="0" fontId="5799" fillId="3" borderId="1" xfId="0" applyFont="1" applyFill="1" applyBorder="1" applyAlignment="1">
      <alignment horizontal="left"/>
    </xf>
    <xf numFmtId="0" fontId="5800" fillId="3" borderId="1" xfId="0" applyFont="1" applyFill="1" applyBorder="1" applyAlignment="1">
      <alignment horizontal="left"/>
    </xf>
    <xf numFmtId="0" fontId="5801" fillId="3" borderId="1" xfId="0" applyFont="1" applyFill="1" applyBorder="1" applyAlignment="1">
      <alignment horizontal="left"/>
    </xf>
    <xf numFmtId="0" fontId="5802" fillId="3" borderId="1" xfId="0" applyFont="1" applyFill="1" applyBorder="1" applyAlignment="1">
      <alignment horizontal="left"/>
    </xf>
    <xf numFmtId="0" fontId="5803" fillId="3" borderId="1" xfId="0" applyFont="1" applyFill="1" applyBorder="1" applyAlignment="1">
      <alignment horizontal="left"/>
    </xf>
    <xf numFmtId="0" fontId="5804" fillId="3" borderId="1" xfId="0" applyFont="1" applyFill="1" applyBorder="1" applyAlignment="1">
      <alignment horizontal="left"/>
    </xf>
    <xf numFmtId="0" fontId="5805" fillId="3" borderId="1" xfId="0" applyFont="1" applyFill="1" applyBorder="1" applyAlignment="1">
      <alignment horizontal="left"/>
    </xf>
    <xf numFmtId="0" fontId="5806" fillId="3" borderId="1" xfId="0" applyFont="1" applyFill="1" applyBorder="1" applyAlignment="1">
      <alignment horizontal="left"/>
    </xf>
    <xf numFmtId="0" fontId="5807" fillId="3" borderId="1" xfId="0" applyFont="1" applyFill="1" applyBorder="1" applyAlignment="1">
      <alignment horizontal="left"/>
    </xf>
    <xf numFmtId="0" fontId="5808" fillId="3" borderId="1" xfId="0" applyFont="1" applyFill="1" applyBorder="1" applyAlignment="1">
      <alignment horizontal="left"/>
    </xf>
    <xf numFmtId="0" fontId="5809" fillId="3" borderId="1" xfId="0" applyFont="1" applyFill="1" applyBorder="1" applyAlignment="1">
      <alignment horizontal="left"/>
    </xf>
    <xf numFmtId="0" fontId="5810" fillId="3" borderId="1" xfId="0" applyFont="1" applyFill="1" applyBorder="1" applyAlignment="1">
      <alignment horizontal="left"/>
    </xf>
    <xf numFmtId="0" fontId="5811" fillId="3" borderId="1" xfId="0" applyFont="1" applyFill="1" applyBorder="1" applyAlignment="1">
      <alignment horizontal="left"/>
    </xf>
    <xf numFmtId="0" fontId="5812" fillId="3" borderId="1" xfId="0" applyFont="1" applyFill="1" applyBorder="1" applyAlignment="1">
      <alignment horizontal="left"/>
    </xf>
    <xf numFmtId="0" fontId="5813" fillId="3" borderId="1" xfId="0" applyFont="1" applyFill="1" applyBorder="1" applyAlignment="1">
      <alignment horizontal="left"/>
    </xf>
    <xf numFmtId="0" fontId="5814" fillId="0" borderId="1" xfId="0" applyFont="1" applyBorder="1" applyAlignment="1">
      <alignment horizontal="left" vertical="top"/>
    </xf>
    <xf numFmtId="0" fontId="5815" fillId="0" borderId="1" xfId="0" applyFont="1" applyBorder="1" applyAlignment="1">
      <alignment horizontal="left" vertical="top" wrapText="1"/>
    </xf>
    <xf numFmtId="4" fontId="5816" fillId="2" borderId="1" xfId="0" applyNumberFormat="1" applyFont="1" applyFill="1" applyBorder="1" applyAlignment="1" applyProtection="1">
      <alignment horizontal="right" vertical="top"/>
      <protection locked="0"/>
    </xf>
    <xf numFmtId="4" fontId="5817" fillId="0" borderId="1" xfId="0" applyNumberFormat="1" applyFont="1" applyBorder="1" applyAlignment="1">
      <alignment horizontal="right" vertical="top"/>
    </xf>
    <xf numFmtId="4" fontId="5818" fillId="2" borderId="1" xfId="0" applyNumberFormat="1" applyFont="1" applyFill="1" applyBorder="1" applyAlignment="1" applyProtection="1">
      <alignment horizontal="right" vertical="top"/>
      <protection locked="0"/>
    </xf>
    <xf numFmtId="4" fontId="5819" fillId="0" borderId="1" xfId="0" applyNumberFormat="1" applyFont="1" applyBorder="1" applyAlignment="1">
      <alignment horizontal="right" vertical="top"/>
    </xf>
    <xf numFmtId="4" fontId="5820" fillId="2" borderId="1" xfId="0" applyNumberFormat="1" applyFont="1" applyFill="1" applyBorder="1" applyAlignment="1" applyProtection="1">
      <alignment horizontal="right" vertical="top"/>
      <protection locked="0"/>
    </xf>
    <xf numFmtId="4" fontId="5821" fillId="0" borderId="1" xfId="0" applyNumberFormat="1" applyFont="1" applyBorder="1" applyAlignment="1">
      <alignment horizontal="right" vertical="top"/>
    </xf>
    <xf numFmtId="4" fontId="5822" fillId="2" borderId="1" xfId="0" applyNumberFormat="1" applyFont="1" applyFill="1" applyBorder="1" applyAlignment="1" applyProtection="1">
      <alignment horizontal="right" vertical="top"/>
      <protection locked="0"/>
    </xf>
    <xf numFmtId="4" fontId="5823" fillId="0" borderId="1" xfId="0" applyNumberFormat="1" applyFont="1" applyBorder="1" applyAlignment="1">
      <alignment horizontal="right" vertical="top"/>
    </xf>
    <xf numFmtId="4" fontId="5824" fillId="2" borderId="1" xfId="0" applyNumberFormat="1" applyFont="1" applyFill="1" applyBorder="1" applyAlignment="1" applyProtection="1">
      <alignment horizontal="right" vertical="top"/>
      <protection locked="0"/>
    </xf>
    <xf numFmtId="4" fontId="5825" fillId="0" borderId="1" xfId="0" applyNumberFormat="1" applyFont="1" applyBorder="1" applyAlignment="1">
      <alignment horizontal="right" vertical="top"/>
    </xf>
    <xf numFmtId="4" fontId="5826" fillId="2" borderId="1" xfId="0" applyNumberFormat="1" applyFont="1" applyFill="1" applyBorder="1" applyAlignment="1" applyProtection="1">
      <alignment horizontal="right" vertical="top"/>
      <protection locked="0"/>
    </xf>
    <xf numFmtId="4" fontId="5827" fillId="0" borderId="1" xfId="0" applyNumberFormat="1" applyFont="1" applyBorder="1" applyAlignment="1">
      <alignment horizontal="right" vertical="top"/>
    </xf>
    <xf numFmtId="4" fontId="5828" fillId="2" borderId="1" xfId="0" applyNumberFormat="1" applyFont="1" applyFill="1" applyBorder="1" applyAlignment="1" applyProtection="1">
      <alignment horizontal="right" vertical="top"/>
      <protection locked="0"/>
    </xf>
    <xf numFmtId="4" fontId="5829" fillId="0" borderId="1" xfId="0" applyNumberFormat="1" applyFont="1" applyBorder="1" applyAlignment="1">
      <alignment horizontal="right" vertical="top"/>
    </xf>
    <xf numFmtId="4" fontId="5830" fillId="2" borderId="1" xfId="0" applyNumberFormat="1" applyFont="1" applyFill="1" applyBorder="1" applyAlignment="1" applyProtection="1">
      <alignment horizontal="right" vertical="top"/>
      <protection locked="0"/>
    </xf>
    <xf numFmtId="4" fontId="5831" fillId="0" borderId="1" xfId="0" applyNumberFormat="1" applyFont="1" applyBorder="1" applyAlignment="1">
      <alignment horizontal="right" vertical="top"/>
    </xf>
    <xf numFmtId="4" fontId="5832" fillId="2" borderId="1" xfId="0" applyNumberFormat="1" applyFont="1" applyFill="1" applyBorder="1" applyAlignment="1" applyProtection="1">
      <alignment horizontal="right" vertical="top"/>
      <protection locked="0"/>
    </xf>
    <xf numFmtId="4" fontId="5833" fillId="0" borderId="1" xfId="0" applyNumberFormat="1" applyFont="1" applyBorder="1" applyAlignment="1">
      <alignment horizontal="right" vertical="top"/>
    </xf>
    <xf numFmtId="4" fontId="5834" fillId="2" borderId="1" xfId="0" applyNumberFormat="1" applyFont="1" applyFill="1" applyBorder="1" applyAlignment="1" applyProtection="1">
      <alignment horizontal="right" vertical="top"/>
      <protection locked="0"/>
    </xf>
    <xf numFmtId="4" fontId="5835" fillId="0" borderId="1" xfId="0" applyNumberFormat="1" applyFont="1" applyBorder="1" applyAlignment="1">
      <alignment horizontal="right" vertical="top"/>
    </xf>
    <xf numFmtId="4" fontId="5836" fillId="2" borderId="1" xfId="0" applyNumberFormat="1" applyFont="1" applyFill="1" applyBorder="1" applyAlignment="1" applyProtection="1">
      <alignment horizontal="right" vertical="top"/>
      <protection locked="0"/>
    </xf>
    <xf numFmtId="4" fontId="5837" fillId="0" borderId="1" xfId="0" applyNumberFormat="1" applyFont="1" applyBorder="1" applyAlignment="1">
      <alignment horizontal="right" vertical="top"/>
    </xf>
    <xf numFmtId="4" fontId="5838" fillId="2" borderId="1" xfId="0" applyNumberFormat="1" applyFont="1" applyFill="1" applyBorder="1" applyAlignment="1" applyProtection="1">
      <alignment horizontal="right" vertical="top"/>
      <protection locked="0"/>
    </xf>
    <xf numFmtId="4" fontId="5839" fillId="0" borderId="1" xfId="0" applyNumberFormat="1" applyFont="1" applyBorder="1" applyAlignment="1">
      <alignment horizontal="right" vertical="top"/>
    </xf>
    <xf numFmtId="4" fontId="5840" fillId="2" borderId="1" xfId="0" applyNumberFormat="1" applyFont="1" applyFill="1" applyBorder="1" applyAlignment="1" applyProtection="1">
      <alignment horizontal="right" vertical="top"/>
      <protection locked="0"/>
    </xf>
    <xf numFmtId="4" fontId="5841" fillId="0" borderId="1" xfId="0" applyNumberFormat="1" applyFont="1" applyBorder="1" applyAlignment="1">
      <alignment horizontal="right" vertical="top"/>
    </xf>
    <xf numFmtId="4" fontId="5842" fillId="2" borderId="1" xfId="0" applyNumberFormat="1" applyFont="1" applyFill="1" applyBorder="1" applyAlignment="1" applyProtection="1">
      <alignment horizontal="right" vertical="top"/>
      <protection locked="0"/>
    </xf>
    <xf numFmtId="4" fontId="5843" fillId="0" borderId="1" xfId="0" applyNumberFormat="1" applyFont="1" applyBorder="1" applyAlignment="1">
      <alignment horizontal="right" vertical="top"/>
    </xf>
    <xf numFmtId="4" fontId="5844" fillId="2" borderId="1" xfId="0" applyNumberFormat="1" applyFont="1" applyFill="1" applyBorder="1" applyAlignment="1" applyProtection="1">
      <alignment horizontal="right" vertical="top"/>
      <protection locked="0"/>
    </xf>
    <xf numFmtId="4" fontId="5845" fillId="0" borderId="1" xfId="0" applyNumberFormat="1" applyFont="1" applyBorder="1" applyAlignment="1">
      <alignment horizontal="right" vertical="top"/>
    </xf>
    <xf numFmtId="4" fontId="5846" fillId="2" borderId="1" xfId="0" applyNumberFormat="1" applyFont="1" applyFill="1" applyBorder="1" applyAlignment="1" applyProtection="1">
      <alignment horizontal="right" vertical="top"/>
      <protection locked="0"/>
    </xf>
    <xf numFmtId="4" fontId="5847" fillId="0" borderId="1" xfId="0" applyNumberFormat="1" applyFont="1" applyBorder="1" applyAlignment="1">
      <alignment horizontal="right" vertical="top"/>
    </xf>
    <xf numFmtId="4" fontId="5848" fillId="2" borderId="1" xfId="0" applyNumberFormat="1" applyFont="1" applyFill="1" applyBorder="1" applyAlignment="1" applyProtection="1">
      <alignment horizontal="right" vertical="top"/>
      <protection locked="0"/>
    </xf>
    <xf numFmtId="4" fontId="5849" fillId="0" borderId="1" xfId="0" applyNumberFormat="1" applyFont="1" applyBorder="1" applyAlignment="1">
      <alignment horizontal="right" vertical="top"/>
    </xf>
    <xf numFmtId="4" fontId="5850" fillId="2" borderId="1" xfId="0" applyNumberFormat="1" applyFont="1" applyFill="1" applyBorder="1" applyAlignment="1" applyProtection="1">
      <alignment horizontal="right" vertical="top"/>
      <protection locked="0"/>
    </xf>
    <xf numFmtId="4" fontId="5851" fillId="0" borderId="1" xfId="0" applyNumberFormat="1" applyFont="1" applyBorder="1" applyAlignment="1">
      <alignment horizontal="right" vertical="top"/>
    </xf>
    <xf numFmtId="4" fontId="5852" fillId="2" borderId="1" xfId="0" applyNumberFormat="1" applyFont="1" applyFill="1" applyBorder="1" applyAlignment="1" applyProtection="1">
      <alignment horizontal="right" vertical="top"/>
      <protection locked="0"/>
    </xf>
    <xf numFmtId="4" fontId="5853" fillId="0" borderId="1" xfId="0" applyNumberFormat="1" applyFont="1" applyBorder="1" applyAlignment="1">
      <alignment horizontal="right" vertical="top"/>
    </xf>
    <xf numFmtId="4" fontId="5854" fillId="2" borderId="1" xfId="0" applyNumberFormat="1" applyFont="1" applyFill="1" applyBorder="1" applyAlignment="1" applyProtection="1">
      <alignment horizontal="right" vertical="top"/>
      <protection locked="0"/>
    </xf>
    <xf numFmtId="4" fontId="5855" fillId="0" borderId="1" xfId="0" applyNumberFormat="1" applyFont="1" applyBorder="1" applyAlignment="1">
      <alignment horizontal="right" vertical="top"/>
    </xf>
    <xf numFmtId="4" fontId="5856" fillId="2" borderId="1" xfId="0" applyNumberFormat="1" applyFont="1" applyFill="1" applyBorder="1" applyAlignment="1" applyProtection="1">
      <alignment horizontal="right" vertical="top"/>
      <protection locked="0"/>
    </xf>
    <xf numFmtId="4" fontId="5857" fillId="0" borderId="1" xfId="0" applyNumberFormat="1" applyFont="1" applyBorder="1" applyAlignment="1">
      <alignment horizontal="right" vertical="top"/>
    </xf>
    <xf numFmtId="4" fontId="5858" fillId="2" borderId="1" xfId="0" applyNumberFormat="1" applyFont="1" applyFill="1" applyBorder="1" applyAlignment="1" applyProtection="1">
      <alignment horizontal="right" vertical="top"/>
      <protection locked="0"/>
    </xf>
    <xf numFmtId="4" fontId="5859" fillId="0" borderId="1" xfId="0" applyNumberFormat="1" applyFont="1" applyBorder="1" applyAlignment="1">
      <alignment horizontal="right" vertical="top"/>
    </xf>
    <xf numFmtId="4" fontId="5860" fillId="2" borderId="1" xfId="0" applyNumberFormat="1" applyFont="1" applyFill="1" applyBorder="1" applyAlignment="1" applyProtection="1">
      <alignment horizontal="right" vertical="top"/>
      <protection locked="0"/>
    </xf>
    <xf numFmtId="4" fontId="5861" fillId="0" borderId="1" xfId="0" applyNumberFormat="1" applyFont="1" applyBorder="1" applyAlignment="1">
      <alignment horizontal="right" vertical="top"/>
    </xf>
    <xf numFmtId="4" fontId="5862" fillId="2" borderId="1" xfId="0" applyNumberFormat="1" applyFont="1" applyFill="1" applyBorder="1" applyAlignment="1" applyProtection="1">
      <alignment horizontal="right" vertical="top"/>
      <protection locked="0"/>
    </xf>
    <xf numFmtId="4" fontId="5863" fillId="0" borderId="1" xfId="0" applyNumberFormat="1" applyFont="1" applyBorder="1" applyAlignment="1">
      <alignment horizontal="right" vertical="top"/>
    </xf>
    <xf numFmtId="4" fontId="5864" fillId="2" borderId="1" xfId="0" applyNumberFormat="1" applyFont="1" applyFill="1" applyBorder="1" applyAlignment="1" applyProtection="1">
      <alignment horizontal="right" vertical="top"/>
      <protection locked="0"/>
    </xf>
    <xf numFmtId="4" fontId="5865" fillId="0" borderId="1" xfId="0" applyNumberFormat="1" applyFont="1" applyBorder="1" applyAlignment="1">
      <alignment horizontal="right" vertical="top"/>
    </xf>
    <xf numFmtId="4" fontId="5866" fillId="2" borderId="1" xfId="0" applyNumberFormat="1" applyFont="1" applyFill="1" applyBorder="1" applyAlignment="1" applyProtection="1">
      <alignment horizontal="right" vertical="top"/>
      <protection locked="0"/>
    </xf>
    <xf numFmtId="4" fontId="5867" fillId="0" borderId="1" xfId="0" applyNumberFormat="1" applyFont="1" applyBorder="1" applyAlignment="1">
      <alignment horizontal="right" vertical="top"/>
    </xf>
    <xf numFmtId="4" fontId="5868" fillId="2" borderId="1" xfId="0" applyNumberFormat="1" applyFont="1" applyFill="1" applyBorder="1" applyAlignment="1" applyProtection="1">
      <alignment horizontal="right" vertical="top"/>
      <protection locked="0"/>
    </xf>
    <xf numFmtId="4" fontId="5869" fillId="0" borderId="1" xfId="0" applyNumberFormat="1" applyFont="1" applyBorder="1" applyAlignment="1">
      <alignment horizontal="right" vertical="top"/>
    </xf>
    <xf numFmtId="4" fontId="5870" fillId="2" borderId="1" xfId="0" applyNumberFormat="1" applyFont="1" applyFill="1" applyBorder="1" applyAlignment="1" applyProtection="1">
      <alignment horizontal="right" vertical="top"/>
      <protection locked="0"/>
    </xf>
    <xf numFmtId="4" fontId="5871" fillId="0" borderId="1" xfId="0" applyNumberFormat="1" applyFont="1" applyBorder="1" applyAlignment="1">
      <alignment horizontal="right" vertical="top"/>
    </xf>
    <xf numFmtId="4" fontId="5872" fillId="2" borderId="1" xfId="0" applyNumberFormat="1" applyFont="1" applyFill="1" applyBorder="1" applyAlignment="1" applyProtection="1">
      <alignment horizontal="right" vertical="top"/>
      <protection locked="0"/>
    </xf>
    <xf numFmtId="4" fontId="5873" fillId="0" borderId="1" xfId="0" applyNumberFormat="1" applyFont="1" applyBorder="1" applyAlignment="1">
      <alignment horizontal="right" vertical="top"/>
    </xf>
    <xf numFmtId="4" fontId="5874" fillId="2" borderId="1" xfId="0" applyNumberFormat="1" applyFont="1" applyFill="1" applyBorder="1" applyAlignment="1" applyProtection="1">
      <alignment horizontal="right" vertical="top"/>
      <protection locked="0"/>
    </xf>
    <xf numFmtId="4" fontId="5875" fillId="0" borderId="1" xfId="0" applyNumberFormat="1" applyFont="1" applyBorder="1" applyAlignment="1">
      <alignment horizontal="right" vertical="top"/>
    </xf>
    <xf numFmtId="4" fontId="5876" fillId="2" borderId="1" xfId="0" applyNumberFormat="1" applyFont="1" applyFill="1" applyBorder="1" applyAlignment="1" applyProtection="1">
      <alignment horizontal="right" vertical="top"/>
      <protection locked="0"/>
    </xf>
    <xf numFmtId="4" fontId="5877" fillId="0" borderId="1" xfId="0" applyNumberFormat="1" applyFont="1" applyBorder="1" applyAlignment="1">
      <alignment horizontal="right" vertical="top"/>
    </xf>
    <xf numFmtId="4" fontId="5878" fillId="2" borderId="1" xfId="0" applyNumberFormat="1" applyFont="1" applyFill="1" applyBorder="1" applyAlignment="1" applyProtection="1">
      <alignment horizontal="right" vertical="top"/>
      <protection locked="0"/>
    </xf>
    <xf numFmtId="4" fontId="5879" fillId="0" borderId="1" xfId="0" applyNumberFormat="1" applyFont="1" applyBorder="1" applyAlignment="1">
      <alignment horizontal="right" vertical="top"/>
    </xf>
    <xf numFmtId="4" fontId="5880" fillId="2" borderId="1" xfId="0" applyNumberFormat="1" applyFont="1" applyFill="1" applyBorder="1" applyAlignment="1" applyProtection="1">
      <alignment horizontal="right" vertical="top"/>
      <protection locked="0"/>
    </xf>
    <xf numFmtId="4" fontId="5881" fillId="0" borderId="1" xfId="0" applyNumberFormat="1" applyFont="1" applyBorder="1" applyAlignment="1">
      <alignment horizontal="right" vertical="top"/>
    </xf>
    <xf numFmtId="4" fontId="5882" fillId="2" borderId="1" xfId="0" applyNumberFormat="1" applyFont="1" applyFill="1" applyBorder="1" applyAlignment="1" applyProtection="1">
      <alignment horizontal="right" vertical="top"/>
      <protection locked="0"/>
    </xf>
    <xf numFmtId="4" fontId="5883" fillId="0" borderId="1" xfId="0" applyNumberFormat="1" applyFont="1" applyBorder="1" applyAlignment="1">
      <alignment horizontal="right" vertical="top"/>
    </xf>
    <xf numFmtId="4" fontId="5884" fillId="2" borderId="1" xfId="0" applyNumberFormat="1" applyFont="1" applyFill="1" applyBorder="1" applyAlignment="1" applyProtection="1">
      <alignment horizontal="right" vertical="top"/>
      <protection locked="0"/>
    </xf>
    <xf numFmtId="4" fontId="5885" fillId="0" borderId="1" xfId="0" applyNumberFormat="1" applyFont="1" applyBorder="1" applyAlignment="1">
      <alignment horizontal="right" vertical="top"/>
    </xf>
    <xf numFmtId="4" fontId="5886" fillId="2" borderId="1" xfId="0" applyNumberFormat="1" applyFont="1" applyFill="1" applyBorder="1" applyAlignment="1" applyProtection="1">
      <alignment horizontal="right" vertical="top"/>
      <protection locked="0"/>
    </xf>
    <xf numFmtId="4" fontId="5887" fillId="0" borderId="1" xfId="0" applyNumberFormat="1" applyFont="1" applyBorder="1" applyAlignment="1">
      <alignment horizontal="right" vertical="top"/>
    </xf>
    <xf numFmtId="4" fontId="5888" fillId="2" borderId="1" xfId="0" applyNumberFormat="1" applyFont="1" applyFill="1" applyBorder="1" applyAlignment="1" applyProtection="1">
      <alignment horizontal="right" vertical="top"/>
      <protection locked="0"/>
    </xf>
    <xf numFmtId="4" fontId="5889" fillId="0" borderId="1" xfId="0" applyNumberFormat="1" applyFont="1" applyBorder="1" applyAlignment="1">
      <alignment horizontal="right" vertical="top"/>
    </xf>
    <xf numFmtId="4" fontId="5890" fillId="2" borderId="1" xfId="0" applyNumberFormat="1" applyFont="1" applyFill="1" applyBorder="1" applyAlignment="1" applyProtection="1">
      <alignment horizontal="right" vertical="top"/>
      <protection locked="0"/>
    </xf>
    <xf numFmtId="4" fontId="5891" fillId="0" borderId="1" xfId="0" applyNumberFormat="1" applyFont="1" applyBorder="1" applyAlignment="1">
      <alignment horizontal="right" vertical="top"/>
    </xf>
    <xf numFmtId="4" fontId="5892" fillId="2" borderId="1" xfId="0" applyNumberFormat="1" applyFont="1" applyFill="1" applyBorder="1" applyAlignment="1" applyProtection="1">
      <alignment horizontal="right" vertical="top"/>
      <protection locked="0"/>
    </xf>
    <xf numFmtId="4" fontId="5893" fillId="0" borderId="1" xfId="0" applyNumberFormat="1" applyFont="1" applyBorder="1" applyAlignment="1">
      <alignment horizontal="right" vertical="top"/>
    </xf>
    <xf numFmtId="4" fontId="5894" fillId="2" borderId="1" xfId="0" applyNumberFormat="1" applyFont="1" applyFill="1" applyBorder="1" applyAlignment="1" applyProtection="1">
      <alignment horizontal="right" vertical="top"/>
      <protection locked="0"/>
    </xf>
    <xf numFmtId="4" fontId="5895" fillId="0" borderId="1" xfId="0" applyNumberFormat="1" applyFont="1" applyBorder="1" applyAlignment="1">
      <alignment horizontal="right" vertical="top"/>
    </xf>
    <xf numFmtId="4" fontId="5896" fillId="2" borderId="1" xfId="0" applyNumberFormat="1" applyFont="1" applyFill="1" applyBorder="1" applyAlignment="1" applyProtection="1">
      <alignment horizontal="right" vertical="top"/>
      <protection locked="0"/>
    </xf>
    <xf numFmtId="4" fontId="5897" fillId="0" borderId="1" xfId="0" applyNumberFormat="1" applyFont="1" applyBorder="1" applyAlignment="1">
      <alignment horizontal="right" vertical="top"/>
    </xf>
    <xf numFmtId="4" fontId="5898" fillId="2" borderId="1" xfId="0" applyNumberFormat="1" applyFont="1" applyFill="1" applyBorder="1" applyAlignment="1" applyProtection="1">
      <alignment horizontal="right" vertical="top"/>
      <protection locked="0"/>
    </xf>
    <xf numFmtId="4" fontId="5899" fillId="0" borderId="1" xfId="0" applyNumberFormat="1" applyFont="1" applyBorder="1" applyAlignment="1">
      <alignment horizontal="right" vertical="top"/>
    </xf>
    <xf numFmtId="4" fontId="5900" fillId="2" borderId="1" xfId="0" applyNumberFormat="1" applyFont="1" applyFill="1" applyBorder="1" applyAlignment="1" applyProtection="1">
      <alignment horizontal="right" vertical="top"/>
      <protection locked="0"/>
    </xf>
    <xf numFmtId="4" fontId="5901" fillId="0" borderId="1" xfId="0" applyNumberFormat="1" applyFont="1" applyBorder="1" applyAlignment="1">
      <alignment horizontal="right" vertical="top"/>
    </xf>
    <xf numFmtId="4" fontId="5902" fillId="2" borderId="1" xfId="0" applyNumberFormat="1" applyFont="1" applyFill="1" applyBorder="1" applyAlignment="1" applyProtection="1">
      <alignment horizontal="right" vertical="top"/>
      <protection locked="0"/>
    </xf>
    <xf numFmtId="4" fontId="5903" fillId="0" borderId="1" xfId="0" applyNumberFormat="1" applyFont="1" applyBorder="1" applyAlignment="1">
      <alignment horizontal="right" vertical="top"/>
    </xf>
    <xf numFmtId="4" fontId="5904" fillId="2" borderId="1" xfId="0" applyNumberFormat="1" applyFont="1" applyFill="1" applyBorder="1" applyAlignment="1" applyProtection="1">
      <alignment horizontal="right" vertical="top"/>
      <protection locked="0"/>
    </xf>
    <xf numFmtId="4" fontId="5905" fillId="0" borderId="1" xfId="0" applyNumberFormat="1" applyFont="1" applyBorder="1" applyAlignment="1">
      <alignment horizontal="right" vertical="top"/>
    </xf>
    <xf numFmtId="4" fontId="5906" fillId="2" borderId="1" xfId="0" applyNumberFormat="1" applyFont="1" applyFill="1" applyBorder="1" applyAlignment="1" applyProtection="1">
      <alignment horizontal="right" vertical="top"/>
      <protection locked="0"/>
    </xf>
    <xf numFmtId="4" fontId="5907" fillId="0" borderId="1" xfId="0" applyNumberFormat="1" applyFont="1" applyBorder="1" applyAlignment="1">
      <alignment horizontal="right" vertical="top"/>
    </xf>
    <xf numFmtId="4" fontId="5908" fillId="2" borderId="1" xfId="0" applyNumberFormat="1" applyFont="1" applyFill="1" applyBorder="1" applyAlignment="1" applyProtection="1">
      <alignment horizontal="right" vertical="top"/>
      <protection locked="0"/>
    </xf>
    <xf numFmtId="4" fontId="5909" fillId="0" borderId="1" xfId="0" applyNumberFormat="1" applyFont="1" applyBorder="1" applyAlignment="1">
      <alignment horizontal="right" vertical="top"/>
    </xf>
    <xf numFmtId="4" fontId="5910" fillId="2" borderId="1" xfId="0" applyNumberFormat="1" applyFont="1" applyFill="1" applyBorder="1" applyAlignment="1" applyProtection="1">
      <alignment horizontal="right" vertical="top"/>
      <protection locked="0"/>
    </xf>
    <xf numFmtId="4" fontId="5911" fillId="0" borderId="1" xfId="0" applyNumberFormat="1" applyFont="1" applyBorder="1" applyAlignment="1">
      <alignment horizontal="right" vertical="top"/>
    </xf>
    <xf numFmtId="4" fontId="5912" fillId="2" borderId="1" xfId="0" applyNumberFormat="1" applyFont="1" applyFill="1" applyBorder="1" applyAlignment="1" applyProtection="1">
      <alignment horizontal="right" vertical="top"/>
      <protection locked="0"/>
    </xf>
    <xf numFmtId="4" fontId="5913" fillId="0" borderId="1" xfId="0" applyNumberFormat="1" applyFont="1" applyBorder="1" applyAlignment="1">
      <alignment horizontal="right" vertical="top"/>
    </xf>
    <xf numFmtId="4" fontId="5914" fillId="2" borderId="1" xfId="0" applyNumberFormat="1" applyFont="1" applyFill="1" applyBorder="1" applyAlignment="1" applyProtection="1">
      <alignment horizontal="right" vertical="top"/>
      <protection locked="0"/>
    </xf>
    <xf numFmtId="4" fontId="5915" fillId="0" borderId="1" xfId="0" applyNumberFormat="1" applyFont="1" applyBorder="1" applyAlignment="1">
      <alignment horizontal="right" vertical="top"/>
    </xf>
    <xf numFmtId="4" fontId="5916" fillId="2" borderId="1" xfId="0" applyNumberFormat="1" applyFont="1" applyFill="1" applyBorder="1" applyAlignment="1" applyProtection="1">
      <alignment horizontal="right" vertical="top"/>
      <protection locked="0"/>
    </xf>
    <xf numFmtId="4" fontId="5917" fillId="0" borderId="1" xfId="0" applyNumberFormat="1" applyFont="1" applyBorder="1" applyAlignment="1">
      <alignment horizontal="right" vertical="top"/>
    </xf>
    <xf numFmtId="4" fontId="5918" fillId="2" borderId="1" xfId="0" applyNumberFormat="1" applyFont="1" applyFill="1" applyBorder="1" applyAlignment="1" applyProtection="1">
      <alignment horizontal="right" vertical="top"/>
      <protection locked="0"/>
    </xf>
    <xf numFmtId="4" fontId="5919" fillId="0" borderId="1" xfId="0" applyNumberFormat="1" applyFont="1" applyBorder="1" applyAlignment="1">
      <alignment horizontal="right" vertical="top"/>
    </xf>
    <xf numFmtId="4" fontId="5920" fillId="2" borderId="1" xfId="0" applyNumberFormat="1" applyFont="1" applyFill="1" applyBorder="1" applyAlignment="1" applyProtection="1">
      <alignment horizontal="right" vertical="top"/>
      <protection locked="0"/>
    </xf>
    <xf numFmtId="4" fontId="5921" fillId="0" borderId="1" xfId="0" applyNumberFormat="1" applyFont="1" applyBorder="1" applyAlignment="1">
      <alignment horizontal="right" vertical="top"/>
    </xf>
    <xf numFmtId="4" fontId="5922" fillId="2" borderId="1" xfId="0" applyNumberFormat="1" applyFont="1" applyFill="1" applyBorder="1" applyAlignment="1" applyProtection="1">
      <alignment horizontal="right" vertical="top"/>
      <protection locked="0"/>
    </xf>
    <xf numFmtId="4" fontId="5923" fillId="0" borderId="1" xfId="0" applyNumberFormat="1" applyFont="1" applyBorder="1" applyAlignment="1">
      <alignment horizontal="right" vertical="top"/>
    </xf>
    <xf numFmtId="4" fontId="5924" fillId="2" borderId="1" xfId="0" applyNumberFormat="1" applyFont="1" applyFill="1" applyBorder="1" applyAlignment="1" applyProtection="1">
      <alignment horizontal="right" vertical="top"/>
      <protection locked="0"/>
    </xf>
    <xf numFmtId="4" fontId="5925" fillId="0" borderId="1" xfId="0" applyNumberFormat="1" applyFont="1" applyBorder="1" applyAlignment="1">
      <alignment horizontal="right" vertical="top"/>
    </xf>
    <xf numFmtId="4" fontId="5926" fillId="2" borderId="1" xfId="0" applyNumberFormat="1" applyFont="1" applyFill="1" applyBorder="1" applyAlignment="1" applyProtection="1">
      <alignment horizontal="right" vertical="top"/>
      <protection locked="0"/>
    </xf>
    <xf numFmtId="4" fontId="5927" fillId="0" borderId="1" xfId="0" applyNumberFormat="1" applyFont="1" applyBorder="1" applyAlignment="1">
      <alignment horizontal="right" vertical="top"/>
    </xf>
    <xf numFmtId="4" fontId="5928" fillId="2" borderId="1" xfId="0" applyNumberFormat="1" applyFont="1" applyFill="1" applyBorder="1" applyAlignment="1" applyProtection="1">
      <alignment horizontal="right" vertical="top"/>
      <protection locked="0"/>
    </xf>
    <xf numFmtId="4" fontId="5929" fillId="0" borderId="1" xfId="0" applyNumberFormat="1" applyFont="1" applyBorder="1" applyAlignment="1">
      <alignment horizontal="right" vertical="top"/>
    </xf>
    <xf numFmtId="4" fontId="5930" fillId="2" borderId="1" xfId="0" applyNumberFormat="1" applyFont="1" applyFill="1" applyBorder="1" applyAlignment="1" applyProtection="1">
      <alignment horizontal="right" vertical="top"/>
      <protection locked="0"/>
    </xf>
    <xf numFmtId="4" fontId="5931" fillId="0" borderId="1" xfId="0" applyNumberFormat="1" applyFont="1" applyBorder="1" applyAlignment="1">
      <alignment horizontal="right" vertical="top"/>
    </xf>
    <xf numFmtId="4" fontId="5932" fillId="2" borderId="1" xfId="0" applyNumberFormat="1" applyFont="1" applyFill="1" applyBorder="1" applyAlignment="1" applyProtection="1">
      <alignment horizontal="right" vertical="top"/>
      <protection locked="0"/>
    </xf>
    <xf numFmtId="4" fontId="5933" fillId="0" borderId="1" xfId="0" applyNumberFormat="1" applyFont="1" applyBorder="1" applyAlignment="1">
      <alignment horizontal="right" vertical="top"/>
    </xf>
    <xf numFmtId="4" fontId="5934" fillId="2" borderId="1" xfId="0" applyNumberFormat="1" applyFont="1" applyFill="1" applyBorder="1" applyAlignment="1" applyProtection="1">
      <alignment horizontal="right" vertical="top"/>
      <protection locked="0"/>
    </xf>
    <xf numFmtId="4" fontId="5935" fillId="0" borderId="1" xfId="0" applyNumberFormat="1" applyFont="1" applyBorder="1" applyAlignment="1">
      <alignment horizontal="right" vertical="top"/>
    </xf>
    <xf numFmtId="4" fontId="5936" fillId="3" borderId="1" xfId="0" applyNumberFormat="1" applyFont="1" applyFill="1" applyBorder="1" applyAlignment="1">
      <alignment horizontal="right" vertical="top"/>
    </xf>
    <xf numFmtId="4" fontId="5937" fillId="3" borderId="1" xfId="0" applyNumberFormat="1" applyFont="1" applyFill="1" applyBorder="1" applyAlignment="1">
      <alignment horizontal="right" vertical="top"/>
    </xf>
    <xf numFmtId="0" fontId="5938" fillId="0" borderId="1" xfId="0" applyFont="1" applyBorder="1" applyAlignment="1">
      <alignment horizontal="left" vertical="top"/>
    </xf>
    <xf numFmtId="0" fontId="5939" fillId="0" borderId="1" xfId="0" applyFont="1" applyBorder="1" applyAlignment="1">
      <alignment horizontal="left" vertical="top" wrapText="1"/>
    </xf>
    <xf numFmtId="4" fontId="5940" fillId="2" borderId="1" xfId="0" applyNumberFormat="1" applyFont="1" applyFill="1" applyBorder="1" applyAlignment="1" applyProtection="1">
      <alignment horizontal="right" vertical="top"/>
      <protection locked="0"/>
    </xf>
    <xf numFmtId="4" fontId="5941" fillId="0" borderId="1" xfId="0" applyNumberFormat="1" applyFont="1" applyBorder="1" applyAlignment="1">
      <alignment horizontal="right" vertical="top"/>
    </xf>
    <xf numFmtId="4" fontId="5942" fillId="2" borderId="1" xfId="0" applyNumberFormat="1" applyFont="1" applyFill="1" applyBorder="1" applyAlignment="1" applyProtection="1">
      <alignment horizontal="right" vertical="top"/>
      <protection locked="0"/>
    </xf>
    <xf numFmtId="4" fontId="5943" fillId="0" borderId="1" xfId="0" applyNumberFormat="1" applyFont="1" applyBorder="1" applyAlignment="1">
      <alignment horizontal="right" vertical="top"/>
    </xf>
    <xf numFmtId="4" fontId="5944" fillId="2" borderId="1" xfId="0" applyNumberFormat="1" applyFont="1" applyFill="1" applyBorder="1" applyAlignment="1" applyProtection="1">
      <alignment horizontal="right" vertical="top"/>
      <protection locked="0"/>
    </xf>
    <xf numFmtId="4" fontId="5945" fillId="0" borderId="1" xfId="0" applyNumberFormat="1" applyFont="1" applyBorder="1" applyAlignment="1">
      <alignment horizontal="right" vertical="top"/>
    </xf>
    <xf numFmtId="4" fontId="5946" fillId="2" borderId="1" xfId="0" applyNumberFormat="1" applyFont="1" applyFill="1" applyBorder="1" applyAlignment="1" applyProtection="1">
      <alignment horizontal="right" vertical="top"/>
      <protection locked="0"/>
    </xf>
    <xf numFmtId="4" fontId="5947" fillId="0" borderId="1" xfId="0" applyNumberFormat="1" applyFont="1" applyBorder="1" applyAlignment="1">
      <alignment horizontal="right" vertical="top"/>
    </xf>
    <xf numFmtId="4" fontId="5948" fillId="2" borderId="1" xfId="0" applyNumberFormat="1" applyFont="1" applyFill="1" applyBorder="1" applyAlignment="1" applyProtection="1">
      <alignment horizontal="right" vertical="top"/>
      <protection locked="0"/>
    </xf>
    <xf numFmtId="4" fontId="5949" fillId="0" borderId="1" xfId="0" applyNumberFormat="1" applyFont="1" applyBorder="1" applyAlignment="1">
      <alignment horizontal="right" vertical="top"/>
    </xf>
    <xf numFmtId="4" fontId="5950" fillId="2" borderId="1" xfId="0" applyNumberFormat="1" applyFont="1" applyFill="1" applyBorder="1" applyAlignment="1" applyProtection="1">
      <alignment horizontal="right" vertical="top"/>
      <protection locked="0"/>
    </xf>
    <xf numFmtId="4" fontId="5951" fillId="0" borderId="1" xfId="0" applyNumberFormat="1" applyFont="1" applyBorder="1" applyAlignment="1">
      <alignment horizontal="right" vertical="top"/>
    </xf>
    <xf numFmtId="4" fontId="5952" fillId="2" borderId="1" xfId="0" applyNumberFormat="1" applyFont="1" applyFill="1" applyBorder="1" applyAlignment="1" applyProtection="1">
      <alignment horizontal="right" vertical="top"/>
      <protection locked="0"/>
    </xf>
    <xf numFmtId="4" fontId="5953" fillId="0" borderId="1" xfId="0" applyNumberFormat="1" applyFont="1" applyBorder="1" applyAlignment="1">
      <alignment horizontal="right" vertical="top"/>
    </xf>
    <xf numFmtId="4" fontId="5954" fillId="2" borderId="1" xfId="0" applyNumberFormat="1" applyFont="1" applyFill="1" applyBorder="1" applyAlignment="1" applyProtection="1">
      <alignment horizontal="right" vertical="top"/>
      <protection locked="0"/>
    </xf>
    <xf numFmtId="4" fontId="5955" fillId="0" borderId="1" xfId="0" applyNumberFormat="1" applyFont="1" applyBorder="1" applyAlignment="1">
      <alignment horizontal="right" vertical="top"/>
    </xf>
    <xf numFmtId="4" fontId="5956" fillId="2" borderId="1" xfId="0" applyNumberFormat="1" applyFont="1" applyFill="1" applyBorder="1" applyAlignment="1" applyProtection="1">
      <alignment horizontal="right" vertical="top"/>
      <protection locked="0"/>
    </xf>
    <xf numFmtId="4" fontId="5957" fillId="0" borderId="1" xfId="0" applyNumberFormat="1" applyFont="1" applyBorder="1" applyAlignment="1">
      <alignment horizontal="right" vertical="top"/>
    </xf>
    <xf numFmtId="4" fontId="5958" fillId="2" borderId="1" xfId="0" applyNumberFormat="1" applyFont="1" applyFill="1" applyBorder="1" applyAlignment="1" applyProtection="1">
      <alignment horizontal="right" vertical="top"/>
      <protection locked="0"/>
    </xf>
    <xf numFmtId="4" fontId="5959" fillId="0" borderId="1" xfId="0" applyNumberFormat="1" applyFont="1" applyBorder="1" applyAlignment="1">
      <alignment horizontal="right" vertical="top"/>
    </xf>
    <xf numFmtId="4" fontId="5960" fillId="2" borderId="1" xfId="0" applyNumberFormat="1" applyFont="1" applyFill="1" applyBorder="1" applyAlignment="1" applyProtection="1">
      <alignment horizontal="right" vertical="top"/>
      <protection locked="0"/>
    </xf>
    <xf numFmtId="4" fontId="5961" fillId="0" borderId="1" xfId="0" applyNumberFormat="1" applyFont="1" applyBorder="1" applyAlignment="1">
      <alignment horizontal="right" vertical="top"/>
    </xf>
    <xf numFmtId="4" fontId="5962" fillId="2" borderId="1" xfId="0" applyNumberFormat="1" applyFont="1" applyFill="1" applyBorder="1" applyAlignment="1" applyProtection="1">
      <alignment horizontal="right" vertical="top"/>
      <protection locked="0"/>
    </xf>
    <xf numFmtId="4" fontId="5963" fillId="0" borderId="1" xfId="0" applyNumberFormat="1" applyFont="1" applyBorder="1" applyAlignment="1">
      <alignment horizontal="right" vertical="top"/>
    </xf>
    <xf numFmtId="4" fontId="5964" fillId="2" borderId="1" xfId="0" applyNumberFormat="1" applyFont="1" applyFill="1" applyBorder="1" applyAlignment="1" applyProtection="1">
      <alignment horizontal="right" vertical="top"/>
      <protection locked="0"/>
    </xf>
    <xf numFmtId="4" fontId="5965" fillId="0" borderId="1" xfId="0" applyNumberFormat="1" applyFont="1" applyBorder="1" applyAlignment="1">
      <alignment horizontal="right" vertical="top"/>
    </xf>
    <xf numFmtId="4" fontId="5966" fillId="2" borderId="1" xfId="0" applyNumberFormat="1" applyFont="1" applyFill="1" applyBorder="1" applyAlignment="1" applyProtection="1">
      <alignment horizontal="right" vertical="top"/>
      <protection locked="0"/>
    </xf>
    <xf numFmtId="4" fontId="5967" fillId="0" borderId="1" xfId="0" applyNumberFormat="1" applyFont="1" applyBorder="1" applyAlignment="1">
      <alignment horizontal="right" vertical="top"/>
    </xf>
    <xf numFmtId="4" fontId="5968" fillId="2" borderId="1" xfId="0" applyNumberFormat="1" applyFont="1" applyFill="1" applyBorder="1" applyAlignment="1" applyProtection="1">
      <alignment horizontal="right" vertical="top"/>
      <protection locked="0"/>
    </xf>
    <xf numFmtId="4" fontId="5969" fillId="0" borderId="1" xfId="0" applyNumberFormat="1" applyFont="1" applyBorder="1" applyAlignment="1">
      <alignment horizontal="right" vertical="top"/>
    </xf>
    <xf numFmtId="4" fontId="5970" fillId="2" borderId="1" xfId="0" applyNumberFormat="1" applyFont="1" applyFill="1" applyBorder="1" applyAlignment="1" applyProtection="1">
      <alignment horizontal="right" vertical="top"/>
      <protection locked="0"/>
    </xf>
    <xf numFmtId="4" fontId="5971" fillId="0" borderId="1" xfId="0" applyNumberFormat="1" applyFont="1" applyBorder="1" applyAlignment="1">
      <alignment horizontal="right" vertical="top"/>
    </xf>
    <xf numFmtId="4" fontId="5972" fillId="2" borderId="1" xfId="0" applyNumberFormat="1" applyFont="1" applyFill="1" applyBorder="1" applyAlignment="1" applyProtection="1">
      <alignment horizontal="right" vertical="top"/>
      <protection locked="0"/>
    </xf>
    <xf numFmtId="4" fontId="5973" fillId="0" borderId="1" xfId="0" applyNumberFormat="1" applyFont="1" applyBorder="1" applyAlignment="1">
      <alignment horizontal="right" vertical="top"/>
    </xf>
    <xf numFmtId="4" fontId="5974" fillId="2" borderId="1" xfId="0" applyNumberFormat="1" applyFont="1" applyFill="1" applyBorder="1" applyAlignment="1" applyProtection="1">
      <alignment horizontal="right" vertical="top"/>
      <protection locked="0"/>
    </xf>
    <xf numFmtId="4" fontId="5975" fillId="0" borderId="1" xfId="0" applyNumberFormat="1" applyFont="1" applyBorder="1" applyAlignment="1">
      <alignment horizontal="right" vertical="top"/>
    </xf>
    <xf numFmtId="4" fontId="5976" fillId="2" borderId="1" xfId="0" applyNumberFormat="1" applyFont="1" applyFill="1" applyBorder="1" applyAlignment="1" applyProtection="1">
      <alignment horizontal="right" vertical="top"/>
      <protection locked="0"/>
    </xf>
    <xf numFmtId="4" fontId="5977" fillId="0" borderId="1" xfId="0" applyNumberFormat="1" applyFont="1" applyBorder="1" applyAlignment="1">
      <alignment horizontal="right" vertical="top"/>
    </xf>
    <xf numFmtId="4" fontId="5978" fillId="2" borderId="1" xfId="0" applyNumberFormat="1" applyFont="1" applyFill="1" applyBorder="1" applyAlignment="1" applyProtection="1">
      <alignment horizontal="right" vertical="top"/>
      <protection locked="0"/>
    </xf>
    <xf numFmtId="4" fontId="5979" fillId="0" borderId="1" xfId="0" applyNumberFormat="1" applyFont="1" applyBorder="1" applyAlignment="1">
      <alignment horizontal="right" vertical="top"/>
    </xf>
    <xf numFmtId="4" fontId="5980" fillId="2" borderId="1" xfId="0" applyNumberFormat="1" applyFont="1" applyFill="1" applyBorder="1" applyAlignment="1" applyProtection="1">
      <alignment horizontal="right" vertical="top"/>
      <protection locked="0"/>
    </xf>
    <xf numFmtId="4" fontId="5981" fillId="0" borderId="1" xfId="0" applyNumberFormat="1" applyFont="1" applyBorder="1" applyAlignment="1">
      <alignment horizontal="right" vertical="top"/>
    </xf>
    <xf numFmtId="4" fontId="5982" fillId="2" borderId="1" xfId="0" applyNumberFormat="1" applyFont="1" applyFill="1" applyBorder="1" applyAlignment="1" applyProtection="1">
      <alignment horizontal="right" vertical="top"/>
      <protection locked="0"/>
    </xf>
    <xf numFmtId="4" fontId="5983" fillId="0" borderId="1" xfId="0" applyNumberFormat="1" applyFont="1" applyBorder="1" applyAlignment="1">
      <alignment horizontal="right" vertical="top"/>
    </xf>
    <xf numFmtId="4" fontId="5984" fillId="2" borderId="1" xfId="0" applyNumberFormat="1" applyFont="1" applyFill="1" applyBorder="1" applyAlignment="1" applyProtection="1">
      <alignment horizontal="right" vertical="top"/>
      <protection locked="0"/>
    </xf>
    <xf numFmtId="4" fontId="5985" fillId="0" borderId="1" xfId="0" applyNumberFormat="1" applyFont="1" applyBorder="1" applyAlignment="1">
      <alignment horizontal="right" vertical="top"/>
    </xf>
    <xf numFmtId="4" fontId="5986" fillId="2" borderId="1" xfId="0" applyNumberFormat="1" applyFont="1" applyFill="1" applyBorder="1" applyAlignment="1" applyProtection="1">
      <alignment horizontal="right" vertical="top"/>
      <protection locked="0"/>
    </xf>
    <xf numFmtId="4" fontId="5987" fillId="0" borderId="1" xfId="0" applyNumberFormat="1" applyFont="1" applyBorder="1" applyAlignment="1">
      <alignment horizontal="right" vertical="top"/>
    </xf>
    <xf numFmtId="4" fontId="5988" fillId="2" borderId="1" xfId="0" applyNumberFormat="1" applyFont="1" applyFill="1" applyBorder="1" applyAlignment="1" applyProtection="1">
      <alignment horizontal="right" vertical="top"/>
      <protection locked="0"/>
    </xf>
    <xf numFmtId="4" fontId="5989" fillId="0" borderId="1" xfId="0" applyNumberFormat="1" applyFont="1" applyBorder="1" applyAlignment="1">
      <alignment horizontal="right" vertical="top"/>
    </xf>
    <xf numFmtId="4" fontId="5990" fillId="2" borderId="1" xfId="0" applyNumberFormat="1" applyFont="1" applyFill="1" applyBorder="1" applyAlignment="1" applyProtection="1">
      <alignment horizontal="right" vertical="top"/>
      <protection locked="0"/>
    </xf>
    <xf numFmtId="4" fontId="5991" fillId="0" borderId="1" xfId="0" applyNumberFormat="1" applyFont="1" applyBorder="1" applyAlignment="1">
      <alignment horizontal="right" vertical="top"/>
    </xf>
    <xf numFmtId="4" fontId="5992" fillId="2" borderId="1" xfId="0" applyNumberFormat="1" applyFont="1" applyFill="1" applyBorder="1" applyAlignment="1" applyProtection="1">
      <alignment horizontal="right" vertical="top"/>
      <protection locked="0"/>
    </xf>
    <xf numFmtId="4" fontId="5993" fillId="0" borderId="1" xfId="0" applyNumberFormat="1" applyFont="1" applyBorder="1" applyAlignment="1">
      <alignment horizontal="right" vertical="top"/>
    </xf>
    <xf numFmtId="4" fontId="5994" fillId="2" borderId="1" xfId="0" applyNumberFormat="1" applyFont="1" applyFill="1" applyBorder="1" applyAlignment="1" applyProtection="1">
      <alignment horizontal="right" vertical="top"/>
      <protection locked="0"/>
    </xf>
    <xf numFmtId="4" fontId="5995" fillId="0" borderId="1" xfId="0" applyNumberFormat="1" applyFont="1" applyBorder="1" applyAlignment="1">
      <alignment horizontal="right" vertical="top"/>
    </xf>
    <xf numFmtId="4" fontId="5996" fillId="2" borderId="1" xfId="0" applyNumberFormat="1" applyFont="1" applyFill="1" applyBorder="1" applyAlignment="1" applyProtection="1">
      <alignment horizontal="right" vertical="top"/>
      <protection locked="0"/>
    </xf>
    <xf numFmtId="4" fontId="5997" fillId="0" borderId="1" xfId="0" applyNumberFormat="1" applyFont="1" applyBorder="1" applyAlignment="1">
      <alignment horizontal="right" vertical="top"/>
    </xf>
    <xf numFmtId="4" fontId="5998" fillId="2" borderId="1" xfId="0" applyNumberFormat="1" applyFont="1" applyFill="1" applyBorder="1" applyAlignment="1" applyProtection="1">
      <alignment horizontal="right" vertical="top"/>
      <protection locked="0"/>
    </xf>
    <xf numFmtId="4" fontId="5999" fillId="0" borderId="1" xfId="0" applyNumberFormat="1" applyFont="1" applyBorder="1" applyAlignment="1">
      <alignment horizontal="right" vertical="top"/>
    </xf>
    <xf numFmtId="4" fontId="6000" fillId="2" borderId="1" xfId="0" applyNumberFormat="1" applyFont="1" applyFill="1" applyBorder="1" applyAlignment="1" applyProtection="1">
      <alignment horizontal="right" vertical="top"/>
      <protection locked="0"/>
    </xf>
    <xf numFmtId="4" fontId="6001" fillId="0" borderId="1" xfId="0" applyNumberFormat="1" applyFont="1" applyBorder="1" applyAlignment="1">
      <alignment horizontal="right" vertical="top"/>
    </xf>
    <xf numFmtId="4" fontId="6002" fillId="2" borderId="1" xfId="0" applyNumberFormat="1" applyFont="1" applyFill="1" applyBorder="1" applyAlignment="1" applyProtection="1">
      <alignment horizontal="right" vertical="top"/>
      <protection locked="0"/>
    </xf>
    <xf numFmtId="4" fontId="6003" fillId="0" borderId="1" xfId="0" applyNumberFormat="1" applyFont="1" applyBorder="1" applyAlignment="1">
      <alignment horizontal="right" vertical="top"/>
    </xf>
    <xf numFmtId="4" fontId="6004" fillId="2" borderId="1" xfId="0" applyNumberFormat="1" applyFont="1" applyFill="1" applyBorder="1" applyAlignment="1" applyProtection="1">
      <alignment horizontal="right" vertical="top"/>
      <protection locked="0"/>
    </xf>
    <xf numFmtId="4" fontId="6005" fillId="0" borderId="1" xfId="0" applyNumberFormat="1" applyFont="1" applyBorder="1" applyAlignment="1">
      <alignment horizontal="right" vertical="top"/>
    </xf>
    <xf numFmtId="4" fontId="6006" fillId="2" borderId="1" xfId="0" applyNumberFormat="1" applyFont="1" applyFill="1" applyBorder="1" applyAlignment="1" applyProtection="1">
      <alignment horizontal="right" vertical="top"/>
      <protection locked="0"/>
    </xf>
    <xf numFmtId="4" fontId="6007" fillId="0" borderId="1" xfId="0" applyNumberFormat="1" applyFont="1" applyBorder="1" applyAlignment="1">
      <alignment horizontal="right" vertical="top"/>
    </xf>
    <xf numFmtId="4" fontId="6008" fillId="2" borderId="1" xfId="0" applyNumberFormat="1" applyFont="1" applyFill="1" applyBorder="1" applyAlignment="1" applyProtection="1">
      <alignment horizontal="right" vertical="top"/>
      <protection locked="0"/>
    </xf>
    <xf numFmtId="4" fontId="6009" fillId="0" borderId="1" xfId="0" applyNumberFormat="1" applyFont="1" applyBorder="1" applyAlignment="1">
      <alignment horizontal="right" vertical="top"/>
    </xf>
    <xf numFmtId="4" fontId="6010" fillId="2" borderId="1" xfId="0" applyNumberFormat="1" applyFont="1" applyFill="1" applyBorder="1" applyAlignment="1" applyProtection="1">
      <alignment horizontal="right" vertical="top"/>
      <protection locked="0"/>
    </xf>
    <xf numFmtId="4" fontId="6011" fillId="0" borderId="1" xfId="0" applyNumberFormat="1" applyFont="1" applyBorder="1" applyAlignment="1">
      <alignment horizontal="right" vertical="top"/>
    </xf>
    <xf numFmtId="4" fontId="6012" fillId="2" borderId="1" xfId="0" applyNumberFormat="1" applyFont="1" applyFill="1" applyBorder="1" applyAlignment="1" applyProtection="1">
      <alignment horizontal="right" vertical="top"/>
      <protection locked="0"/>
    </xf>
    <xf numFmtId="4" fontId="6013" fillId="0" borderId="1" xfId="0" applyNumberFormat="1" applyFont="1" applyBorder="1" applyAlignment="1">
      <alignment horizontal="right" vertical="top"/>
    </xf>
    <xf numFmtId="4" fontId="6014" fillId="2" borderId="1" xfId="0" applyNumberFormat="1" applyFont="1" applyFill="1" applyBorder="1" applyAlignment="1" applyProtection="1">
      <alignment horizontal="right" vertical="top"/>
      <protection locked="0"/>
    </xf>
    <xf numFmtId="4" fontId="6015" fillId="0" borderId="1" xfId="0" applyNumberFormat="1" applyFont="1" applyBorder="1" applyAlignment="1">
      <alignment horizontal="right" vertical="top"/>
    </xf>
    <xf numFmtId="4" fontId="6016" fillId="2" borderId="1" xfId="0" applyNumberFormat="1" applyFont="1" applyFill="1" applyBorder="1" applyAlignment="1" applyProtection="1">
      <alignment horizontal="right" vertical="top"/>
      <protection locked="0"/>
    </xf>
    <xf numFmtId="4" fontId="6017" fillId="0" borderId="1" xfId="0" applyNumberFormat="1" applyFont="1" applyBorder="1" applyAlignment="1">
      <alignment horizontal="right" vertical="top"/>
    </xf>
    <xf numFmtId="4" fontId="6018" fillId="2" borderId="1" xfId="0" applyNumberFormat="1" applyFont="1" applyFill="1" applyBorder="1" applyAlignment="1" applyProtection="1">
      <alignment horizontal="right" vertical="top"/>
      <protection locked="0"/>
    </xf>
    <xf numFmtId="4" fontId="6019" fillId="0" borderId="1" xfId="0" applyNumberFormat="1" applyFont="1" applyBorder="1" applyAlignment="1">
      <alignment horizontal="right" vertical="top"/>
    </xf>
    <xf numFmtId="4" fontId="6020" fillId="2" borderId="1" xfId="0" applyNumberFormat="1" applyFont="1" applyFill="1" applyBorder="1" applyAlignment="1" applyProtection="1">
      <alignment horizontal="right" vertical="top"/>
      <protection locked="0"/>
    </xf>
    <xf numFmtId="4" fontId="6021" fillId="0" borderId="1" xfId="0" applyNumberFormat="1" applyFont="1" applyBorder="1" applyAlignment="1">
      <alignment horizontal="right" vertical="top"/>
    </xf>
    <xf numFmtId="4" fontId="6022" fillId="2" borderId="1" xfId="0" applyNumberFormat="1" applyFont="1" applyFill="1" applyBorder="1" applyAlignment="1" applyProtection="1">
      <alignment horizontal="right" vertical="top"/>
      <protection locked="0"/>
    </xf>
    <xf numFmtId="4" fontId="6023" fillId="0" borderId="1" xfId="0" applyNumberFormat="1" applyFont="1" applyBorder="1" applyAlignment="1">
      <alignment horizontal="right" vertical="top"/>
    </xf>
    <xf numFmtId="4" fontId="6024" fillId="2" borderId="1" xfId="0" applyNumberFormat="1" applyFont="1" applyFill="1" applyBorder="1" applyAlignment="1" applyProtection="1">
      <alignment horizontal="right" vertical="top"/>
      <protection locked="0"/>
    </xf>
    <xf numFmtId="4" fontId="6025" fillId="0" borderId="1" xfId="0" applyNumberFormat="1" applyFont="1" applyBorder="1" applyAlignment="1">
      <alignment horizontal="right" vertical="top"/>
    </xf>
    <xf numFmtId="4" fontId="6026" fillId="2" borderId="1" xfId="0" applyNumberFormat="1" applyFont="1" applyFill="1" applyBorder="1" applyAlignment="1" applyProtection="1">
      <alignment horizontal="right" vertical="top"/>
      <protection locked="0"/>
    </xf>
    <xf numFmtId="4" fontId="6027" fillId="0" borderId="1" xfId="0" applyNumberFormat="1" applyFont="1" applyBorder="1" applyAlignment="1">
      <alignment horizontal="right" vertical="top"/>
    </xf>
    <xf numFmtId="4" fontId="6028" fillId="2" borderId="1" xfId="0" applyNumberFormat="1" applyFont="1" applyFill="1" applyBorder="1" applyAlignment="1" applyProtection="1">
      <alignment horizontal="right" vertical="top"/>
      <protection locked="0"/>
    </xf>
    <xf numFmtId="4" fontId="6029" fillId="0" borderId="1" xfId="0" applyNumberFormat="1" applyFont="1" applyBorder="1" applyAlignment="1">
      <alignment horizontal="right" vertical="top"/>
    </xf>
    <xf numFmtId="4" fontId="6030" fillId="2" borderId="1" xfId="0" applyNumberFormat="1" applyFont="1" applyFill="1" applyBorder="1" applyAlignment="1" applyProtection="1">
      <alignment horizontal="right" vertical="top"/>
      <protection locked="0"/>
    </xf>
    <xf numFmtId="4" fontId="6031" fillId="0" borderId="1" xfId="0" applyNumberFormat="1" applyFont="1" applyBorder="1" applyAlignment="1">
      <alignment horizontal="right" vertical="top"/>
    </xf>
    <xf numFmtId="4" fontId="6032" fillId="2" borderId="1" xfId="0" applyNumberFormat="1" applyFont="1" applyFill="1" applyBorder="1" applyAlignment="1" applyProtection="1">
      <alignment horizontal="right" vertical="top"/>
      <protection locked="0"/>
    </xf>
    <xf numFmtId="4" fontId="6033" fillId="0" borderId="1" xfId="0" applyNumberFormat="1" applyFont="1" applyBorder="1" applyAlignment="1">
      <alignment horizontal="right" vertical="top"/>
    </xf>
    <xf numFmtId="4" fontId="6034" fillId="2" borderId="1" xfId="0" applyNumberFormat="1" applyFont="1" applyFill="1" applyBorder="1" applyAlignment="1" applyProtection="1">
      <alignment horizontal="right" vertical="top"/>
      <protection locked="0"/>
    </xf>
    <xf numFmtId="4" fontId="6035" fillId="0" borderId="1" xfId="0" applyNumberFormat="1" applyFont="1" applyBorder="1" applyAlignment="1">
      <alignment horizontal="right" vertical="top"/>
    </xf>
    <xf numFmtId="4" fontId="6036" fillId="2" borderId="1" xfId="0" applyNumberFormat="1" applyFont="1" applyFill="1" applyBorder="1" applyAlignment="1" applyProtection="1">
      <alignment horizontal="right" vertical="top"/>
      <protection locked="0"/>
    </xf>
    <xf numFmtId="4" fontId="6037" fillId="0" borderId="1" xfId="0" applyNumberFormat="1" applyFont="1" applyBorder="1" applyAlignment="1">
      <alignment horizontal="right" vertical="top"/>
    </xf>
    <xf numFmtId="4" fontId="6038" fillId="2" borderId="1" xfId="0" applyNumberFormat="1" applyFont="1" applyFill="1" applyBorder="1" applyAlignment="1" applyProtection="1">
      <alignment horizontal="right" vertical="top"/>
      <protection locked="0"/>
    </xf>
    <xf numFmtId="4" fontId="6039" fillId="0" borderId="1" xfId="0" applyNumberFormat="1" applyFont="1" applyBorder="1" applyAlignment="1">
      <alignment horizontal="right" vertical="top"/>
    </xf>
    <xf numFmtId="4" fontId="6040" fillId="2" borderId="1" xfId="0" applyNumberFormat="1" applyFont="1" applyFill="1" applyBorder="1" applyAlignment="1" applyProtection="1">
      <alignment horizontal="right" vertical="top"/>
      <protection locked="0"/>
    </xf>
    <xf numFmtId="4" fontId="6041" fillId="0" borderId="1" xfId="0" applyNumberFormat="1" applyFont="1" applyBorder="1" applyAlignment="1">
      <alignment horizontal="right" vertical="top"/>
    </xf>
    <xf numFmtId="4" fontId="6042" fillId="2" borderId="1" xfId="0" applyNumberFormat="1" applyFont="1" applyFill="1" applyBorder="1" applyAlignment="1" applyProtection="1">
      <alignment horizontal="right" vertical="top"/>
      <protection locked="0"/>
    </xf>
    <xf numFmtId="4" fontId="6043" fillId="0" borderId="1" xfId="0" applyNumberFormat="1" applyFont="1" applyBorder="1" applyAlignment="1">
      <alignment horizontal="right" vertical="top"/>
    </xf>
    <xf numFmtId="4" fontId="6044" fillId="2" borderId="1" xfId="0" applyNumberFormat="1" applyFont="1" applyFill="1" applyBorder="1" applyAlignment="1" applyProtection="1">
      <alignment horizontal="right" vertical="top"/>
      <protection locked="0"/>
    </xf>
    <xf numFmtId="4" fontId="6045" fillId="0" borderId="1" xfId="0" applyNumberFormat="1" applyFont="1" applyBorder="1" applyAlignment="1">
      <alignment horizontal="right" vertical="top"/>
    </xf>
    <xf numFmtId="4" fontId="6046" fillId="2" borderId="1" xfId="0" applyNumberFormat="1" applyFont="1" applyFill="1" applyBorder="1" applyAlignment="1" applyProtection="1">
      <alignment horizontal="right" vertical="top"/>
      <protection locked="0"/>
    </xf>
    <xf numFmtId="4" fontId="6047" fillId="0" borderId="1" xfId="0" applyNumberFormat="1" applyFont="1" applyBorder="1" applyAlignment="1">
      <alignment horizontal="right" vertical="top"/>
    </xf>
    <xf numFmtId="4" fontId="6048" fillId="2" borderId="1" xfId="0" applyNumberFormat="1" applyFont="1" applyFill="1" applyBorder="1" applyAlignment="1" applyProtection="1">
      <alignment horizontal="right" vertical="top"/>
      <protection locked="0"/>
    </xf>
    <xf numFmtId="4" fontId="6049" fillId="0" borderId="1" xfId="0" applyNumberFormat="1" applyFont="1" applyBorder="1" applyAlignment="1">
      <alignment horizontal="right" vertical="top"/>
    </xf>
    <xf numFmtId="4" fontId="6050" fillId="2" borderId="1" xfId="0" applyNumberFormat="1" applyFont="1" applyFill="1" applyBorder="1" applyAlignment="1" applyProtection="1">
      <alignment horizontal="right" vertical="top"/>
      <protection locked="0"/>
    </xf>
    <xf numFmtId="4" fontId="6051" fillId="0" borderId="1" xfId="0" applyNumberFormat="1" applyFont="1" applyBorder="1" applyAlignment="1">
      <alignment horizontal="right" vertical="top"/>
    </xf>
    <xf numFmtId="4" fontId="6052" fillId="2" borderId="1" xfId="0" applyNumberFormat="1" applyFont="1" applyFill="1" applyBorder="1" applyAlignment="1" applyProtection="1">
      <alignment horizontal="right" vertical="top"/>
      <protection locked="0"/>
    </xf>
    <xf numFmtId="4" fontId="6053" fillId="0" borderId="1" xfId="0" applyNumberFormat="1" applyFont="1" applyBorder="1" applyAlignment="1">
      <alignment horizontal="right" vertical="top"/>
    </xf>
    <xf numFmtId="4" fontId="6054" fillId="2" borderId="1" xfId="0" applyNumberFormat="1" applyFont="1" applyFill="1" applyBorder="1" applyAlignment="1" applyProtection="1">
      <alignment horizontal="right" vertical="top"/>
      <protection locked="0"/>
    </xf>
    <xf numFmtId="4" fontId="6055" fillId="0" borderId="1" xfId="0" applyNumberFormat="1" applyFont="1" applyBorder="1" applyAlignment="1">
      <alignment horizontal="right" vertical="top"/>
    </xf>
    <xf numFmtId="4" fontId="6056" fillId="2" borderId="1" xfId="0" applyNumberFormat="1" applyFont="1" applyFill="1" applyBorder="1" applyAlignment="1" applyProtection="1">
      <alignment horizontal="right" vertical="top"/>
      <protection locked="0"/>
    </xf>
    <xf numFmtId="4" fontId="6057" fillId="0" borderId="1" xfId="0" applyNumberFormat="1" applyFont="1" applyBorder="1" applyAlignment="1">
      <alignment horizontal="right" vertical="top"/>
    </xf>
    <xf numFmtId="4" fontId="6058" fillId="2" borderId="1" xfId="0" applyNumberFormat="1" applyFont="1" applyFill="1" applyBorder="1" applyAlignment="1" applyProtection="1">
      <alignment horizontal="right" vertical="top"/>
      <protection locked="0"/>
    </xf>
    <xf numFmtId="4" fontId="6059" fillId="0" borderId="1" xfId="0" applyNumberFormat="1" applyFont="1" applyBorder="1" applyAlignment="1">
      <alignment horizontal="right" vertical="top"/>
    </xf>
    <xf numFmtId="4" fontId="6060" fillId="3" borderId="1" xfId="0" applyNumberFormat="1" applyFont="1" applyFill="1" applyBorder="1" applyAlignment="1">
      <alignment horizontal="right" vertical="top"/>
    </xf>
    <xf numFmtId="4" fontId="6061" fillId="3" borderId="1" xfId="0" applyNumberFormat="1" applyFont="1" applyFill="1" applyBorder="1" applyAlignment="1">
      <alignment horizontal="right" vertical="top"/>
    </xf>
    <xf numFmtId="0" fontId="6062" fillId="0" borderId="1" xfId="0" applyFont="1" applyBorder="1" applyAlignment="1">
      <alignment horizontal="left" vertical="top"/>
    </xf>
    <xf numFmtId="0" fontId="6063" fillId="0" borderId="1" xfId="0" applyFont="1" applyBorder="1" applyAlignment="1">
      <alignment horizontal="left" vertical="top" wrapText="1"/>
    </xf>
    <xf numFmtId="4" fontId="6064" fillId="2" borderId="1" xfId="0" applyNumberFormat="1" applyFont="1" applyFill="1" applyBorder="1" applyAlignment="1" applyProtection="1">
      <alignment horizontal="right" vertical="top"/>
      <protection locked="0"/>
    </xf>
    <xf numFmtId="4" fontId="6065" fillId="0" borderId="1" xfId="0" applyNumberFormat="1" applyFont="1" applyBorder="1" applyAlignment="1">
      <alignment horizontal="right" vertical="top"/>
    </xf>
    <xf numFmtId="4" fontId="6066" fillId="2" borderId="1" xfId="0" applyNumberFormat="1" applyFont="1" applyFill="1" applyBorder="1" applyAlignment="1" applyProtection="1">
      <alignment horizontal="right" vertical="top"/>
      <protection locked="0"/>
    </xf>
    <xf numFmtId="4" fontId="6067" fillId="0" borderId="1" xfId="0" applyNumberFormat="1" applyFont="1" applyBorder="1" applyAlignment="1">
      <alignment horizontal="right" vertical="top"/>
    </xf>
    <xf numFmtId="4" fontId="6068" fillId="2" borderId="1" xfId="0" applyNumberFormat="1" applyFont="1" applyFill="1" applyBorder="1" applyAlignment="1" applyProtection="1">
      <alignment horizontal="right" vertical="top"/>
      <protection locked="0"/>
    </xf>
    <xf numFmtId="4" fontId="6069" fillId="0" borderId="1" xfId="0" applyNumberFormat="1" applyFont="1" applyBorder="1" applyAlignment="1">
      <alignment horizontal="right" vertical="top"/>
    </xf>
    <xf numFmtId="4" fontId="6070" fillId="2" borderId="1" xfId="0" applyNumberFormat="1" applyFont="1" applyFill="1" applyBorder="1" applyAlignment="1" applyProtection="1">
      <alignment horizontal="right" vertical="top"/>
      <protection locked="0"/>
    </xf>
    <xf numFmtId="4" fontId="6071" fillId="0" borderId="1" xfId="0" applyNumberFormat="1" applyFont="1" applyBorder="1" applyAlignment="1">
      <alignment horizontal="right" vertical="top"/>
    </xf>
    <xf numFmtId="4" fontId="6072" fillId="2" borderId="1" xfId="0" applyNumberFormat="1" applyFont="1" applyFill="1" applyBorder="1" applyAlignment="1" applyProtection="1">
      <alignment horizontal="right" vertical="top"/>
      <protection locked="0"/>
    </xf>
    <xf numFmtId="4" fontId="6073" fillId="0" borderId="1" xfId="0" applyNumberFormat="1" applyFont="1" applyBorder="1" applyAlignment="1">
      <alignment horizontal="right" vertical="top"/>
    </xf>
    <xf numFmtId="4" fontId="6074" fillId="2" borderId="1" xfId="0" applyNumberFormat="1" applyFont="1" applyFill="1" applyBorder="1" applyAlignment="1" applyProtection="1">
      <alignment horizontal="right" vertical="top"/>
      <protection locked="0"/>
    </xf>
    <xf numFmtId="4" fontId="6075" fillId="0" borderId="1" xfId="0" applyNumberFormat="1" applyFont="1" applyBorder="1" applyAlignment="1">
      <alignment horizontal="right" vertical="top"/>
    </xf>
    <xf numFmtId="4" fontId="6076" fillId="2" borderId="1" xfId="0" applyNumberFormat="1" applyFont="1" applyFill="1" applyBorder="1" applyAlignment="1" applyProtection="1">
      <alignment horizontal="right" vertical="top"/>
      <protection locked="0"/>
    </xf>
    <xf numFmtId="4" fontId="6077" fillId="0" borderId="1" xfId="0" applyNumberFormat="1" applyFont="1" applyBorder="1" applyAlignment="1">
      <alignment horizontal="right" vertical="top"/>
    </xf>
    <xf numFmtId="4" fontId="6078" fillId="2" borderId="1" xfId="0" applyNumberFormat="1" applyFont="1" applyFill="1" applyBorder="1" applyAlignment="1" applyProtection="1">
      <alignment horizontal="right" vertical="top"/>
      <protection locked="0"/>
    </xf>
    <xf numFmtId="4" fontId="6079" fillId="0" borderId="1" xfId="0" applyNumberFormat="1" applyFont="1" applyBorder="1" applyAlignment="1">
      <alignment horizontal="right" vertical="top"/>
    </xf>
    <xf numFmtId="4" fontId="6080" fillId="2" borderId="1" xfId="0" applyNumberFormat="1" applyFont="1" applyFill="1" applyBorder="1" applyAlignment="1" applyProtection="1">
      <alignment horizontal="right" vertical="top"/>
      <protection locked="0"/>
    </xf>
    <xf numFmtId="4" fontId="6081" fillId="0" borderId="1" xfId="0" applyNumberFormat="1" applyFont="1" applyBorder="1" applyAlignment="1">
      <alignment horizontal="right" vertical="top"/>
    </xf>
    <xf numFmtId="4" fontId="6082" fillId="2" borderId="1" xfId="0" applyNumberFormat="1" applyFont="1" applyFill="1" applyBorder="1" applyAlignment="1" applyProtection="1">
      <alignment horizontal="right" vertical="top"/>
      <protection locked="0"/>
    </xf>
    <xf numFmtId="4" fontId="6083" fillId="0" borderId="1" xfId="0" applyNumberFormat="1" applyFont="1" applyBorder="1" applyAlignment="1">
      <alignment horizontal="right" vertical="top"/>
    </xf>
    <xf numFmtId="4" fontId="6084" fillId="2" borderId="1" xfId="0" applyNumberFormat="1" applyFont="1" applyFill="1" applyBorder="1" applyAlignment="1" applyProtection="1">
      <alignment horizontal="right" vertical="top"/>
      <protection locked="0"/>
    </xf>
    <xf numFmtId="4" fontId="6085" fillId="0" borderId="1" xfId="0" applyNumberFormat="1" applyFont="1" applyBorder="1" applyAlignment="1">
      <alignment horizontal="right" vertical="top"/>
    </xf>
    <xf numFmtId="4" fontId="6086" fillId="2" borderId="1" xfId="0" applyNumberFormat="1" applyFont="1" applyFill="1" applyBorder="1" applyAlignment="1" applyProtection="1">
      <alignment horizontal="right" vertical="top"/>
      <protection locked="0"/>
    </xf>
    <xf numFmtId="4" fontId="6087" fillId="0" borderId="1" xfId="0" applyNumberFormat="1" applyFont="1" applyBorder="1" applyAlignment="1">
      <alignment horizontal="right" vertical="top"/>
    </xf>
    <xf numFmtId="4" fontId="6088" fillId="2" borderId="1" xfId="0" applyNumberFormat="1" applyFont="1" applyFill="1" applyBorder="1" applyAlignment="1" applyProtection="1">
      <alignment horizontal="right" vertical="top"/>
      <protection locked="0"/>
    </xf>
    <xf numFmtId="4" fontId="6089" fillId="0" borderId="1" xfId="0" applyNumberFormat="1" applyFont="1" applyBorder="1" applyAlignment="1">
      <alignment horizontal="right" vertical="top"/>
    </xf>
    <xf numFmtId="4" fontId="6090" fillId="2" borderId="1" xfId="0" applyNumberFormat="1" applyFont="1" applyFill="1" applyBorder="1" applyAlignment="1" applyProtection="1">
      <alignment horizontal="right" vertical="top"/>
      <protection locked="0"/>
    </xf>
    <xf numFmtId="4" fontId="6091" fillId="0" borderId="1" xfId="0" applyNumberFormat="1" applyFont="1" applyBorder="1" applyAlignment="1">
      <alignment horizontal="right" vertical="top"/>
    </xf>
    <xf numFmtId="4" fontId="6092" fillId="2" borderId="1" xfId="0" applyNumberFormat="1" applyFont="1" applyFill="1" applyBorder="1" applyAlignment="1" applyProtection="1">
      <alignment horizontal="right" vertical="top"/>
      <protection locked="0"/>
    </xf>
    <xf numFmtId="4" fontId="6093" fillId="0" borderId="1" xfId="0" applyNumberFormat="1" applyFont="1" applyBorder="1" applyAlignment="1">
      <alignment horizontal="right" vertical="top"/>
    </xf>
    <xf numFmtId="4" fontId="6094" fillId="2" borderId="1" xfId="0" applyNumberFormat="1" applyFont="1" applyFill="1" applyBorder="1" applyAlignment="1" applyProtection="1">
      <alignment horizontal="right" vertical="top"/>
      <protection locked="0"/>
    </xf>
    <xf numFmtId="4" fontId="6095" fillId="0" borderId="1" xfId="0" applyNumberFormat="1" applyFont="1" applyBorder="1" applyAlignment="1">
      <alignment horizontal="right" vertical="top"/>
    </xf>
    <xf numFmtId="4" fontId="6096" fillId="2" borderId="1" xfId="0" applyNumberFormat="1" applyFont="1" applyFill="1" applyBorder="1" applyAlignment="1" applyProtection="1">
      <alignment horizontal="right" vertical="top"/>
      <protection locked="0"/>
    </xf>
    <xf numFmtId="4" fontId="6097" fillId="0" borderId="1" xfId="0" applyNumberFormat="1" applyFont="1" applyBorder="1" applyAlignment="1">
      <alignment horizontal="right" vertical="top"/>
    </xf>
    <xf numFmtId="4" fontId="6098" fillId="2" borderId="1" xfId="0" applyNumberFormat="1" applyFont="1" applyFill="1" applyBorder="1" applyAlignment="1" applyProtection="1">
      <alignment horizontal="right" vertical="top"/>
      <protection locked="0"/>
    </xf>
    <xf numFmtId="4" fontId="6099" fillId="0" borderId="1" xfId="0" applyNumberFormat="1" applyFont="1" applyBorder="1" applyAlignment="1">
      <alignment horizontal="right" vertical="top"/>
    </xf>
    <xf numFmtId="4" fontId="6100" fillId="2" borderId="1" xfId="0" applyNumberFormat="1" applyFont="1" applyFill="1" applyBorder="1" applyAlignment="1" applyProtection="1">
      <alignment horizontal="right" vertical="top"/>
      <protection locked="0"/>
    </xf>
    <xf numFmtId="4" fontId="6101" fillId="0" borderId="1" xfId="0" applyNumberFormat="1" applyFont="1" applyBorder="1" applyAlignment="1">
      <alignment horizontal="right" vertical="top"/>
    </xf>
    <xf numFmtId="4" fontId="6102" fillId="2" borderId="1" xfId="0" applyNumberFormat="1" applyFont="1" applyFill="1" applyBorder="1" applyAlignment="1" applyProtection="1">
      <alignment horizontal="right" vertical="top"/>
      <protection locked="0"/>
    </xf>
    <xf numFmtId="4" fontId="6103" fillId="0" borderId="1" xfId="0" applyNumberFormat="1" applyFont="1" applyBorder="1" applyAlignment="1">
      <alignment horizontal="right" vertical="top"/>
    </xf>
    <xf numFmtId="4" fontId="6104" fillId="2" borderId="1" xfId="0" applyNumberFormat="1" applyFont="1" applyFill="1" applyBorder="1" applyAlignment="1" applyProtection="1">
      <alignment horizontal="right" vertical="top"/>
      <protection locked="0"/>
    </xf>
    <xf numFmtId="4" fontId="6105" fillId="0" borderId="1" xfId="0" applyNumberFormat="1" applyFont="1" applyBorder="1" applyAlignment="1">
      <alignment horizontal="right" vertical="top"/>
    </xf>
    <xf numFmtId="4" fontId="6106" fillId="2" borderId="1" xfId="0" applyNumberFormat="1" applyFont="1" applyFill="1" applyBorder="1" applyAlignment="1" applyProtection="1">
      <alignment horizontal="right" vertical="top"/>
      <protection locked="0"/>
    </xf>
    <xf numFmtId="4" fontId="6107" fillId="0" borderId="1" xfId="0" applyNumberFormat="1" applyFont="1" applyBorder="1" applyAlignment="1">
      <alignment horizontal="right" vertical="top"/>
    </xf>
    <xf numFmtId="4" fontId="6108" fillId="2" borderId="1" xfId="0" applyNumberFormat="1" applyFont="1" applyFill="1" applyBorder="1" applyAlignment="1" applyProtection="1">
      <alignment horizontal="right" vertical="top"/>
      <protection locked="0"/>
    </xf>
    <xf numFmtId="4" fontId="6109" fillId="0" borderId="1" xfId="0" applyNumberFormat="1" applyFont="1" applyBorder="1" applyAlignment="1">
      <alignment horizontal="right" vertical="top"/>
    </xf>
    <xf numFmtId="4" fontId="6110" fillId="2" borderId="1" xfId="0" applyNumberFormat="1" applyFont="1" applyFill="1" applyBorder="1" applyAlignment="1" applyProtection="1">
      <alignment horizontal="right" vertical="top"/>
      <protection locked="0"/>
    </xf>
    <xf numFmtId="4" fontId="6111" fillId="0" borderId="1" xfId="0" applyNumberFormat="1" applyFont="1" applyBorder="1" applyAlignment="1">
      <alignment horizontal="right" vertical="top"/>
    </xf>
    <xf numFmtId="4" fontId="6112" fillId="2" borderId="1" xfId="0" applyNumberFormat="1" applyFont="1" applyFill="1" applyBorder="1" applyAlignment="1" applyProtection="1">
      <alignment horizontal="right" vertical="top"/>
      <protection locked="0"/>
    </xf>
    <xf numFmtId="4" fontId="6113" fillId="0" borderId="1" xfId="0" applyNumberFormat="1" applyFont="1" applyBorder="1" applyAlignment="1">
      <alignment horizontal="right" vertical="top"/>
    </xf>
    <xf numFmtId="4" fontId="6114" fillId="2" borderId="1" xfId="0" applyNumberFormat="1" applyFont="1" applyFill="1" applyBorder="1" applyAlignment="1" applyProtection="1">
      <alignment horizontal="right" vertical="top"/>
      <protection locked="0"/>
    </xf>
    <xf numFmtId="4" fontId="6115" fillId="0" borderId="1" xfId="0" applyNumberFormat="1" applyFont="1" applyBorder="1" applyAlignment="1">
      <alignment horizontal="right" vertical="top"/>
    </xf>
    <xf numFmtId="4" fontId="6116" fillId="2" borderId="1" xfId="0" applyNumberFormat="1" applyFont="1" applyFill="1" applyBorder="1" applyAlignment="1" applyProtection="1">
      <alignment horizontal="right" vertical="top"/>
      <protection locked="0"/>
    </xf>
    <xf numFmtId="4" fontId="6117" fillId="0" borderId="1" xfId="0" applyNumberFormat="1" applyFont="1" applyBorder="1" applyAlignment="1">
      <alignment horizontal="right" vertical="top"/>
    </xf>
    <xf numFmtId="4" fontId="6118" fillId="2" borderId="1" xfId="0" applyNumberFormat="1" applyFont="1" applyFill="1" applyBorder="1" applyAlignment="1" applyProtection="1">
      <alignment horizontal="right" vertical="top"/>
      <protection locked="0"/>
    </xf>
    <xf numFmtId="4" fontId="6119" fillId="0" borderId="1" xfId="0" applyNumberFormat="1" applyFont="1" applyBorder="1" applyAlignment="1">
      <alignment horizontal="right" vertical="top"/>
    </xf>
    <xf numFmtId="4" fontId="6120" fillId="2" borderId="1" xfId="0" applyNumberFormat="1" applyFont="1" applyFill="1" applyBorder="1" applyAlignment="1" applyProtection="1">
      <alignment horizontal="right" vertical="top"/>
      <protection locked="0"/>
    </xf>
    <xf numFmtId="4" fontId="6121" fillId="0" borderId="1" xfId="0" applyNumberFormat="1" applyFont="1" applyBorder="1" applyAlignment="1">
      <alignment horizontal="right" vertical="top"/>
    </xf>
    <xf numFmtId="4" fontId="6122" fillId="2" borderId="1" xfId="0" applyNumberFormat="1" applyFont="1" applyFill="1" applyBorder="1" applyAlignment="1" applyProtection="1">
      <alignment horizontal="right" vertical="top"/>
      <protection locked="0"/>
    </xf>
    <xf numFmtId="4" fontId="6123" fillId="0" borderId="1" xfId="0" applyNumberFormat="1" applyFont="1" applyBorder="1" applyAlignment="1">
      <alignment horizontal="right" vertical="top"/>
    </xf>
    <xf numFmtId="4" fontId="6124" fillId="2" borderId="1" xfId="0" applyNumberFormat="1" applyFont="1" applyFill="1" applyBorder="1" applyAlignment="1" applyProtection="1">
      <alignment horizontal="right" vertical="top"/>
      <protection locked="0"/>
    </xf>
    <xf numFmtId="4" fontId="6125" fillId="0" borderId="1" xfId="0" applyNumberFormat="1" applyFont="1" applyBorder="1" applyAlignment="1">
      <alignment horizontal="right" vertical="top"/>
    </xf>
    <xf numFmtId="4" fontId="6126" fillId="2" borderId="1" xfId="0" applyNumberFormat="1" applyFont="1" applyFill="1" applyBorder="1" applyAlignment="1" applyProtection="1">
      <alignment horizontal="right" vertical="top"/>
      <protection locked="0"/>
    </xf>
    <xf numFmtId="4" fontId="6127" fillId="0" borderId="1" xfId="0" applyNumberFormat="1" applyFont="1" applyBorder="1" applyAlignment="1">
      <alignment horizontal="right" vertical="top"/>
    </xf>
    <xf numFmtId="4" fontId="6128" fillId="2" borderId="1" xfId="0" applyNumberFormat="1" applyFont="1" applyFill="1" applyBorder="1" applyAlignment="1" applyProtection="1">
      <alignment horizontal="right" vertical="top"/>
      <protection locked="0"/>
    </xf>
    <xf numFmtId="4" fontId="6129" fillId="0" borderId="1" xfId="0" applyNumberFormat="1" applyFont="1" applyBorder="1" applyAlignment="1">
      <alignment horizontal="right" vertical="top"/>
    </xf>
    <xf numFmtId="4" fontId="6130" fillId="2" borderId="1" xfId="0" applyNumberFormat="1" applyFont="1" applyFill="1" applyBorder="1" applyAlignment="1" applyProtection="1">
      <alignment horizontal="right" vertical="top"/>
      <protection locked="0"/>
    </xf>
    <xf numFmtId="4" fontId="6131" fillId="0" borderId="1" xfId="0" applyNumberFormat="1" applyFont="1" applyBorder="1" applyAlignment="1">
      <alignment horizontal="right" vertical="top"/>
    </xf>
    <xf numFmtId="4" fontId="6132" fillId="2" borderId="1" xfId="0" applyNumberFormat="1" applyFont="1" applyFill="1" applyBorder="1" applyAlignment="1" applyProtection="1">
      <alignment horizontal="right" vertical="top"/>
      <protection locked="0"/>
    </xf>
    <xf numFmtId="4" fontId="6133" fillId="0" borderId="1" xfId="0" applyNumberFormat="1" applyFont="1" applyBorder="1" applyAlignment="1">
      <alignment horizontal="right" vertical="top"/>
    </xf>
    <xf numFmtId="4" fontId="6134" fillId="2" borderId="1" xfId="0" applyNumberFormat="1" applyFont="1" applyFill="1" applyBorder="1" applyAlignment="1" applyProtection="1">
      <alignment horizontal="right" vertical="top"/>
      <protection locked="0"/>
    </xf>
    <xf numFmtId="4" fontId="6135" fillId="0" borderId="1" xfId="0" applyNumberFormat="1" applyFont="1" applyBorder="1" applyAlignment="1">
      <alignment horizontal="right" vertical="top"/>
    </xf>
    <xf numFmtId="4" fontId="6136" fillId="2" borderId="1" xfId="0" applyNumberFormat="1" applyFont="1" applyFill="1" applyBorder="1" applyAlignment="1" applyProtection="1">
      <alignment horizontal="right" vertical="top"/>
      <protection locked="0"/>
    </xf>
    <xf numFmtId="4" fontId="6137" fillId="0" borderId="1" xfId="0" applyNumberFormat="1" applyFont="1" applyBorder="1" applyAlignment="1">
      <alignment horizontal="right" vertical="top"/>
    </xf>
    <xf numFmtId="4" fontId="6138" fillId="2" borderId="1" xfId="0" applyNumberFormat="1" applyFont="1" applyFill="1" applyBorder="1" applyAlignment="1" applyProtection="1">
      <alignment horizontal="right" vertical="top"/>
      <protection locked="0"/>
    </xf>
    <xf numFmtId="4" fontId="6139" fillId="0" borderId="1" xfId="0" applyNumberFormat="1" applyFont="1" applyBorder="1" applyAlignment="1">
      <alignment horizontal="right" vertical="top"/>
    </xf>
    <xf numFmtId="4" fontId="6140" fillId="2" borderId="1" xfId="0" applyNumberFormat="1" applyFont="1" applyFill="1" applyBorder="1" applyAlignment="1" applyProtection="1">
      <alignment horizontal="right" vertical="top"/>
      <protection locked="0"/>
    </xf>
    <xf numFmtId="4" fontId="6141" fillId="0" borderId="1" xfId="0" applyNumberFormat="1" applyFont="1" applyBorder="1" applyAlignment="1">
      <alignment horizontal="right" vertical="top"/>
    </xf>
    <xf numFmtId="4" fontId="6142" fillId="2" borderId="1" xfId="0" applyNumberFormat="1" applyFont="1" applyFill="1" applyBorder="1" applyAlignment="1" applyProtection="1">
      <alignment horizontal="right" vertical="top"/>
      <protection locked="0"/>
    </xf>
    <xf numFmtId="4" fontId="6143" fillId="0" borderId="1" xfId="0" applyNumberFormat="1" applyFont="1" applyBorder="1" applyAlignment="1">
      <alignment horizontal="right" vertical="top"/>
    </xf>
    <xf numFmtId="4" fontId="6144" fillId="2" borderId="1" xfId="0" applyNumberFormat="1" applyFont="1" applyFill="1" applyBorder="1" applyAlignment="1" applyProtection="1">
      <alignment horizontal="right" vertical="top"/>
      <protection locked="0"/>
    </xf>
    <xf numFmtId="4" fontId="6145" fillId="0" borderId="1" xfId="0" applyNumberFormat="1" applyFont="1" applyBorder="1" applyAlignment="1">
      <alignment horizontal="right" vertical="top"/>
    </xf>
    <xf numFmtId="4" fontId="6146" fillId="2" borderId="1" xfId="0" applyNumberFormat="1" applyFont="1" applyFill="1" applyBorder="1" applyAlignment="1" applyProtection="1">
      <alignment horizontal="right" vertical="top"/>
      <protection locked="0"/>
    </xf>
    <xf numFmtId="4" fontId="6147" fillId="0" borderId="1" xfId="0" applyNumberFormat="1" applyFont="1" applyBorder="1" applyAlignment="1">
      <alignment horizontal="right" vertical="top"/>
    </xf>
    <xf numFmtId="4" fontId="6148" fillId="2" borderId="1" xfId="0" applyNumberFormat="1" applyFont="1" applyFill="1" applyBorder="1" applyAlignment="1" applyProtection="1">
      <alignment horizontal="right" vertical="top"/>
      <protection locked="0"/>
    </xf>
    <xf numFmtId="4" fontId="6149" fillId="0" borderId="1" xfId="0" applyNumberFormat="1" applyFont="1" applyBorder="1" applyAlignment="1">
      <alignment horizontal="right" vertical="top"/>
    </xf>
    <xf numFmtId="4" fontId="6150" fillId="2" borderId="1" xfId="0" applyNumberFormat="1" applyFont="1" applyFill="1" applyBorder="1" applyAlignment="1" applyProtection="1">
      <alignment horizontal="right" vertical="top"/>
      <protection locked="0"/>
    </xf>
    <xf numFmtId="4" fontId="6151" fillId="0" borderId="1" xfId="0" applyNumberFormat="1" applyFont="1" applyBorder="1" applyAlignment="1">
      <alignment horizontal="right" vertical="top"/>
    </xf>
    <xf numFmtId="4" fontId="6152" fillId="2" borderId="1" xfId="0" applyNumberFormat="1" applyFont="1" applyFill="1" applyBorder="1" applyAlignment="1" applyProtection="1">
      <alignment horizontal="right" vertical="top"/>
      <protection locked="0"/>
    </xf>
    <xf numFmtId="4" fontId="6153" fillId="0" borderId="1" xfId="0" applyNumberFormat="1" applyFont="1" applyBorder="1" applyAlignment="1">
      <alignment horizontal="right" vertical="top"/>
    </xf>
    <xf numFmtId="4" fontId="6154" fillId="2" borderId="1" xfId="0" applyNumberFormat="1" applyFont="1" applyFill="1" applyBorder="1" applyAlignment="1" applyProtection="1">
      <alignment horizontal="right" vertical="top"/>
      <protection locked="0"/>
    </xf>
    <xf numFmtId="4" fontId="6155" fillId="0" borderId="1" xfId="0" applyNumberFormat="1" applyFont="1" applyBorder="1" applyAlignment="1">
      <alignment horizontal="right" vertical="top"/>
    </xf>
    <xf numFmtId="4" fontId="6156" fillId="2" borderId="1" xfId="0" applyNumberFormat="1" applyFont="1" applyFill="1" applyBorder="1" applyAlignment="1" applyProtection="1">
      <alignment horizontal="right" vertical="top"/>
      <protection locked="0"/>
    </xf>
    <xf numFmtId="4" fontId="6157" fillId="0" borderId="1" xfId="0" applyNumberFormat="1" applyFont="1" applyBorder="1" applyAlignment="1">
      <alignment horizontal="right" vertical="top"/>
    </xf>
    <xf numFmtId="4" fontId="6158" fillId="2" borderId="1" xfId="0" applyNumberFormat="1" applyFont="1" applyFill="1" applyBorder="1" applyAlignment="1" applyProtection="1">
      <alignment horizontal="right" vertical="top"/>
      <protection locked="0"/>
    </xf>
    <xf numFmtId="4" fontId="6159" fillId="0" borderId="1" xfId="0" applyNumberFormat="1" applyFont="1" applyBorder="1" applyAlignment="1">
      <alignment horizontal="right" vertical="top"/>
    </xf>
    <xf numFmtId="4" fontId="6160" fillId="2" borderId="1" xfId="0" applyNumberFormat="1" applyFont="1" applyFill="1" applyBorder="1" applyAlignment="1" applyProtection="1">
      <alignment horizontal="right" vertical="top"/>
      <protection locked="0"/>
    </xf>
    <xf numFmtId="4" fontId="6161" fillId="0" borderId="1" xfId="0" applyNumberFormat="1" applyFont="1" applyBorder="1" applyAlignment="1">
      <alignment horizontal="right" vertical="top"/>
    </xf>
    <xf numFmtId="4" fontId="6162" fillId="2" borderId="1" xfId="0" applyNumberFormat="1" applyFont="1" applyFill="1" applyBorder="1" applyAlignment="1" applyProtection="1">
      <alignment horizontal="right" vertical="top"/>
      <protection locked="0"/>
    </xf>
    <xf numFmtId="4" fontId="6163" fillId="0" borderId="1" xfId="0" applyNumberFormat="1" applyFont="1" applyBorder="1" applyAlignment="1">
      <alignment horizontal="right" vertical="top"/>
    </xf>
    <xf numFmtId="4" fontId="6164" fillId="2" borderId="1" xfId="0" applyNumberFormat="1" applyFont="1" applyFill="1" applyBorder="1" applyAlignment="1" applyProtection="1">
      <alignment horizontal="right" vertical="top"/>
      <protection locked="0"/>
    </xf>
    <xf numFmtId="4" fontId="6165" fillId="0" borderId="1" xfId="0" applyNumberFormat="1" applyFont="1" applyBorder="1" applyAlignment="1">
      <alignment horizontal="right" vertical="top"/>
    </xf>
    <xf numFmtId="4" fontId="6166" fillId="2" borderId="1" xfId="0" applyNumberFormat="1" applyFont="1" applyFill="1" applyBorder="1" applyAlignment="1" applyProtection="1">
      <alignment horizontal="right" vertical="top"/>
      <protection locked="0"/>
    </xf>
    <xf numFmtId="4" fontId="6167" fillId="0" borderId="1" xfId="0" applyNumberFormat="1" applyFont="1" applyBorder="1" applyAlignment="1">
      <alignment horizontal="right" vertical="top"/>
    </xf>
    <xf numFmtId="4" fontId="6168" fillId="2" borderId="1" xfId="0" applyNumberFormat="1" applyFont="1" applyFill="1" applyBorder="1" applyAlignment="1" applyProtection="1">
      <alignment horizontal="right" vertical="top"/>
      <protection locked="0"/>
    </xf>
    <xf numFmtId="4" fontId="6169" fillId="0" borderId="1" xfId="0" applyNumberFormat="1" applyFont="1" applyBorder="1" applyAlignment="1">
      <alignment horizontal="right" vertical="top"/>
    </xf>
    <xf numFmtId="4" fontId="6170" fillId="2" borderId="1" xfId="0" applyNumberFormat="1" applyFont="1" applyFill="1" applyBorder="1" applyAlignment="1" applyProtection="1">
      <alignment horizontal="right" vertical="top"/>
      <protection locked="0"/>
    </xf>
    <xf numFmtId="4" fontId="6171" fillId="0" borderId="1" xfId="0" applyNumberFormat="1" applyFont="1" applyBorder="1" applyAlignment="1">
      <alignment horizontal="right" vertical="top"/>
    </xf>
    <xf numFmtId="4" fontId="6172" fillId="2" borderId="1" xfId="0" applyNumberFormat="1" applyFont="1" applyFill="1" applyBorder="1" applyAlignment="1" applyProtection="1">
      <alignment horizontal="right" vertical="top"/>
      <protection locked="0"/>
    </xf>
    <xf numFmtId="4" fontId="6173" fillId="0" borderId="1" xfId="0" applyNumberFormat="1" applyFont="1" applyBorder="1" applyAlignment="1">
      <alignment horizontal="right" vertical="top"/>
    </xf>
    <xf numFmtId="4" fontId="6174" fillId="2" borderId="1" xfId="0" applyNumberFormat="1" applyFont="1" applyFill="1" applyBorder="1" applyAlignment="1" applyProtection="1">
      <alignment horizontal="right" vertical="top"/>
      <protection locked="0"/>
    </xf>
    <xf numFmtId="4" fontId="6175" fillId="0" borderId="1" xfId="0" applyNumberFormat="1" applyFont="1" applyBorder="1" applyAlignment="1">
      <alignment horizontal="right" vertical="top"/>
    </xf>
    <xf numFmtId="4" fontId="6176" fillId="2" borderId="1" xfId="0" applyNumberFormat="1" applyFont="1" applyFill="1" applyBorder="1" applyAlignment="1" applyProtection="1">
      <alignment horizontal="right" vertical="top"/>
      <protection locked="0"/>
    </xf>
    <xf numFmtId="4" fontId="6177" fillId="0" borderId="1" xfId="0" applyNumberFormat="1" applyFont="1" applyBorder="1" applyAlignment="1">
      <alignment horizontal="right" vertical="top"/>
    </xf>
    <xf numFmtId="4" fontId="6178" fillId="2" borderId="1" xfId="0" applyNumberFormat="1" applyFont="1" applyFill="1" applyBorder="1" applyAlignment="1" applyProtection="1">
      <alignment horizontal="right" vertical="top"/>
      <protection locked="0"/>
    </xf>
    <xf numFmtId="4" fontId="6179" fillId="0" borderId="1" xfId="0" applyNumberFormat="1" applyFont="1" applyBorder="1" applyAlignment="1">
      <alignment horizontal="right" vertical="top"/>
    </xf>
    <xf numFmtId="4" fontId="6180" fillId="2" borderId="1" xfId="0" applyNumberFormat="1" applyFont="1" applyFill="1" applyBorder="1" applyAlignment="1" applyProtection="1">
      <alignment horizontal="right" vertical="top"/>
      <protection locked="0"/>
    </xf>
    <xf numFmtId="4" fontId="6181" fillId="0" borderId="1" xfId="0" applyNumberFormat="1" applyFont="1" applyBorder="1" applyAlignment="1">
      <alignment horizontal="right" vertical="top"/>
    </xf>
    <xf numFmtId="4" fontId="6182" fillId="2" borderId="1" xfId="0" applyNumberFormat="1" applyFont="1" applyFill="1" applyBorder="1" applyAlignment="1" applyProtection="1">
      <alignment horizontal="right" vertical="top"/>
      <protection locked="0"/>
    </xf>
    <xf numFmtId="4" fontId="6183" fillId="0" borderId="1" xfId="0" applyNumberFormat="1" applyFont="1" applyBorder="1" applyAlignment="1">
      <alignment horizontal="right" vertical="top"/>
    </xf>
    <xf numFmtId="4" fontId="6184" fillId="3" borderId="1" xfId="0" applyNumberFormat="1" applyFont="1" applyFill="1" applyBorder="1" applyAlignment="1">
      <alignment horizontal="right" vertical="top"/>
    </xf>
    <xf numFmtId="4" fontId="6185" fillId="3" borderId="1" xfId="0" applyNumberFormat="1" applyFont="1" applyFill="1" applyBorder="1" applyAlignment="1">
      <alignment horizontal="right" vertical="top"/>
    </xf>
    <xf numFmtId="0" fontId="6186" fillId="0" borderId="1" xfId="0" applyFont="1" applyBorder="1" applyAlignment="1">
      <alignment horizontal="left" vertical="top"/>
    </xf>
    <xf numFmtId="0" fontId="6187" fillId="0" borderId="1" xfId="0" applyFont="1" applyBorder="1" applyAlignment="1">
      <alignment horizontal="left" vertical="top" wrapText="1"/>
    </xf>
    <xf numFmtId="4" fontId="6188" fillId="2" borderId="1" xfId="0" applyNumberFormat="1" applyFont="1" applyFill="1" applyBorder="1" applyAlignment="1" applyProtection="1">
      <alignment horizontal="right" vertical="top"/>
      <protection locked="0"/>
    </xf>
    <xf numFmtId="4" fontId="6189" fillId="0" borderId="1" xfId="0" applyNumberFormat="1" applyFont="1" applyBorder="1" applyAlignment="1">
      <alignment horizontal="right" vertical="top"/>
    </xf>
    <xf numFmtId="4" fontId="6190" fillId="2" borderId="1" xfId="0" applyNumberFormat="1" applyFont="1" applyFill="1" applyBorder="1" applyAlignment="1" applyProtection="1">
      <alignment horizontal="right" vertical="top"/>
      <protection locked="0"/>
    </xf>
    <xf numFmtId="4" fontId="6191" fillId="0" borderId="1" xfId="0" applyNumberFormat="1" applyFont="1" applyBorder="1" applyAlignment="1">
      <alignment horizontal="right" vertical="top"/>
    </xf>
    <xf numFmtId="4" fontId="6192" fillId="2" borderId="1" xfId="0" applyNumberFormat="1" applyFont="1" applyFill="1" applyBorder="1" applyAlignment="1" applyProtection="1">
      <alignment horizontal="right" vertical="top"/>
      <protection locked="0"/>
    </xf>
    <xf numFmtId="4" fontId="6193" fillId="0" borderId="1" xfId="0" applyNumberFormat="1" applyFont="1" applyBorder="1" applyAlignment="1">
      <alignment horizontal="right" vertical="top"/>
    </xf>
    <xf numFmtId="4" fontId="6194" fillId="2" borderId="1" xfId="0" applyNumberFormat="1" applyFont="1" applyFill="1" applyBorder="1" applyAlignment="1" applyProtection="1">
      <alignment horizontal="right" vertical="top"/>
      <protection locked="0"/>
    </xf>
    <xf numFmtId="4" fontId="6195" fillId="0" borderId="1" xfId="0" applyNumberFormat="1" applyFont="1" applyBorder="1" applyAlignment="1">
      <alignment horizontal="right" vertical="top"/>
    </xf>
    <xf numFmtId="4" fontId="6196" fillId="2" borderId="1" xfId="0" applyNumberFormat="1" applyFont="1" applyFill="1" applyBorder="1" applyAlignment="1" applyProtection="1">
      <alignment horizontal="right" vertical="top"/>
      <protection locked="0"/>
    </xf>
    <xf numFmtId="4" fontId="6197" fillId="0" borderId="1" xfId="0" applyNumberFormat="1" applyFont="1" applyBorder="1" applyAlignment="1">
      <alignment horizontal="right" vertical="top"/>
    </xf>
    <xf numFmtId="4" fontId="6198" fillId="2" borderId="1" xfId="0" applyNumberFormat="1" applyFont="1" applyFill="1" applyBorder="1" applyAlignment="1" applyProtection="1">
      <alignment horizontal="right" vertical="top"/>
      <protection locked="0"/>
    </xf>
    <xf numFmtId="4" fontId="6199" fillId="0" borderId="1" xfId="0" applyNumberFormat="1" applyFont="1" applyBorder="1" applyAlignment="1">
      <alignment horizontal="right" vertical="top"/>
    </xf>
    <xf numFmtId="4" fontId="6200" fillId="2" borderId="1" xfId="0" applyNumberFormat="1" applyFont="1" applyFill="1" applyBorder="1" applyAlignment="1" applyProtection="1">
      <alignment horizontal="right" vertical="top"/>
      <protection locked="0"/>
    </xf>
    <xf numFmtId="4" fontId="6201" fillId="0" borderId="1" xfId="0" applyNumberFormat="1" applyFont="1" applyBorder="1" applyAlignment="1">
      <alignment horizontal="right" vertical="top"/>
    </xf>
    <xf numFmtId="4" fontId="6202" fillId="2" borderId="1" xfId="0" applyNumberFormat="1" applyFont="1" applyFill="1" applyBorder="1" applyAlignment="1" applyProtection="1">
      <alignment horizontal="right" vertical="top"/>
      <protection locked="0"/>
    </xf>
    <xf numFmtId="4" fontId="6203" fillId="0" borderId="1" xfId="0" applyNumberFormat="1" applyFont="1" applyBorder="1" applyAlignment="1">
      <alignment horizontal="right" vertical="top"/>
    </xf>
    <xf numFmtId="4" fontId="6204" fillId="2" borderId="1" xfId="0" applyNumberFormat="1" applyFont="1" applyFill="1" applyBorder="1" applyAlignment="1" applyProtection="1">
      <alignment horizontal="right" vertical="top"/>
      <protection locked="0"/>
    </xf>
    <xf numFmtId="4" fontId="6205" fillId="0" borderId="1" xfId="0" applyNumberFormat="1" applyFont="1" applyBorder="1" applyAlignment="1">
      <alignment horizontal="right" vertical="top"/>
    </xf>
    <xf numFmtId="4" fontId="6206" fillId="2" borderId="1" xfId="0" applyNumberFormat="1" applyFont="1" applyFill="1" applyBorder="1" applyAlignment="1" applyProtection="1">
      <alignment horizontal="right" vertical="top"/>
      <protection locked="0"/>
    </xf>
    <xf numFmtId="4" fontId="6207" fillId="0" borderId="1" xfId="0" applyNumberFormat="1" applyFont="1" applyBorder="1" applyAlignment="1">
      <alignment horizontal="right" vertical="top"/>
    </xf>
    <xf numFmtId="4" fontId="6208" fillId="2" borderId="1" xfId="0" applyNumberFormat="1" applyFont="1" applyFill="1" applyBorder="1" applyAlignment="1" applyProtection="1">
      <alignment horizontal="right" vertical="top"/>
      <protection locked="0"/>
    </xf>
    <xf numFmtId="4" fontId="6209" fillId="0" borderId="1" xfId="0" applyNumberFormat="1" applyFont="1" applyBorder="1" applyAlignment="1">
      <alignment horizontal="right" vertical="top"/>
    </xf>
    <xf numFmtId="4" fontId="6210" fillId="2" borderId="1" xfId="0" applyNumberFormat="1" applyFont="1" applyFill="1" applyBorder="1" applyAlignment="1" applyProtection="1">
      <alignment horizontal="right" vertical="top"/>
      <protection locked="0"/>
    </xf>
    <xf numFmtId="4" fontId="6211" fillId="0" borderId="1" xfId="0" applyNumberFormat="1" applyFont="1" applyBorder="1" applyAlignment="1">
      <alignment horizontal="right" vertical="top"/>
    </xf>
    <xf numFmtId="4" fontId="6212" fillId="2" borderId="1" xfId="0" applyNumberFormat="1" applyFont="1" applyFill="1" applyBorder="1" applyAlignment="1" applyProtection="1">
      <alignment horizontal="right" vertical="top"/>
      <protection locked="0"/>
    </xf>
    <xf numFmtId="4" fontId="6213" fillId="0" borderId="1" xfId="0" applyNumberFormat="1" applyFont="1" applyBorder="1" applyAlignment="1">
      <alignment horizontal="right" vertical="top"/>
    </xf>
    <xf numFmtId="4" fontId="6214" fillId="2" borderId="1" xfId="0" applyNumberFormat="1" applyFont="1" applyFill="1" applyBorder="1" applyAlignment="1" applyProtection="1">
      <alignment horizontal="right" vertical="top"/>
      <protection locked="0"/>
    </xf>
    <xf numFmtId="4" fontId="6215" fillId="0" borderId="1" xfId="0" applyNumberFormat="1" applyFont="1" applyBorder="1" applyAlignment="1">
      <alignment horizontal="right" vertical="top"/>
    </xf>
    <xf numFmtId="4" fontId="6216" fillId="2" borderId="1" xfId="0" applyNumberFormat="1" applyFont="1" applyFill="1" applyBorder="1" applyAlignment="1" applyProtection="1">
      <alignment horizontal="right" vertical="top"/>
      <protection locked="0"/>
    </xf>
    <xf numFmtId="4" fontId="6217" fillId="0" borderId="1" xfId="0" applyNumberFormat="1" applyFont="1" applyBorder="1" applyAlignment="1">
      <alignment horizontal="right" vertical="top"/>
    </xf>
    <xf numFmtId="4" fontId="6218" fillId="2" borderId="1" xfId="0" applyNumberFormat="1" applyFont="1" applyFill="1" applyBorder="1" applyAlignment="1" applyProtection="1">
      <alignment horizontal="right" vertical="top"/>
      <protection locked="0"/>
    </xf>
    <xf numFmtId="4" fontId="6219" fillId="0" borderId="1" xfId="0" applyNumberFormat="1" applyFont="1" applyBorder="1" applyAlignment="1">
      <alignment horizontal="right" vertical="top"/>
    </xf>
    <xf numFmtId="4" fontId="6220" fillId="2" borderId="1" xfId="0" applyNumberFormat="1" applyFont="1" applyFill="1" applyBorder="1" applyAlignment="1" applyProtection="1">
      <alignment horizontal="right" vertical="top"/>
      <protection locked="0"/>
    </xf>
    <xf numFmtId="4" fontId="6221" fillId="0" borderId="1" xfId="0" applyNumberFormat="1" applyFont="1" applyBorder="1" applyAlignment="1">
      <alignment horizontal="right" vertical="top"/>
    </xf>
    <xf numFmtId="4" fontId="6222" fillId="2" borderId="1" xfId="0" applyNumberFormat="1" applyFont="1" applyFill="1" applyBorder="1" applyAlignment="1" applyProtection="1">
      <alignment horizontal="right" vertical="top"/>
      <protection locked="0"/>
    </xf>
    <xf numFmtId="4" fontId="6223" fillId="0" borderId="1" xfId="0" applyNumberFormat="1" applyFont="1" applyBorder="1" applyAlignment="1">
      <alignment horizontal="right" vertical="top"/>
    </xf>
    <xf numFmtId="4" fontId="6224" fillId="2" borderId="1" xfId="0" applyNumberFormat="1" applyFont="1" applyFill="1" applyBorder="1" applyAlignment="1" applyProtection="1">
      <alignment horizontal="right" vertical="top"/>
      <protection locked="0"/>
    </xf>
    <xf numFmtId="4" fontId="6225" fillId="0" borderId="1" xfId="0" applyNumberFormat="1" applyFont="1" applyBorder="1" applyAlignment="1">
      <alignment horizontal="right" vertical="top"/>
    </xf>
    <xf numFmtId="4" fontId="6226" fillId="2" borderId="1" xfId="0" applyNumberFormat="1" applyFont="1" applyFill="1" applyBorder="1" applyAlignment="1" applyProtection="1">
      <alignment horizontal="right" vertical="top"/>
      <protection locked="0"/>
    </xf>
    <xf numFmtId="4" fontId="6227" fillId="0" borderId="1" xfId="0" applyNumberFormat="1" applyFont="1" applyBorder="1" applyAlignment="1">
      <alignment horizontal="right" vertical="top"/>
    </xf>
    <xf numFmtId="4" fontId="6228" fillId="2" borderId="1" xfId="0" applyNumberFormat="1" applyFont="1" applyFill="1" applyBorder="1" applyAlignment="1" applyProtection="1">
      <alignment horizontal="right" vertical="top"/>
      <protection locked="0"/>
    </xf>
    <xf numFmtId="4" fontId="6229" fillId="0" borderId="1" xfId="0" applyNumberFormat="1" applyFont="1" applyBorder="1" applyAlignment="1">
      <alignment horizontal="right" vertical="top"/>
    </xf>
    <xf numFmtId="4" fontId="6230" fillId="2" borderId="1" xfId="0" applyNumberFormat="1" applyFont="1" applyFill="1" applyBorder="1" applyAlignment="1" applyProtection="1">
      <alignment horizontal="right" vertical="top"/>
      <protection locked="0"/>
    </xf>
    <xf numFmtId="4" fontId="6231" fillId="0" borderId="1" xfId="0" applyNumberFormat="1" applyFont="1" applyBorder="1" applyAlignment="1">
      <alignment horizontal="right" vertical="top"/>
    </xf>
    <xf numFmtId="4" fontId="6232" fillId="2" borderId="1" xfId="0" applyNumberFormat="1" applyFont="1" applyFill="1" applyBorder="1" applyAlignment="1" applyProtection="1">
      <alignment horizontal="right" vertical="top"/>
      <protection locked="0"/>
    </xf>
    <xf numFmtId="4" fontId="6233" fillId="0" borderId="1" xfId="0" applyNumberFormat="1" applyFont="1" applyBorder="1" applyAlignment="1">
      <alignment horizontal="right" vertical="top"/>
    </xf>
    <xf numFmtId="4" fontId="6234" fillId="2" borderId="1" xfId="0" applyNumberFormat="1" applyFont="1" applyFill="1" applyBorder="1" applyAlignment="1" applyProtection="1">
      <alignment horizontal="right" vertical="top"/>
      <protection locked="0"/>
    </xf>
    <xf numFmtId="4" fontId="6235" fillId="0" borderId="1" xfId="0" applyNumberFormat="1" applyFont="1" applyBorder="1" applyAlignment="1">
      <alignment horizontal="right" vertical="top"/>
    </xf>
    <xf numFmtId="4" fontId="6236" fillId="2" borderId="1" xfId="0" applyNumberFormat="1" applyFont="1" applyFill="1" applyBorder="1" applyAlignment="1" applyProtection="1">
      <alignment horizontal="right" vertical="top"/>
      <protection locked="0"/>
    </xf>
    <xf numFmtId="4" fontId="6237" fillId="0" borderId="1" xfId="0" applyNumberFormat="1" applyFont="1" applyBorder="1" applyAlignment="1">
      <alignment horizontal="right" vertical="top"/>
    </xf>
    <xf numFmtId="4" fontId="6238" fillId="2" borderId="1" xfId="0" applyNumberFormat="1" applyFont="1" applyFill="1" applyBorder="1" applyAlignment="1" applyProtection="1">
      <alignment horizontal="right" vertical="top"/>
      <protection locked="0"/>
    </xf>
    <xf numFmtId="4" fontId="6239" fillId="0" borderId="1" xfId="0" applyNumberFormat="1" applyFont="1" applyBorder="1" applyAlignment="1">
      <alignment horizontal="right" vertical="top"/>
    </xf>
    <xf numFmtId="4" fontId="6240" fillId="2" borderId="1" xfId="0" applyNumberFormat="1" applyFont="1" applyFill="1" applyBorder="1" applyAlignment="1" applyProtection="1">
      <alignment horizontal="right" vertical="top"/>
      <protection locked="0"/>
    </xf>
    <xf numFmtId="4" fontId="6241" fillId="0" borderId="1" xfId="0" applyNumberFormat="1" applyFont="1" applyBorder="1" applyAlignment="1">
      <alignment horizontal="right" vertical="top"/>
    </xf>
    <xf numFmtId="4" fontId="6242" fillId="2" borderId="1" xfId="0" applyNumberFormat="1" applyFont="1" applyFill="1" applyBorder="1" applyAlignment="1" applyProtection="1">
      <alignment horizontal="right" vertical="top"/>
      <protection locked="0"/>
    </xf>
    <xf numFmtId="4" fontId="6243" fillId="0" borderId="1" xfId="0" applyNumberFormat="1" applyFont="1" applyBorder="1" applyAlignment="1">
      <alignment horizontal="right" vertical="top"/>
    </xf>
    <xf numFmtId="4" fontId="6244" fillId="2" borderId="1" xfId="0" applyNumberFormat="1" applyFont="1" applyFill="1" applyBorder="1" applyAlignment="1" applyProtection="1">
      <alignment horizontal="right" vertical="top"/>
      <protection locked="0"/>
    </xf>
    <xf numFmtId="4" fontId="6245" fillId="0" borderId="1" xfId="0" applyNumberFormat="1" applyFont="1" applyBorder="1" applyAlignment="1">
      <alignment horizontal="right" vertical="top"/>
    </xf>
    <xf numFmtId="4" fontId="6246" fillId="2" borderId="1" xfId="0" applyNumberFormat="1" applyFont="1" applyFill="1" applyBorder="1" applyAlignment="1" applyProtection="1">
      <alignment horizontal="right" vertical="top"/>
      <protection locked="0"/>
    </xf>
    <xf numFmtId="4" fontId="6247" fillId="0" borderId="1" xfId="0" applyNumberFormat="1" applyFont="1" applyBorder="1" applyAlignment="1">
      <alignment horizontal="right" vertical="top"/>
    </xf>
    <xf numFmtId="4" fontId="6248" fillId="2" borderId="1" xfId="0" applyNumberFormat="1" applyFont="1" applyFill="1" applyBorder="1" applyAlignment="1" applyProtection="1">
      <alignment horizontal="right" vertical="top"/>
      <protection locked="0"/>
    </xf>
    <xf numFmtId="4" fontId="6249" fillId="0" borderId="1" xfId="0" applyNumberFormat="1" applyFont="1" applyBorder="1" applyAlignment="1">
      <alignment horizontal="right" vertical="top"/>
    </xf>
    <xf numFmtId="4" fontId="6250" fillId="2" borderId="1" xfId="0" applyNumberFormat="1" applyFont="1" applyFill="1" applyBorder="1" applyAlignment="1" applyProtection="1">
      <alignment horizontal="right" vertical="top"/>
      <protection locked="0"/>
    </xf>
    <xf numFmtId="4" fontId="6251" fillId="0" borderId="1" xfId="0" applyNumberFormat="1" applyFont="1" applyBorder="1" applyAlignment="1">
      <alignment horizontal="right" vertical="top"/>
    </xf>
    <xf numFmtId="4" fontId="6252" fillId="2" borderId="1" xfId="0" applyNumberFormat="1" applyFont="1" applyFill="1" applyBorder="1" applyAlignment="1" applyProtection="1">
      <alignment horizontal="right" vertical="top"/>
      <protection locked="0"/>
    </xf>
    <xf numFmtId="4" fontId="6253" fillId="0" borderId="1" xfId="0" applyNumberFormat="1" applyFont="1" applyBorder="1" applyAlignment="1">
      <alignment horizontal="right" vertical="top"/>
    </xf>
    <xf numFmtId="4" fontId="6254" fillId="2" borderId="1" xfId="0" applyNumberFormat="1" applyFont="1" applyFill="1" applyBorder="1" applyAlignment="1" applyProtection="1">
      <alignment horizontal="right" vertical="top"/>
      <protection locked="0"/>
    </xf>
    <xf numFmtId="4" fontId="6255" fillId="0" borderId="1" xfId="0" applyNumberFormat="1" applyFont="1" applyBorder="1" applyAlignment="1">
      <alignment horizontal="right" vertical="top"/>
    </xf>
    <xf numFmtId="4" fontId="6256" fillId="2" borderId="1" xfId="0" applyNumberFormat="1" applyFont="1" applyFill="1" applyBorder="1" applyAlignment="1" applyProtection="1">
      <alignment horizontal="right" vertical="top"/>
      <protection locked="0"/>
    </xf>
    <xf numFmtId="4" fontId="6257" fillId="0" borderId="1" xfId="0" applyNumberFormat="1" applyFont="1" applyBorder="1" applyAlignment="1">
      <alignment horizontal="right" vertical="top"/>
    </xf>
    <xf numFmtId="4" fontId="6258" fillId="2" borderId="1" xfId="0" applyNumberFormat="1" applyFont="1" applyFill="1" applyBorder="1" applyAlignment="1" applyProtection="1">
      <alignment horizontal="right" vertical="top"/>
      <protection locked="0"/>
    </xf>
    <xf numFmtId="4" fontId="6259" fillId="0" borderId="1" xfId="0" applyNumberFormat="1" applyFont="1" applyBorder="1" applyAlignment="1">
      <alignment horizontal="right" vertical="top"/>
    </xf>
    <xf numFmtId="4" fontId="6260" fillId="2" borderId="1" xfId="0" applyNumberFormat="1" applyFont="1" applyFill="1" applyBorder="1" applyAlignment="1" applyProtection="1">
      <alignment horizontal="right" vertical="top"/>
      <protection locked="0"/>
    </xf>
    <xf numFmtId="4" fontId="6261" fillId="0" borderId="1" xfId="0" applyNumberFormat="1" applyFont="1" applyBorder="1" applyAlignment="1">
      <alignment horizontal="right" vertical="top"/>
    </xf>
    <xf numFmtId="4" fontId="6262" fillId="2" borderId="1" xfId="0" applyNumberFormat="1" applyFont="1" applyFill="1" applyBorder="1" applyAlignment="1" applyProtection="1">
      <alignment horizontal="right" vertical="top"/>
      <protection locked="0"/>
    </xf>
    <xf numFmtId="4" fontId="6263" fillId="0" borderId="1" xfId="0" applyNumberFormat="1" applyFont="1" applyBorder="1" applyAlignment="1">
      <alignment horizontal="right" vertical="top"/>
    </xf>
    <xf numFmtId="4" fontId="6264" fillId="2" borderId="1" xfId="0" applyNumberFormat="1" applyFont="1" applyFill="1" applyBorder="1" applyAlignment="1" applyProtection="1">
      <alignment horizontal="right" vertical="top"/>
      <protection locked="0"/>
    </xf>
    <xf numFmtId="4" fontId="6265" fillId="0" borderId="1" xfId="0" applyNumberFormat="1" applyFont="1" applyBorder="1" applyAlignment="1">
      <alignment horizontal="right" vertical="top"/>
    </xf>
    <xf numFmtId="4" fontId="6266" fillId="2" borderId="1" xfId="0" applyNumberFormat="1" applyFont="1" applyFill="1" applyBorder="1" applyAlignment="1" applyProtection="1">
      <alignment horizontal="right" vertical="top"/>
      <protection locked="0"/>
    </xf>
    <xf numFmtId="4" fontId="6267" fillId="0" borderId="1" xfId="0" applyNumberFormat="1" applyFont="1" applyBorder="1" applyAlignment="1">
      <alignment horizontal="right" vertical="top"/>
    </xf>
    <xf numFmtId="4" fontId="6268" fillId="2" borderId="1" xfId="0" applyNumberFormat="1" applyFont="1" applyFill="1" applyBorder="1" applyAlignment="1" applyProtection="1">
      <alignment horizontal="right" vertical="top"/>
      <protection locked="0"/>
    </xf>
    <xf numFmtId="4" fontId="6269" fillId="0" borderId="1" xfId="0" applyNumberFormat="1" applyFont="1" applyBorder="1" applyAlignment="1">
      <alignment horizontal="right" vertical="top"/>
    </xf>
    <xf numFmtId="4" fontId="6270" fillId="2" borderId="1" xfId="0" applyNumberFormat="1" applyFont="1" applyFill="1" applyBorder="1" applyAlignment="1" applyProtection="1">
      <alignment horizontal="right" vertical="top"/>
      <protection locked="0"/>
    </xf>
    <xf numFmtId="4" fontId="6271" fillId="0" borderId="1" xfId="0" applyNumberFormat="1" applyFont="1" applyBorder="1" applyAlignment="1">
      <alignment horizontal="right" vertical="top"/>
    </xf>
    <xf numFmtId="4" fontId="6272" fillId="2" borderId="1" xfId="0" applyNumberFormat="1" applyFont="1" applyFill="1" applyBorder="1" applyAlignment="1" applyProtection="1">
      <alignment horizontal="right" vertical="top"/>
      <protection locked="0"/>
    </xf>
    <xf numFmtId="4" fontId="6273" fillId="0" borderId="1" xfId="0" applyNumberFormat="1" applyFont="1" applyBorder="1" applyAlignment="1">
      <alignment horizontal="right" vertical="top"/>
    </xf>
    <xf numFmtId="4" fontId="6274" fillId="2" borderId="1" xfId="0" applyNumberFormat="1" applyFont="1" applyFill="1" applyBorder="1" applyAlignment="1" applyProtection="1">
      <alignment horizontal="right" vertical="top"/>
      <protection locked="0"/>
    </xf>
    <xf numFmtId="4" fontId="6275" fillId="0" borderId="1" xfId="0" applyNumberFormat="1" applyFont="1" applyBorder="1" applyAlignment="1">
      <alignment horizontal="right" vertical="top"/>
    </xf>
    <xf numFmtId="4" fontId="6276" fillId="2" borderId="1" xfId="0" applyNumberFormat="1" applyFont="1" applyFill="1" applyBorder="1" applyAlignment="1" applyProtection="1">
      <alignment horizontal="right" vertical="top"/>
      <protection locked="0"/>
    </xf>
    <xf numFmtId="4" fontId="6277" fillId="0" borderId="1" xfId="0" applyNumberFormat="1" applyFont="1" applyBorder="1" applyAlignment="1">
      <alignment horizontal="right" vertical="top"/>
    </xf>
    <xf numFmtId="4" fontId="6278" fillId="2" borderId="1" xfId="0" applyNumberFormat="1" applyFont="1" applyFill="1" applyBorder="1" applyAlignment="1" applyProtection="1">
      <alignment horizontal="right" vertical="top"/>
      <protection locked="0"/>
    </xf>
    <xf numFmtId="4" fontId="6279" fillId="0" borderId="1" xfId="0" applyNumberFormat="1" applyFont="1" applyBorder="1" applyAlignment="1">
      <alignment horizontal="right" vertical="top"/>
    </xf>
    <xf numFmtId="4" fontId="6280" fillId="2" borderId="1" xfId="0" applyNumberFormat="1" applyFont="1" applyFill="1" applyBorder="1" applyAlignment="1" applyProtection="1">
      <alignment horizontal="right" vertical="top"/>
      <protection locked="0"/>
    </xf>
    <xf numFmtId="4" fontId="6281" fillId="0" borderId="1" xfId="0" applyNumberFormat="1" applyFont="1" applyBorder="1" applyAlignment="1">
      <alignment horizontal="right" vertical="top"/>
    </xf>
    <xf numFmtId="4" fontId="6282" fillId="2" borderId="1" xfId="0" applyNumberFormat="1" applyFont="1" applyFill="1" applyBorder="1" applyAlignment="1" applyProtection="1">
      <alignment horizontal="right" vertical="top"/>
      <protection locked="0"/>
    </xf>
    <xf numFmtId="4" fontId="6283" fillId="0" borderId="1" xfId="0" applyNumberFormat="1" applyFont="1" applyBorder="1" applyAlignment="1">
      <alignment horizontal="right" vertical="top"/>
    </xf>
    <xf numFmtId="4" fontId="6284" fillId="2" borderId="1" xfId="0" applyNumberFormat="1" applyFont="1" applyFill="1" applyBorder="1" applyAlignment="1" applyProtection="1">
      <alignment horizontal="right" vertical="top"/>
      <protection locked="0"/>
    </xf>
    <xf numFmtId="4" fontId="6285" fillId="0" borderId="1" xfId="0" applyNumberFormat="1" applyFont="1" applyBorder="1" applyAlignment="1">
      <alignment horizontal="right" vertical="top"/>
    </xf>
    <xf numFmtId="4" fontId="6286" fillId="2" borderId="1" xfId="0" applyNumberFormat="1" applyFont="1" applyFill="1" applyBorder="1" applyAlignment="1" applyProtection="1">
      <alignment horizontal="right" vertical="top"/>
      <protection locked="0"/>
    </xf>
    <xf numFmtId="4" fontId="6287" fillId="0" borderId="1" xfId="0" applyNumberFormat="1" applyFont="1" applyBorder="1" applyAlignment="1">
      <alignment horizontal="right" vertical="top"/>
    </xf>
    <xf numFmtId="4" fontId="6288" fillId="2" borderId="1" xfId="0" applyNumberFormat="1" applyFont="1" applyFill="1" applyBorder="1" applyAlignment="1" applyProtection="1">
      <alignment horizontal="right" vertical="top"/>
      <protection locked="0"/>
    </xf>
    <xf numFmtId="4" fontId="6289" fillId="0" borderId="1" xfId="0" applyNumberFormat="1" applyFont="1" applyBorder="1" applyAlignment="1">
      <alignment horizontal="right" vertical="top"/>
    </xf>
    <xf numFmtId="4" fontId="6290" fillId="2" borderId="1" xfId="0" applyNumberFormat="1" applyFont="1" applyFill="1" applyBorder="1" applyAlignment="1" applyProtection="1">
      <alignment horizontal="right" vertical="top"/>
      <protection locked="0"/>
    </xf>
    <xf numFmtId="4" fontId="6291" fillId="0" borderId="1" xfId="0" applyNumberFormat="1" applyFont="1" applyBorder="1" applyAlignment="1">
      <alignment horizontal="right" vertical="top"/>
    </xf>
    <xf numFmtId="4" fontId="6292" fillId="2" borderId="1" xfId="0" applyNumberFormat="1" applyFont="1" applyFill="1" applyBorder="1" applyAlignment="1" applyProtection="1">
      <alignment horizontal="right" vertical="top"/>
      <protection locked="0"/>
    </xf>
    <xf numFmtId="4" fontId="6293" fillId="0" borderId="1" xfId="0" applyNumberFormat="1" applyFont="1" applyBorder="1" applyAlignment="1">
      <alignment horizontal="right" vertical="top"/>
    </xf>
    <xf numFmtId="4" fontId="6294" fillId="2" borderId="1" xfId="0" applyNumberFormat="1" applyFont="1" applyFill="1" applyBorder="1" applyAlignment="1" applyProtection="1">
      <alignment horizontal="right" vertical="top"/>
      <protection locked="0"/>
    </xf>
    <xf numFmtId="4" fontId="6295" fillId="0" borderId="1" xfId="0" applyNumberFormat="1" applyFont="1" applyBorder="1" applyAlignment="1">
      <alignment horizontal="right" vertical="top"/>
    </xf>
    <xf numFmtId="4" fontId="6296" fillId="2" borderId="1" xfId="0" applyNumberFormat="1" applyFont="1" applyFill="1" applyBorder="1" applyAlignment="1" applyProtection="1">
      <alignment horizontal="right" vertical="top"/>
      <protection locked="0"/>
    </xf>
    <xf numFmtId="4" fontId="6297" fillId="0" borderId="1" xfId="0" applyNumberFormat="1" applyFont="1" applyBorder="1" applyAlignment="1">
      <alignment horizontal="right" vertical="top"/>
    </xf>
    <xf numFmtId="4" fontId="6298" fillId="2" borderId="1" xfId="0" applyNumberFormat="1" applyFont="1" applyFill="1" applyBorder="1" applyAlignment="1" applyProtection="1">
      <alignment horizontal="right" vertical="top"/>
      <protection locked="0"/>
    </xf>
    <xf numFmtId="4" fontId="6299" fillId="0" borderId="1" xfId="0" applyNumberFormat="1" applyFont="1" applyBorder="1" applyAlignment="1">
      <alignment horizontal="right" vertical="top"/>
    </xf>
    <xf numFmtId="4" fontId="6300" fillId="2" borderId="1" xfId="0" applyNumberFormat="1" applyFont="1" applyFill="1" applyBorder="1" applyAlignment="1" applyProtection="1">
      <alignment horizontal="right" vertical="top"/>
      <protection locked="0"/>
    </xf>
    <xf numFmtId="4" fontId="6301" fillId="0" borderId="1" xfId="0" applyNumberFormat="1" applyFont="1" applyBorder="1" applyAlignment="1">
      <alignment horizontal="right" vertical="top"/>
    </xf>
    <xf numFmtId="4" fontId="6302" fillId="2" borderId="1" xfId="0" applyNumberFormat="1" applyFont="1" applyFill="1" applyBorder="1" applyAlignment="1" applyProtection="1">
      <alignment horizontal="right" vertical="top"/>
      <protection locked="0"/>
    </xf>
    <xf numFmtId="4" fontId="6303" fillId="0" borderId="1" xfId="0" applyNumberFormat="1" applyFont="1" applyBorder="1" applyAlignment="1">
      <alignment horizontal="right" vertical="top"/>
    </xf>
    <xf numFmtId="4" fontId="6304" fillId="2" borderId="1" xfId="0" applyNumberFormat="1" applyFont="1" applyFill="1" applyBorder="1" applyAlignment="1" applyProtection="1">
      <alignment horizontal="right" vertical="top"/>
      <protection locked="0"/>
    </xf>
    <xf numFmtId="4" fontId="6305" fillId="0" borderId="1" xfId="0" applyNumberFormat="1" applyFont="1" applyBorder="1" applyAlignment="1">
      <alignment horizontal="right" vertical="top"/>
    </xf>
    <xf numFmtId="4" fontId="6306" fillId="2" borderId="1" xfId="0" applyNumberFormat="1" applyFont="1" applyFill="1" applyBorder="1" applyAlignment="1" applyProtection="1">
      <alignment horizontal="right" vertical="top"/>
      <protection locked="0"/>
    </xf>
    <xf numFmtId="4" fontId="6307" fillId="0" borderId="1" xfId="0" applyNumberFormat="1" applyFont="1" applyBorder="1" applyAlignment="1">
      <alignment horizontal="right" vertical="top"/>
    </xf>
    <xf numFmtId="4" fontId="6308" fillId="3" borderId="1" xfId="0" applyNumberFormat="1" applyFont="1" applyFill="1" applyBorder="1" applyAlignment="1">
      <alignment horizontal="right" vertical="top"/>
    </xf>
    <xf numFmtId="4" fontId="6309" fillId="3" borderId="1" xfId="0" applyNumberFormat="1" applyFont="1" applyFill="1" applyBorder="1" applyAlignment="1">
      <alignment horizontal="right" vertical="top"/>
    </xf>
    <xf numFmtId="0" fontId="6310" fillId="0" borderId="1" xfId="0" applyFont="1" applyBorder="1" applyAlignment="1">
      <alignment horizontal="left" vertical="top"/>
    </xf>
    <xf numFmtId="0" fontId="6311" fillId="0" borderId="1" xfId="0" applyFont="1" applyBorder="1" applyAlignment="1">
      <alignment horizontal="left" vertical="top" wrapText="1"/>
    </xf>
    <xf numFmtId="4" fontId="6312" fillId="2" borderId="1" xfId="0" applyNumberFormat="1" applyFont="1" applyFill="1" applyBorder="1" applyAlignment="1" applyProtection="1">
      <alignment horizontal="right" vertical="top"/>
      <protection locked="0"/>
    </xf>
    <xf numFmtId="4" fontId="6313" fillId="0" borderId="1" xfId="0" applyNumberFormat="1" applyFont="1" applyBorder="1" applyAlignment="1">
      <alignment horizontal="right" vertical="top"/>
    </xf>
    <xf numFmtId="4" fontId="6314" fillId="2" borderId="1" xfId="0" applyNumberFormat="1" applyFont="1" applyFill="1" applyBorder="1" applyAlignment="1" applyProtection="1">
      <alignment horizontal="right" vertical="top"/>
      <protection locked="0"/>
    </xf>
    <xf numFmtId="4" fontId="6315" fillId="0" borderId="1" xfId="0" applyNumberFormat="1" applyFont="1" applyBorder="1" applyAlignment="1">
      <alignment horizontal="right" vertical="top"/>
    </xf>
    <xf numFmtId="4" fontId="6316" fillId="2" borderId="1" xfId="0" applyNumberFormat="1" applyFont="1" applyFill="1" applyBorder="1" applyAlignment="1" applyProtection="1">
      <alignment horizontal="right" vertical="top"/>
      <protection locked="0"/>
    </xf>
    <xf numFmtId="4" fontId="6317" fillId="0" borderId="1" xfId="0" applyNumberFormat="1" applyFont="1" applyBorder="1" applyAlignment="1">
      <alignment horizontal="right" vertical="top"/>
    </xf>
    <xf numFmtId="4" fontId="6318" fillId="2" borderId="1" xfId="0" applyNumberFormat="1" applyFont="1" applyFill="1" applyBorder="1" applyAlignment="1" applyProtection="1">
      <alignment horizontal="right" vertical="top"/>
      <protection locked="0"/>
    </xf>
    <xf numFmtId="4" fontId="6319" fillId="0" borderId="1" xfId="0" applyNumberFormat="1" applyFont="1" applyBorder="1" applyAlignment="1">
      <alignment horizontal="right" vertical="top"/>
    </xf>
    <xf numFmtId="4" fontId="6320" fillId="2" borderId="1" xfId="0" applyNumberFormat="1" applyFont="1" applyFill="1" applyBorder="1" applyAlignment="1" applyProtection="1">
      <alignment horizontal="right" vertical="top"/>
      <protection locked="0"/>
    </xf>
    <xf numFmtId="4" fontId="6321" fillId="0" borderId="1" xfId="0" applyNumberFormat="1" applyFont="1" applyBorder="1" applyAlignment="1">
      <alignment horizontal="right" vertical="top"/>
    </xf>
    <xf numFmtId="4" fontId="6322" fillId="2" borderId="1" xfId="0" applyNumberFormat="1" applyFont="1" applyFill="1" applyBorder="1" applyAlignment="1" applyProtection="1">
      <alignment horizontal="right" vertical="top"/>
      <protection locked="0"/>
    </xf>
    <xf numFmtId="4" fontId="6323" fillId="0" borderId="1" xfId="0" applyNumberFormat="1" applyFont="1" applyBorder="1" applyAlignment="1">
      <alignment horizontal="right" vertical="top"/>
    </xf>
    <xf numFmtId="4" fontId="6324" fillId="2" borderId="1" xfId="0" applyNumberFormat="1" applyFont="1" applyFill="1" applyBorder="1" applyAlignment="1" applyProtection="1">
      <alignment horizontal="right" vertical="top"/>
      <protection locked="0"/>
    </xf>
    <xf numFmtId="4" fontId="6325" fillId="0" borderId="1" xfId="0" applyNumberFormat="1" applyFont="1" applyBorder="1" applyAlignment="1">
      <alignment horizontal="right" vertical="top"/>
    </xf>
    <xf numFmtId="4" fontId="6326" fillId="2" borderId="1" xfId="0" applyNumberFormat="1" applyFont="1" applyFill="1" applyBorder="1" applyAlignment="1" applyProtection="1">
      <alignment horizontal="right" vertical="top"/>
      <protection locked="0"/>
    </xf>
    <xf numFmtId="4" fontId="6327" fillId="0" borderId="1" xfId="0" applyNumberFormat="1" applyFont="1" applyBorder="1" applyAlignment="1">
      <alignment horizontal="right" vertical="top"/>
    </xf>
    <xf numFmtId="4" fontId="6328" fillId="2" borderId="1" xfId="0" applyNumberFormat="1" applyFont="1" applyFill="1" applyBorder="1" applyAlignment="1" applyProtection="1">
      <alignment horizontal="right" vertical="top"/>
      <protection locked="0"/>
    </xf>
    <xf numFmtId="4" fontId="6329" fillId="0" borderId="1" xfId="0" applyNumberFormat="1" applyFont="1" applyBorder="1" applyAlignment="1">
      <alignment horizontal="right" vertical="top"/>
    </xf>
    <xf numFmtId="4" fontId="6330" fillId="2" borderId="1" xfId="0" applyNumberFormat="1" applyFont="1" applyFill="1" applyBorder="1" applyAlignment="1" applyProtection="1">
      <alignment horizontal="right" vertical="top"/>
      <protection locked="0"/>
    </xf>
    <xf numFmtId="4" fontId="6331" fillId="0" borderId="1" xfId="0" applyNumberFormat="1" applyFont="1" applyBorder="1" applyAlignment="1">
      <alignment horizontal="right" vertical="top"/>
    </xf>
    <xf numFmtId="4" fontId="6332" fillId="2" borderId="1" xfId="0" applyNumberFormat="1" applyFont="1" applyFill="1" applyBorder="1" applyAlignment="1" applyProtection="1">
      <alignment horizontal="right" vertical="top"/>
      <protection locked="0"/>
    </xf>
    <xf numFmtId="4" fontId="6333" fillId="0" borderId="1" xfId="0" applyNumberFormat="1" applyFont="1" applyBorder="1" applyAlignment="1">
      <alignment horizontal="right" vertical="top"/>
    </xf>
    <xf numFmtId="4" fontId="6334" fillId="2" borderId="1" xfId="0" applyNumberFormat="1" applyFont="1" applyFill="1" applyBorder="1" applyAlignment="1" applyProtection="1">
      <alignment horizontal="right" vertical="top"/>
      <protection locked="0"/>
    </xf>
    <xf numFmtId="4" fontId="6335" fillId="0" borderId="1" xfId="0" applyNumberFormat="1" applyFont="1" applyBorder="1" applyAlignment="1">
      <alignment horizontal="right" vertical="top"/>
    </xf>
    <xf numFmtId="4" fontId="6336" fillId="2" borderId="1" xfId="0" applyNumberFormat="1" applyFont="1" applyFill="1" applyBorder="1" applyAlignment="1" applyProtection="1">
      <alignment horizontal="right" vertical="top"/>
      <protection locked="0"/>
    </xf>
    <xf numFmtId="4" fontId="6337" fillId="0" borderId="1" xfId="0" applyNumberFormat="1" applyFont="1" applyBorder="1" applyAlignment="1">
      <alignment horizontal="right" vertical="top"/>
    </xf>
    <xf numFmtId="4" fontId="6338" fillId="2" borderId="1" xfId="0" applyNumberFormat="1" applyFont="1" applyFill="1" applyBorder="1" applyAlignment="1" applyProtection="1">
      <alignment horizontal="right" vertical="top"/>
      <protection locked="0"/>
    </xf>
    <xf numFmtId="4" fontId="6339" fillId="0" borderId="1" xfId="0" applyNumberFormat="1" applyFont="1" applyBorder="1" applyAlignment="1">
      <alignment horizontal="right" vertical="top"/>
    </xf>
    <xf numFmtId="4" fontId="6340" fillId="2" borderId="1" xfId="0" applyNumberFormat="1" applyFont="1" applyFill="1" applyBorder="1" applyAlignment="1" applyProtection="1">
      <alignment horizontal="right" vertical="top"/>
      <protection locked="0"/>
    </xf>
    <xf numFmtId="4" fontId="6341" fillId="0" borderId="1" xfId="0" applyNumberFormat="1" applyFont="1" applyBorder="1" applyAlignment="1">
      <alignment horizontal="right" vertical="top"/>
    </xf>
    <xf numFmtId="4" fontId="6342" fillId="2" borderId="1" xfId="0" applyNumberFormat="1" applyFont="1" applyFill="1" applyBorder="1" applyAlignment="1" applyProtection="1">
      <alignment horizontal="right" vertical="top"/>
      <protection locked="0"/>
    </xf>
    <xf numFmtId="4" fontId="6343" fillId="0" borderId="1" xfId="0" applyNumberFormat="1" applyFont="1" applyBorder="1" applyAlignment="1">
      <alignment horizontal="right" vertical="top"/>
    </xf>
    <xf numFmtId="4" fontId="6344" fillId="2" borderId="1" xfId="0" applyNumberFormat="1" applyFont="1" applyFill="1" applyBorder="1" applyAlignment="1" applyProtection="1">
      <alignment horizontal="right" vertical="top"/>
      <protection locked="0"/>
    </xf>
    <xf numFmtId="4" fontId="6345" fillId="0" borderId="1" xfId="0" applyNumberFormat="1" applyFont="1" applyBorder="1" applyAlignment="1">
      <alignment horizontal="right" vertical="top"/>
    </xf>
    <xf numFmtId="4" fontId="6346" fillId="2" borderId="1" xfId="0" applyNumberFormat="1" applyFont="1" applyFill="1" applyBorder="1" applyAlignment="1" applyProtection="1">
      <alignment horizontal="right" vertical="top"/>
      <protection locked="0"/>
    </xf>
    <xf numFmtId="4" fontId="6347" fillId="0" borderId="1" xfId="0" applyNumberFormat="1" applyFont="1" applyBorder="1" applyAlignment="1">
      <alignment horizontal="right" vertical="top"/>
    </xf>
    <xf numFmtId="4" fontId="6348" fillId="2" borderId="1" xfId="0" applyNumberFormat="1" applyFont="1" applyFill="1" applyBorder="1" applyAlignment="1" applyProtection="1">
      <alignment horizontal="right" vertical="top"/>
      <protection locked="0"/>
    </xf>
    <xf numFmtId="4" fontId="6349" fillId="0" borderId="1" xfId="0" applyNumberFormat="1" applyFont="1" applyBorder="1" applyAlignment="1">
      <alignment horizontal="right" vertical="top"/>
    </xf>
    <xf numFmtId="4" fontId="6350" fillId="2" borderId="1" xfId="0" applyNumberFormat="1" applyFont="1" applyFill="1" applyBorder="1" applyAlignment="1" applyProtection="1">
      <alignment horizontal="right" vertical="top"/>
      <protection locked="0"/>
    </xf>
    <xf numFmtId="4" fontId="6351" fillId="0" borderId="1" xfId="0" applyNumberFormat="1" applyFont="1" applyBorder="1" applyAlignment="1">
      <alignment horizontal="right" vertical="top"/>
    </xf>
    <xf numFmtId="4" fontId="6352" fillId="2" borderId="1" xfId="0" applyNumberFormat="1" applyFont="1" applyFill="1" applyBorder="1" applyAlignment="1" applyProtection="1">
      <alignment horizontal="right" vertical="top"/>
      <protection locked="0"/>
    </xf>
    <xf numFmtId="4" fontId="6353" fillId="0" borderId="1" xfId="0" applyNumberFormat="1" applyFont="1" applyBorder="1" applyAlignment="1">
      <alignment horizontal="right" vertical="top"/>
    </xf>
    <xf numFmtId="4" fontId="6354" fillId="2" borderId="1" xfId="0" applyNumberFormat="1" applyFont="1" applyFill="1" applyBorder="1" applyAlignment="1" applyProtection="1">
      <alignment horizontal="right" vertical="top"/>
      <protection locked="0"/>
    </xf>
    <xf numFmtId="4" fontId="6355" fillId="0" borderId="1" xfId="0" applyNumberFormat="1" applyFont="1" applyBorder="1" applyAlignment="1">
      <alignment horizontal="right" vertical="top"/>
    </xf>
    <xf numFmtId="4" fontId="6356" fillId="2" borderId="1" xfId="0" applyNumberFormat="1" applyFont="1" applyFill="1" applyBorder="1" applyAlignment="1" applyProtection="1">
      <alignment horizontal="right" vertical="top"/>
      <protection locked="0"/>
    </xf>
    <xf numFmtId="4" fontId="6357" fillId="0" borderId="1" xfId="0" applyNumberFormat="1" applyFont="1" applyBorder="1" applyAlignment="1">
      <alignment horizontal="right" vertical="top"/>
    </xf>
    <xf numFmtId="4" fontId="6358" fillId="2" borderId="1" xfId="0" applyNumberFormat="1" applyFont="1" applyFill="1" applyBorder="1" applyAlignment="1" applyProtection="1">
      <alignment horizontal="right" vertical="top"/>
      <protection locked="0"/>
    </xf>
    <xf numFmtId="4" fontId="6359" fillId="0" borderId="1" xfId="0" applyNumberFormat="1" applyFont="1" applyBorder="1" applyAlignment="1">
      <alignment horizontal="right" vertical="top"/>
    </xf>
    <xf numFmtId="4" fontId="6360" fillId="2" borderId="1" xfId="0" applyNumberFormat="1" applyFont="1" applyFill="1" applyBorder="1" applyAlignment="1" applyProtection="1">
      <alignment horizontal="right" vertical="top"/>
      <protection locked="0"/>
    </xf>
    <xf numFmtId="4" fontId="6361" fillId="0" borderId="1" xfId="0" applyNumberFormat="1" applyFont="1" applyBorder="1" applyAlignment="1">
      <alignment horizontal="right" vertical="top"/>
    </xf>
    <xf numFmtId="4" fontId="6362" fillId="2" borderId="1" xfId="0" applyNumberFormat="1" applyFont="1" applyFill="1" applyBorder="1" applyAlignment="1" applyProtection="1">
      <alignment horizontal="right" vertical="top"/>
      <protection locked="0"/>
    </xf>
    <xf numFmtId="4" fontId="6363" fillId="0" borderId="1" xfId="0" applyNumberFormat="1" applyFont="1" applyBorder="1" applyAlignment="1">
      <alignment horizontal="right" vertical="top"/>
    </xf>
    <xf numFmtId="4" fontId="6364" fillId="2" borderId="1" xfId="0" applyNumberFormat="1" applyFont="1" applyFill="1" applyBorder="1" applyAlignment="1" applyProtection="1">
      <alignment horizontal="right" vertical="top"/>
      <protection locked="0"/>
    </xf>
    <xf numFmtId="4" fontId="6365" fillId="0" borderId="1" xfId="0" applyNumberFormat="1" applyFont="1" applyBorder="1" applyAlignment="1">
      <alignment horizontal="right" vertical="top"/>
    </xf>
    <xf numFmtId="4" fontId="6366" fillId="2" borderId="1" xfId="0" applyNumberFormat="1" applyFont="1" applyFill="1" applyBorder="1" applyAlignment="1" applyProtection="1">
      <alignment horizontal="right" vertical="top"/>
      <protection locked="0"/>
    </xf>
    <xf numFmtId="4" fontId="6367" fillId="0" borderId="1" xfId="0" applyNumberFormat="1" applyFont="1" applyBorder="1" applyAlignment="1">
      <alignment horizontal="right" vertical="top"/>
    </xf>
    <xf numFmtId="4" fontId="6368" fillId="2" borderId="1" xfId="0" applyNumberFormat="1" applyFont="1" applyFill="1" applyBorder="1" applyAlignment="1" applyProtection="1">
      <alignment horizontal="right" vertical="top"/>
      <protection locked="0"/>
    </xf>
    <xf numFmtId="4" fontId="6369" fillId="0" borderId="1" xfId="0" applyNumberFormat="1" applyFont="1" applyBorder="1" applyAlignment="1">
      <alignment horizontal="right" vertical="top"/>
    </xf>
    <xf numFmtId="4" fontId="6370" fillId="2" borderId="1" xfId="0" applyNumberFormat="1" applyFont="1" applyFill="1" applyBorder="1" applyAlignment="1" applyProtection="1">
      <alignment horizontal="right" vertical="top"/>
      <protection locked="0"/>
    </xf>
    <xf numFmtId="4" fontId="6371" fillId="0" borderId="1" xfId="0" applyNumberFormat="1" applyFont="1" applyBorder="1" applyAlignment="1">
      <alignment horizontal="right" vertical="top"/>
    </xf>
    <xf numFmtId="4" fontId="6372" fillId="2" borderId="1" xfId="0" applyNumberFormat="1" applyFont="1" applyFill="1" applyBorder="1" applyAlignment="1" applyProtection="1">
      <alignment horizontal="right" vertical="top"/>
      <protection locked="0"/>
    </xf>
    <xf numFmtId="4" fontId="6373" fillId="0" borderId="1" xfId="0" applyNumberFormat="1" applyFont="1" applyBorder="1" applyAlignment="1">
      <alignment horizontal="right" vertical="top"/>
    </xf>
    <xf numFmtId="4" fontId="6374" fillId="2" borderId="1" xfId="0" applyNumberFormat="1" applyFont="1" applyFill="1" applyBorder="1" applyAlignment="1" applyProtection="1">
      <alignment horizontal="right" vertical="top"/>
      <protection locked="0"/>
    </xf>
    <xf numFmtId="4" fontId="6375" fillId="0" borderId="1" xfId="0" applyNumberFormat="1" applyFont="1" applyBorder="1" applyAlignment="1">
      <alignment horizontal="right" vertical="top"/>
    </xf>
    <xf numFmtId="4" fontId="6376" fillId="2" borderId="1" xfId="0" applyNumberFormat="1" applyFont="1" applyFill="1" applyBorder="1" applyAlignment="1" applyProtection="1">
      <alignment horizontal="right" vertical="top"/>
      <protection locked="0"/>
    </xf>
    <xf numFmtId="4" fontId="6377" fillId="0" borderId="1" xfId="0" applyNumberFormat="1" applyFont="1" applyBorder="1" applyAlignment="1">
      <alignment horizontal="right" vertical="top"/>
    </xf>
    <xf numFmtId="4" fontId="6378" fillId="2" borderId="1" xfId="0" applyNumberFormat="1" applyFont="1" applyFill="1" applyBorder="1" applyAlignment="1" applyProtection="1">
      <alignment horizontal="right" vertical="top"/>
      <protection locked="0"/>
    </xf>
    <xf numFmtId="4" fontId="6379" fillId="0" borderId="1" xfId="0" applyNumberFormat="1" applyFont="1" applyBorder="1" applyAlignment="1">
      <alignment horizontal="right" vertical="top"/>
    </xf>
    <xf numFmtId="4" fontId="6380" fillId="2" borderId="1" xfId="0" applyNumberFormat="1" applyFont="1" applyFill="1" applyBorder="1" applyAlignment="1" applyProtection="1">
      <alignment horizontal="right" vertical="top"/>
      <protection locked="0"/>
    </xf>
    <xf numFmtId="4" fontId="6381" fillId="0" borderId="1" xfId="0" applyNumberFormat="1" applyFont="1" applyBorder="1" applyAlignment="1">
      <alignment horizontal="right" vertical="top"/>
    </xf>
    <xf numFmtId="4" fontId="6382" fillId="2" borderId="1" xfId="0" applyNumberFormat="1" applyFont="1" applyFill="1" applyBorder="1" applyAlignment="1" applyProtection="1">
      <alignment horizontal="right" vertical="top"/>
      <protection locked="0"/>
    </xf>
    <xf numFmtId="4" fontId="6383" fillId="0" borderId="1" xfId="0" applyNumberFormat="1" applyFont="1" applyBorder="1" applyAlignment="1">
      <alignment horizontal="right" vertical="top"/>
    </xf>
    <xf numFmtId="4" fontId="6384" fillId="2" borderId="1" xfId="0" applyNumberFormat="1" applyFont="1" applyFill="1" applyBorder="1" applyAlignment="1" applyProtection="1">
      <alignment horizontal="right" vertical="top"/>
      <protection locked="0"/>
    </xf>
    <xf numFmtId="4" fontId="6385" fillId="0" borderId="1" xfId="0" applyNumberFormat="1" applyFont="1" applyBorder="1" applyAlignment="1">
      <alignment horizontal="right" vertical="top"/>
    </xf>
    <xf numFmtId="4" fontId="6386" fillId="2" borderId="1" xfId="0" applyNumberFormat="1" applyFont="1" applyFill="1" applyBorder="1" applyAlignment="1" applyProtection="1">
      <alignment horizontal="right" vertical="top"/>
      <protection locked="0"/>
    </xf>
    <xf numFmtId="4" fontId="6387" fillId="0" borderId="1" xfId="0" applyNumberFormat="1" applyFont="1" applyBorder="1" applyAlignment="1">
      <alignment horizontal="right" vertical="top"/>
    </xf>
    <xf numFmtId="4" fontId="6388" fillId="2" borderId="1" xfId="0" applyNumberFormat="1" applyFont="1" applyFill="1" applyBorder="1" applyAlignment="1" applyProtection="1">
      <alignment horizontal="right" vertical="top"/>
      <protection locked="0"/>
    </xf>
    <xf numFmtId="4" fontId="6389" fillId="0" borderId="1" xfId="0" applyNumberFormat="1" applyFont="1" applyBorder="1" applyAlignment="1">
      <alignment horizontal="right" vertical="top"/>
    </xf>
    <xf numFmtId="4" fontId="6390" fillId="2" borderId="1" xfId="0" applyNumberFormat="1" applyFont="1" applyFill="1" applyBorder="1" applyAlignment="1" applyProtection="1">
      <alignment horizontal="right" vertical="top"/>
      <protection locked="0"/>
    </xf>
    <xf numFmtId="4" fontId="6391" fillId="0" borderId="1" xfId="0" applyNumberFormat="1" applyFont="1" applyBorder="1" applyAlignment="1">
      <alignment horizontal="right" vertical="top"/>
    </xf>
    <xf numFmtId="4" fontId="6392" fillId="2" borderId="1" xfId="0" applyNumberFormat="1" applyFont="1" applyFill="1" applyBorder="1" applyAlignment="1" applyProtection="1">
      <alignment horizontal="right" vertical="top"/>
      <protection locked="0"/>
    </xf>
    <xf numFmtId="4" fontId="6393" fillId="0" borderId="1" xfId="0" applyNumberFormat="1" applyFont="1" applyBorder="1" applyAlignment="1">
      <alignment horizontal="right" vertical="top"/>
    </xf>
    <xf numFmtId="4" fontId="6394" fillId="2" borderId="1" xfId="0" applyNumberFormat="1" applyFont="1" applyFill="1" applyBorder="1" applyAlignment="1" applyProtection="1">
      <alignment horizontal="right" vertical="top"/>
      <protection locked="0"/>
    </xf>
    <xf numFmtId="4" fontId="6395" fillId="0" borderId="1" xfId="0" applyNumberFormat="1" applyFont="1" applyBorder="1" applyAlignment="1">
      <alignment horizontal="right" vertical="top"/>
    </xf>
    <xf numFmtId="4" fontId="6396" fillId="2" borderId="1" xfId="0" applyNumberFormat="1" applyFont="1" applyFill="1" applyBorder="1" applyAlignment="1" applyProtection="1">
      <alignment horizontal="right" vertical="top"/>
      <protection locked="0"/>
    </xf>
    <xf numFmtId="4" fontId="6397" fillId="0" borderId="1" xfId="0" applyNumberFormat="1" applyFont="1" applyBorder="1" applyAlignment="1">
      <alignment horizontal="right" vertical="top"/>
    </xf>
    <xf numFmtId="4" fontId="6398" fillId="2" borderId="1" xfId="0" applyNumberFormat="1" applyFont="1" applyFill="1" applyBorder="1" applyAlignment="1" applyProtection="1">
      <alignment horizontal="right" vertical="top"/>
      <protection locked="0"/>
    </xf>
    <xf numFmtId="4" fontId="6399" fillId="0" borderId="1" xfId="0" applyNumberFormat="1" applyFont="1" applyBorder="1" applyAlignment="1">
      <alignment horizontal="right" vertical="top"/>
    </xf>
    <xf numFmtId="4" fontId="6400" fillId="2" borderId="1" xfId="0" applyNumberFormat="1" applyFont="1" applyFill="1" applyBorder="1" applyAlignment="1" applyProtection="1">
      <alignment horizontal="right" vertical="top"/>
      <protection locked="0"/>
    </xf>
    <xf numFmtId="4" fontId="6401" fillId="0" borderId="1" xfId="0" applyNumberFormat="1" applyFont="1" applyBorder="1" applyAlignment="1">
      <alignment horizontal="right" vertical="top"/>
    </xf>
    <xf numFmtId="4" fontId="6402" fillId="2" borderId="1" xfId="0" applyNumberFormat="1" applyFont="1" applyFill="1" applyBorder="1" applyAlignment="1" applyProtection="1">
      <alignment horizontal="right" vertical="top"/>
      <protection locked="0"/>
    </xf>
    <xf numFmtId="4" fontId="6403" fillId="0" borderId="1" xfId="0" applyNumberFormat="1" applyFont="1" applyBorder="1" applyAlignment="1">
      <alignment horizontal="right" vertical="top"/>
    </xf>
    <xf numFmtId="4" fontId="6404" fillId="2" borderId="1" xfId="0" applyNumberFormat="1" applyFont="1" applyFill="1" applyBorder="1" applyAlignment="1" applyProtection="1">
      <alignment horizontal="right" vertical="top"/>
      <protection locked="0"/>
    </xf>
    <xf numFmtId="4" fontId="6405" fillId="0" borderId="1" xfId="0" applyNumberFormat="1" applyFont="1" applyBorder="1" applyAlignment="1">
      <alignment horizontal="right" vertical="top"/>
    </xf>
    <xf numFmtId="4" fontId="6406" fillId="2" borderId="1" xfId="0" applyNumberFormat="1" applyFont="1" applyFill="1" applyBorder="1" applyAlignment="1" applyProtection="1">
      <alignment horizontal="right" vertical="top"/>
      <protection locked="0"/>
    </xf>
    <xf numFmtId="4" fontId="6407" fillId="0" borderId="1" xfId="0" applyNumberFormat="1" applyFont="1" applyBorder="1" applyAlignment="1">
      <alignment horizontal="right" vertical="top"/>
    </xf>
    <xf numFmtId="4" fontId="6408" fillId="2" borderId="1" xfId="0" applyNumberFormat="1" applyFont="1" applyFill="1" applyBorder="1" applyAlignment="1" applyProtection="1">
      <alignment horizontal="right" vertical="top"/>
      <protection locked="0"/>
    </xf>
    <xf numFmtId="4" fontId="6409" fillId="0" borderId="1" xfId="0" applyNumberFormat="1" applyFont="1" applyBorder="1" applyAlignment="1">
      <alignment horizontal="right" vertical="top"/>
    </xf>
    <xf numFmtId="4" fontId="6410" fillId="2" borderId="1" xfId="0" applyNumberFormat="1" applyFont="1" applyFill="1" applyBorder="1" applyAlignment="1" applyProtection="1">
      <alignment horizontal="right" vertical="top"/>
      <protection locked="0"/>
    </xf>
    <xf numFmtId="4" fontId="6411" fillId="0" borderId="1" xfId="0" applyNumberFormat="1" applyFont="1" applyBorder="1" applyAlignment="1">
      <alignment horizontal="right" vertical="top"/>
    </xf>
    <xf numFmtId="4" fontId="6412" fillId="2" borderId="1" xfId="0" applyNumberFormat="1" applyFont="1" applyFill="1" applyBorder="1" applyAlignment="1" applyProtection="1">
      <alignment horizontal="right" vertical="top"/>
      <protection locked="0"/>
    </xf>
    <xf numFmtId="4" fontId="6413" fillId="0" borderId="1" xfId="0" applyNumberFormat="1" applyFont="1" applyBorder="1" applyAlignment="1">
      <alignment horizontal="right" vertical="top"/>
    </xf>
    <xf numFmtId="4" fontId="6414" fillId="2" borderId="1" xfId="0" applyNumberFormat="1" applyFont="1" applyFill="1" applyBorder="1" applyAlignment="1" applyProtection="1">
      <alignment horizontal="right" vertical="top"/>
      <protection locked="0"/>
    </xf>
    <xf numFmtId="4" fontId="6415" fillId="0" borderId="1" xfId="0" applyNumberFormat="1" applyFont="1" applyBorder="1" applyAlignment="1">
      <alignment horizontal="right" vertical="top"/>
    </xf>
    <xf numFmtId="4" fontId="6416" fillId="2" borderId="1" xfId="0" applyNumberFormat="1" applyFont="1" applyFill="1" applyBorder="1" applyAlignment="1" applyProtection="1">
      <alignment horizontal="right" vertical="top"/>
      <protection locked="0"/>
    </xf>
    <xf numFmtId="4" fontId="6417" fillId="0" borderId="1" xfId="0" applyNumberFormat="1" applyFont="1" applyBorder="1" applyAlignment="1">
      <alignment horizontal="right" vertical="top"/>
    </xf>
    <xf numFmtId="4" fontId="6418" fillId="2" borderId="1" xfId="0" applyNumberFormat="1" applyFont="1" applyFill="1" applyBorder="1" applyAlignment="1" applyProtection="1">
      <alignment horizontal="right" vertical="top"/>
      <protection locked="0"/>
    </xf>
    <xf numFmtId="4" fontId="6419" fillId="0" borderId="1" xfId="0" applyNumberFormat="1" applyFont="1" applyBorder="1" applyAlignment="1">
      <alignment horizontal="right" vertical="top"/>
    </xf>
    <xf numFmtId="4" fontId="6420" fillId="2" borderId="1" xfId="0" applyNumberFormat="1" applyFont="1" applyFill="1" applyBorder="1" applyAlignment="1" applyProtection="1">
      <alignment horizontal="right" vertical="top"/>
      <protection locked="0"/>
    </xf>
    <xf numFmtId="4" fontId="6421" fillId="0" borderId="1" xfId="0" applyNumberFormat="1" applyFont="1" applyBorder="1" applyAlignment="1">
      <alignment horizontal="right" vertical="top"/>
    </xf>
    <xf numFmtId="4" fontId="6422" fillId="2" borderId="1" xfId="0" applyNumberFormat="1" applyFont="1" applyFill="1" applyBorder="1" applyAlignment="1" applyProtection="1">
      <alignment horizontal="right" vertical="top"/>
      <protection locked="0"/>
    </xf>
    <xf numFmtId="4" fontId="6423" fillId="0" borderId="1" xfId="0" applyNumberFormat="1" applyFont="1" applyBorder="1" applyAlignment="1">
      <alignment horizontal="right" vertical="top"/>
    </xf>
    <xf numFmtId="4" fontId="6424" fillId="2" borderId="1" xfId="0" applyNumberFormat="1" applyFont="1" applyFill="1" applyBorder="1" applyAlignment="1" applyProtection="1">
      <alignment horizontal="right" vertical="top"/>
      <protection locked="0"/>
    </xf>
    <xf numFmtId="4" fontId="6425" fillId="0" borderId="1" xfId="0" applyNumberFormat="1" applyFont="1" applyBorder="1" applyAlignment="1">
      <alignment horizontal="right" vertical="top"/>
    </xf>
    <xf numFmtId="4" fontId="6426" fillId="2" borderId="1" xfId="0" applyNumberFormat="1" applyFont="1" applyFill="1" applyBorder="1" applyAlignment="1" applyProtection="1">
      <alignment horizontal="right" vertical="top"/>
      <protection locked="0"/>
    </xf>
    <xf numFmtId="4" fontId="6427" fillId="0" borderId="1" xfId="0" applyNumberFormat="1" applyFont="1" applyBorder="1" applyAlignment="1">
      <alignment horizontal="right" vertical="top"/>
    </xf>
    <xf numFmtId="4" fontId="6428" fillId="2" borderId="1" xfId="0" applyNumberFormat="1" applyFont="1" applyFill="1" applyBorder="1" applyAlignment="1" applyProtection="1">
      <alignment horizontal="right" vertical="top"/>
      <protection locked="0"/>
    </xf>
    <xf numFmtId="4" fontId="6429" fillId="0" borderId="1" xfId="0" applyNumberFormat="1" applyFont="1" applyBorder="1" applyAlignment="1">
      <alignment horizontal="right" vertical="top"/>
    </xf>
    <xf numFmtId="4" fontId="6430" fillId="2" borderId="1" xfId="0" applyNumberFormat="1" applyFont="1" applyFill="1" applyBorder="1" applyAlignment="1" applyProtection="1">
      <alignment horizontal="right" vertical="top"/>
      <protection locked="0"/>
    </xf>
    <xf numFmtId="4" fontId="6431" fillId="0" borderId="1" xfId="0" applyNumberFormat="1" applyFont="1" applyBorder="1" applyAlignment="1">
      <alignment horizontal="right" vertical="top"/>
    </xf>
    <xf numFmtId="4" fontId="6432" fillId="3" borderId="1" xfId="0" applyNumberFormat="1" applyFont="1" applyFill="1" applyBorder="1" applyAlignment="1">
      <alignment horizontal="right" vertical="top"/>
    </xf>
    <xf numFmtId="4" fontId="6433" fillId="3" borderId="1" xfId="0" applyNumberFormat="1" applyFont="1" applyFill="1" applyBorder="1" applyAlignment="1">
      <alignment horizontal="right" vertical="top"/>
    </xf>
    <xf numFmtId="0" fontId="6434" fillId="0" borderId="1" xfId="0" applyFont="1" applyBorder="1" applyAlignment="1">
      <alignment horizontal="left" vertical="top"/>
    </xf>
    <xf numFmtId="0" fontId="6435" fillId="0" borderId="1" xfId="0" applyFont="1" applyBorder="1" applyAlignment="1">
      <alignment horizontal="left" vertical="top" wrapText="1"/>
    </xf>
    <xf numFmtId="4" fontId="6436" fillId="2" borderId="1" xfId="0" applyNumberFormat="1" applyFont="1" applyFill="1" applyBorder="1" applyAlignment="1" applyProtection="1">
      <alignment horizontal="right" vertical="top"/>
      <protection locked="0"/>
    </xf>
    <xf numFmtId="4" fontId="6437" fillId="0" borderId="1" xfId="0" applyNumberFormat="1" applyFont="1" applyBorder="1" applyAlignment="1">
      <alignment horizontal="right" vertical="top"/>
    </xf>
    <xf numFmtId="4" fontId="6438" fillId="2" borderId="1" xfId="0" applyNumberFormat="1" applyFont="1" applyFill="1" applyBorder="1" applyAlignment="1" applyProtection="1">
      <alignment horizontal="right" vertical="top"/>
      <protection locked="0"/>
    </xf>
    <xf numFmtId="4" fontId="6439" fillId="0" borderId="1" xfId="0" applyNumberFormat="1" applyFont="1" applyBorder="1" applyAlignment="1">
      <alignment horizontal="right" vertical="top"/>
    </xf>
    <xf numFmtId="4" fontId="6440" fillId="2" borderId="1" xfId="0" applyNumberFormat="1" applyFont="1" applyFill="1" applyBorder="1" applyAlignment="1" applyProtection="1">
      <alignment horizontal="right" vertical="top"/>
      <protection locked="0"/>
    </xf>
    <xf numFmtId="4" fontId="6441" fillId="0" borderId="1" xfId="0" applyNumberFormat="1" applyFont="1" applyBorder="1" applyAlignment="1">
      <alignment horizontal="right" vertical="top"/>
    </xf>
    <xf numFmtId="4" fontId="6442" fillId="2" borderId="1" xfId="0" applyNumberFormat="1" applyFont="1" applyFill="1" applyBorder="1" applyAlignment="1" applyProtection="1">
      <alignment horizontal="right" vertical="top"/>
      <protection locked="0"/>
    </xf>
    <xf numFmtId="4" fontId="6443" fillId="0" borderId="1" xfId="0" applyNumberFormat="1" applyFont="1" applyBorder="1" applyAlignment="1">
      <alignment horizontal="right" vertical="top"/>
    </xf>
    <xf numFmtId="4" fontId="6444" fillId="2" borderId="1" xfId="0" applyNumberFormat="1" applyFont="1" applyFill="1" applyBorder="1" applyAlignment="1" applyProtection="1">
      <alignment horizontal="right" vertical="top"/>
      <protection locked="0"/>
    </xf>
    <xf numFmtId="4" fontId="6445" fillId="0" borderId="1" xfId="0" applyNumberFormat="1" applyFont="1" applyBorder="1" applyAlignment="1">
      <alignment horizontal="right" vertical="top"/>
    </xf>
    <xf numFmtId="4" fontId="6446" fillId="2" borderId="1" xfId="0" applyNumberFormat="1" applyFont="1" applyFill="1" applyBorder="1" applyAlignment="1" applyProtection="1">
      <alignment horizontal="right" vertical="top"/>
      <protection locked="0"/>
    </xf>
    <xf numFmtId="4" fontId="6447" fillId="0" borderId="1" xfId="0" applyNumberFormat="1" applyFont="1" applyBorder="1" applyAlignment="1">
      <alignment horizontal="right" vertical="top"/>
    </xf>
    <xf numFmtId="4" fontId="6448" fillId="2" borderId="1" xfId="0" applyNumberFormat="1" applyFont="1" applyFill="1" applyBorder="1" applyAlignment="1" applyProtection="1">
      <alignment horizontal="right" vertical="top"/>
      <protection locked="0"/>
    </xf>
    <xf numFmtId="4" fontId="6449" fillId="0" borderId="1" xfId="0" applyNumberFormat="1" applyFont="1" applyBorder="1" applyAlignment="1">
      <alignment horizontal="right" vertical="top"/>
    </xf>
    <xf numFmtId="4" fontId="6450" fillId="2" borderId="1" xfId="0" applyNumberFormat="1" applyFont="1" applyFill="1" applyBorder="1" applyAlignment="1" applyProtection="1">
      <alignment horizontal="right" vertical="top"/>
      <protection locked="0"/>
    </xf>
    <xf numFmtId="4" fontId="6451" fillId="0" borderId="1" xfId="0" applyNumberFormat="1" applyFont="1" applyBorder="1" applyAlignment="1">
      <alignment horizontal="right" vertical="top"/>
    </xf>
    <xf numFmtId="4" fontId="6452" fillId="2" borderId="1" xfId="0" applyNumberFormat="1" applyFont="1" applyFill="1" applyBorder="1" applyAlignment="1" applyProtection="1">
      <alignment horizontal="right" vertical="top"/>
      <protection locked="0"/>
    </xf>
    <xf numFmtId="4" fontId="6453" fillId="0" borderId="1" xfId="0" applyNumberFormat="1" applyFont="1" applyBorder="1" applyAlignment="1">
      <alignment horizontal="right" vertical="top"/>
    </xf>
    <xf numFmtId="4" fontId="6454" fillId="2" borderId="1" xfId="0" applyNumberFormat="1" applyFont="1" applyFill="1" applyBorder="1" applyAlignment="1" applyProtection="1">
      <alignment horizontal="right" vertical="top"/>
      <protection locked="0"/>
    </xf>
    <xf numFmtId="4" fontId="6455" fillId="0" borderId="1" xfId="0" applyNumberFormat="1" applyFont="1" applyBorder="1" applyAlignment="1">
      <alignment horizontal="right" vertical="top"/>
    </xf>
    <xf numFmtId="4" fontId="6456" fillId="2" borderId="1" xfId="0" applyNumberFormat="1" applyFont="1" applyFill="1" applyBorder="1" applyAlignment="1" applyProtection="1">
      <alignment horizontal="right" vertical="top"/>
      <protection locked="0"/>
    </xf>
    <xf numFmtId="4" fontId="6457" fillId="0" borderId="1" xfId="0" applyNumberFormat="1" applyFont="1" applyBorder="1" applyAlignment="1">
      <alignment horizontal="right" vertical="top"/>
    </xf>
    <xf numFmtId="4" fontId="6458" fillId="2" borderId="1" xfId="0" applyNumberFormat="1" applyFont="1" applyFill="1" applyBorder="1" applyAlignment="1" applyProtection="1">
      <alignment horizontal="right" vertical="top"/>
      <protection locked="0"/>
    </xf>
    <xf numFmtId="4" fontId="6459" fillId="0" borderId="1" xfId="0" applyNumberFormat="1" applyFont="1" applyBorder="1" applyAlignment="1">
      <alignment horizontal="right" vertical="top"/>
    </xf>
    <xf numFmtId="4" fontId="6460" fillId="2" borderId="1" xfId="0" applyNumberFormat="1" applyFont="1" applyFill="1" applyBorder="1" applyAlignment="1" applyProtection="1">
      <alignment horizontal="right" vertical="top"/>
      <protection locked="0"/>
    </xf>
    <xf numFmtId="4" fontId="6461" fillId="0" borderId="1" xfId="0" applyNumberFormat="1" applyFont="1" applyBorder="1" applyAlignment="1">
      <alignment horizontal="right" vertical="top"/>
    </xf>
    <xf numFmtId="4" fontId="6462" fillId="2" borderId="1" xfId="0" applyNumberFormat="1" applyFont="1" applyFill="1" applyBorder="1" applyAlignment="1" applyProtection="1">
      <alignment horizontal="right" vertical="top"/>
      <protection locked="0"/>
    </xf>
    <xf numFmtId="4" fontId="6463" fillId="0" borderId="1" xfId="0" applyNumberFormat="1" applyFont="1" applyBorder="1" applyAlignment="1">
      <alignment horizontal="right" vertical="top"/>
    </xf>
    <xf numFmtId="4" fontId="6464" fillId="2" borderId="1" xfId="0" applyNumberFormat="1" applyFont="1" applyFill="1" applyBorder="1" applyAlignment="1" applyProtection="1">
      <alignment horizontal="right" vertical="top"/>
      <protection locked="0"/>
    </xf>
    <xf numFmtId="4" fontId="6465" fillId="0" borderId="1" xfId="0" applyNumberFormat="1" applyFont="1" applyBorder="1" applyAlignment="1">
      <alignment horizontal="right" vertical="top"/>
    </xf>
    <xf numFmtId="4" fontId="6466" fillId="2" borderId="1" xfId="0" applyNumberFormat="1" applyFont="1" applyFill="1" applyBorder="1" applyAlignment="1" applyProtection="1">
      <alignment horizontal="right" vertical="top"/>
      <protection locked="0"/>
    </xf>
    <xf numFmtId="4" fontId="6467" fillId="0" borderId="1" xfId="0" applyNumberFormat="1" applyFont="1" applyBorder="1" applyAlignment="1">
      <alignment horizontal="right" vertical="top"/>
    </xf>
    <xf numFmtId="4" fontId="6468" fillId="2" borderId="1" xfId="0" applyNumberFormat="1" applyFont="1" applyFill="1" applyBorder="1" applyAlignment="1" applyProtection="1">
      <alignment horizontal="right" vertical="top"/>
      <protection locked="0"/>
    </xf>
    <xf numFmtId="4" fontId="6469" fillId="0" borderId="1" xfId="0" applyNumberFormat="1" applyFont="1" applyBorder="1" applyAlignment="1">
      <alignment horizontal="right" vertical="top"/>
    </xf>
    <xf numFmtId="4" fontId="6470" fillId="2" borderId="1" xfId="0" applyNumberFormat="1" applyFont="1" applyFill="1" applyBorder="1" applyAlignment="1" applyProtection="1">
      <alignment horizontal="right" vertical="top"/>
      <protection locked="0"/>
    </xf>
    <xf numFmtId="4" fontId="6471" fillId="0" borderId="1" xfId="0" applyNumberFormat="1" applyFont="1" applyBorder="1" applyAlignment="1">
      <alignment horizontal="right" vertical="top"/>
    </xf>
    <xf numFmtId="4" fontId="6472" fillId="2" borderId="1" xfId="0" applyNumberFormat="1" applyFont="1" applyFill="1" applyBorder="1" applyAlignment="1" applyProtection="1">
      <alignment horizontal="right" vertical="top"/>
      <protection locked="0"/>
    </xf>
    <xf numFmtId="4" fontId="6473" fillId="0" borderId="1" xfId="0" applyNumberFormat="1" applyFont="1" applyBorder="1" applyAlignment="1">
      <alignment horizontal="right" vertical="top"/>
    </xf>
    <xf numFmtId="4" fontId="6474" fillId="2" borderId="1" xfId="0" applyNumberFormat="1" applyFont="1" applyFill="1" applyBorder="1" applyAlignment="1" applyProtection="1">
      <alignment horizontal="right" vertical="top"/>
      <protection locked="0"/>
    </xf>
    <xf numFmtId="4" fontId="6475" fillId="0" borderId="1" xfId="0" applyNumberFormat="1" applyFont="1" applyBorder="1" applyAlignment="1">
      <alignment horizontal="right" vertical="top"/>
    </xf>
    <xf numFmtId="4" fontId="6476" fillId="2" borderId="1" xfId="0" applyNumberFormat="1" applyFont="1" applyFill="1" applyBorder="1" applyAlignment="1" applyProtection="1">
      <alignment horizontal="right" vertical="top"/>
      <protection locked="0"/>
    </xf>
    <xf numFmtId="4" fontId="6477" fillId="0" borderId="1" xfId="0" applyNumberFormat="1" applyFont="1" applyBorder="1" applyAlignment="1">
      <alignment horizontal="right" vertical="top"/>
    </xf>
    <xf numFmtId="4" fontId="6478" fillId="2" borderId="1" xfId="0" applyNumberFormat="1" applyFont="1" applyFill="1" applyBorder="1" applyAlignment="1" applyProtection="1">
      <alignment horizontal="right" vertical="top"/>
      <protection locked="0"/>
    </xf>
    <xf numFmtId="4" fontId="6479" fillId="0" borderId="1" xfId="0" applyNumberFormat="1" applyFont="1" applyBorder="1" applyAlignment="1">
      <alignment horizontal="right" vertical="top"/>
    </xf>
    <xf numFmtId="4" fontId="6480" fillId="2" borderId="1" xfId="0" applyNumberFormat="1" applyFont="1" applyFill="1" applyBorder="1" applyAlignment="1" applyProtection="1">
      <alignment horizontal="right" vertical="top"/>
      <protection locked="0"/>
    </xf>
    <xf numFmtId="4" fontId="6481" fillId="0" borderId="1" xfId="0" applyNumberFormat="1" applyFont="1" applyBorder="1" applyAlignment="1">
      <alignment horizontal="right" vertical="top"/>
    </xf>
    <xf numFmtId="4" fontId="6482" fillId="2" borderId="1" xfId="0" applyNumberFormat="1" applyFont="1" applyFill="1" applyBorder="1" applyAlignment="1" applyProtection="1">
      <alignment horizontal="right" vertical="top"/>
      <protection locked="0"/>
    </xf>
    <xf numFmtId="4" fontId="6483" fillId="0" borderId="1" xfId="0" applyNumberFormat="1" applyFont="1" applyBorder="1" applyAlignment="1">
      <alignment horizontal="right" vertical="top"/>
    </xf>
    <xf numFmtId="4" fontId="6484" fillId="2" borderId="1" xfId="0" applyNumberFormat="1" applyFont="1" applyFill="1" applyBorder="1" applyAlignment="1" applyProtection="1">
      <alignment horizontal="right" vertical="top"/>
      <protection locked="0"/>
    </xf>
    <xf numFmtId="4" fontId="6485" fillId="0" borderId="1" xfId="0" applyNumberFormat="1" applyFont="1" applyBorder="1" applyAlignment="1">
      <alignment horizontal="right" vertical="top"/>
    </xf>
    <xf numFmtId="4" fontId="6486" fillId="2" borderId="1" xfId="0" applyNumberFormat="1" applyFont="1" applyFill="1" applyBorder="1" applyAlignment="1" applyProtection="1">
      <alignment horizontal="right" vertical="top"/>
      <protection locked="0"/>
    </xf>
    <xf numFmtId="4" fontId="6487" fillId="0" borderId="1" xfId="0" applyNumberFormat="1" applyFont="1" applyBorder="1" applyAlignment="1">
      <alignment horizontal="right" vertical="top"/>
    </xf>
    <xf numFmtId="4" fontId="6488" fillId="2" borderId="1" xfId="0" applyNumberFormat="1" applyFont="1" applyFill="1" applyBorder="1" applyAlignment="1" applyProtection="1">
      <alignment horizontal="right" vertical="top"/>
      <protection locked="0"/>
    </xf>
    <xf numFmtId="4" fontId="6489" fillId="0" borderId="1" xfId="0" applyNumberFormat="1" applyFont="1" applyBorder="1" applyAlignment="1">
      <alignment horizontal="right" vertical="top"/>
    </xf>
    <xf numFmtId="4" fontId="6490" fillId="2" borderId="1" xfId="0" applyNumberFormat="1" applyFont="1" applyFill="1" applyBorder="1" applyAlignment="1" applyProtection="1">
      <alignment horizontal="right" vertical="top"/>
      <protection locked="0"/>
    </xf>
    <xf numFmtId="4" fontId="6491" fillId="0" borderId="1" xfId="0" applyNumberFormat="1" applyFont="1" applyBorder="1" applyAlignment="1">
      <alignment horizontal="right" vertical="top"/>
    </xf>
    <xf numFmtId="4" fontId="6492" fillId="2" borderId="1" xfId="0" applyNumberFormat="1" applyFont="1" applyFill="1" applyBorder="1" applyAlignment="1" applyProtection="1">
      <alignment horizontal="right" vertical="top"/>
      <protection locked="0"/>
    </xf>
    <xf numFmtId="4" fontId="6493" fillId="0" borderId="1" xfId="0" applyNumberFormat="1" applyFont="1" applyBorder="1" applyAlignment="1">
      <alignment horizontal="right" vertical="top"/>
    </xf>
    <xf numFmtId="4" fontId="6494" fillId="2" borderId="1" xfId="0" applyNumberFormat="1" applyFont="1" applyFill="1" applyBorder="1" applyAlignment="1" applyProtection="1">
      <alignment horizontal="right" vertical="top"/>
      <protection locked="0"/>
    </xf>
    <xf numFmtId="4" fontId="6495" fillId="0" borderId="1" xfId="0" applyNumberFormat="1" applyFont="1" applyBorder="1" applyAlignment="1">
      <alignment horizontal="right" vertical="top"/>
    </xf>
    <xf numFmtId="4" fontId="6496" fillId="2" borderId="1" xfId="0" applyNumberFormat="1" applyFont="1" applyFill="1" applyBorder="1" applyAlignment="1" applyProtection="1">
      <alignment horizontal="right" vertical="top"/>
      <protection locked="0"/>
    </xf>
    <xf numFmtId="4" fontId="6497" fillId="0" borderId="1" xfId="0" applyNumberFormat="1" applyFont="1" applyBorder="1" applyAlignment="1">
      <alignment horizontal="right" vertical="top"/>
    </xf>
    <xf numFmtId="4" fontId="6498" fillId="2" borderId="1" xfId="0" applyNumberFormat="1" applyFont="1" applyFill="1" applyBorder="1" applyAlignment="1" applyProtection="1">
      <alignment horizontal="right" vertical="top"/>
      <protection locked="0"/>
    </xf>
    <xf numFmtId="4" fontId="6499" fillId="0" borderId="1" xfId="0" applyNumberFormat="1" applyFont="1" applyBorder="1" applyAlignment="1">
      <alignment horizontal="right" vertical="top"/>
    </xf>
    <xf numFmtId="4" fontId="6500" fillId="2" borderId="1" xfId="0" applyNumberFormat="1" applyFont="1" applyFill="1" applyBorder="1" applyAlignment="1" applyProtection="1">
      <alignment horizontal="right" vertical="top"/>
      <protection locked="0"/>
    </xf>
    <xf numFmtId="4" fontId="6501" fillId="0" borderId="1" xfId="0" applyNumberFormat="1" applyFont="1" applyBorder="1" applyAlignment="1">
      <alignment horizontal="right" vertical="top"/>
    </xf>
    <xf numFmtId="4" fontId="6502" fillId="2" borderId="1" xfId="0" applyNumberFormat="1" applyFont="1" applyFill="1" applyBorder="1" applyAlignment="1" applyProtection="1">
      <alignment horizontal="right" vertical="top"/>
      <protection locked="0"/>
    </xf>
    <xf numFmtId="4" fontId="6503" fillId="0" borderId="1" xfId="0" applyNumberFormat="1" applyFont="1" applyBorder="1" applyAlignment="1">
      <alignment horizontal="right" vertical="top"/>
    </xf>
    <xf numFmtId="4" fontId="6504" fillId="2" borderId="1" xfId="0" applyNumberFormat="1" applyFont="1" applyFill="1" applyBorder="1" applyAlignment="1" applyProtection="1">
      <alignment horizontal="right" vertical="top"/>
      <protection locked="0"/>
    </xf>
    <xf numFmtId="4" fontId="6505" fillId="0" borderId="1" xfId="0" applyNumberFormat="1" applyFont="1" applyBorder="1" applyAlignment="1">
      <alignment horizontal="right" vertical="top"/>
    </xf>
    <xf numFmtId="4" fontId="6506" fillId="2" borderId="1" xfId="0" applyNumberFormat="1" applyFont="1" applyFill="1" applyBorder="1" applyAlignment="1" applyProtection="1">
      <alignment horizontal="right" vertical="top"/>
      <protection locked="0"/>
    </xf>
    <xf numFmtId="4" fontId="6507" fillId="0" borderId="1" xfId="0" applyNumberFormat="1" applyFont="1" applyBorder="1" applyAlignment="1">
      <alignment horizontal="right" vertical="top"/>
    </xf>
    <xf numFmtId="4" fontId="6508" fillId="2" borderId="1" xfId="0" applyNumberFormat="1" applyFont="1" applyFill="1" applyBorder="1" applyAlignment="1" applyProtection="1">
      <alignment horizontal="right" vertical="top"/>
      <protection locked="0"/>
    </xf>
    <xf numFmtId="4" fontId="6509" fillId="0" borderId="1" xfId="0" applyNumberFormat="1" applyFont="1" applyBorder="1" applyAlignment="1">
      <alignment horizontal="right" vertical="top"/>
    </xf>
    <xf numFmtId="4" fontId="6510" fillId="2" borderId="1" xfId="0" applyNumberFormat="1" applyFont="1" applyFill="1" applyBorder="1" applyAlignment="1" applyProtection="1">
      <alignment horizontal="right" vertical="top"/>
      <protection locked="0"/>
    </xf>
    <xf numFmtId="4" fontId="6511" fillId="0" borderId="1" xfId="0" applyNumberFormat="1" applyFont="1" applyBorder="1" applyAlignment="1">
      <alignment horizontal="right" vertical="top"/>
    </xf>
    <xf numFmtId="4" fontId="6512" fillId="2" borderId="1" xfId="0" applyNumberFormat="1" applyFont="1" applyFill="1" applyBorder="1" applyAlignment="1" applyProtection="1">
      <alignment horizontal="right" vertical="top"/>
      <protection locked="0"/>
    </xf>
    <xf numFmtId="4" fontId="6513" fillId="0" borderId="1" xfId="0" applyNumberFormat="1" applyFont="1" applyBorder="1" applyAlignment="1">
      <alignment horizontal="right" vertical="top"/>
    </xf>
    <xf numFmtId="4" fontId="6514" fillId="2" borderId="1" xfId="0" applyNumberFormat="1" applyFont="1" applyFill="1" applyBorder="1" applyAlignment="1" applyProtection="1">
      <alignment horizontal="right" vertical="top"/>
      <protection locked="0"/>
    </xf>
    <xf numFmtId="4" fontId="6515" fillId="0" borderId="1" xfId="0" applyNumberFormat="1" applyFont="1" applyBorder="1" applyAlignment="1">
      <alignment horizontal="right" vertical="top"/>
    </xf>
    <xf numFmtId="4" fontId="6516" fillId="2" borderId="1" xfId="0" applyNumberFormat="1" applyFont="1" applyFill="1" applyBorder="1" applyAlignment="1" applyProtection="1">
      <alignment horizontal="right" vertical="top"/>
      <protection locked="0"/>
    </xf>
    <xf numFmtId="4" fontId="6517" fillId="0" borderId="1" xfId="0" applyNumberFormat="1" applyFont="1" applyBorder="1" applyAlignment="1">
      <alignment horizontal="right" vertical="top"/>
    </xf>
    <xf numFmtId="4" fontId="6518" fillId="2" borderId="1" xfId="0" applyNumberFormat="1" applyFont="1" applyFill="1" applyBorder="1" applyAlignment="1" applyProtection="1">
      <alignment horizontal="right" vertical="top"/>
      <protection locked="0"/>
    </xf>
    <xf numFmtId="4" fontId="6519" fillId="0" borderId="1" xfId="0" applyNumberFormat="1" applyFont="1" applyBorder="1" applyAlignment="1">
      <alignment horizontal="right" vertical="top"/>
    </xf>
    <xf numFmtId="4" fontId="6520" fillId="2" borderId="1" xfId="0" applyNumberFormat="1" applyFont="1" applyFill="1" applyBorder="1" applyAlignment="1" applyProtection="1">
      <alignment horizontal="right" vertical="top"/>
      <protection locked="0"/>
    </xf>
    <xf numFmtId="4" fontId="6521" fillId="0" borderId="1" xfId="0" applyNumberFormat="1" applyFont="1" applyBorder="1" applyAlignment="1">
      <alignment horizontal="right" vertical="top"/>
    </xf>
    <xf numFmtId="4" fontId="6522" fillId="2" borderId="1" xfId="0" applyNumberFormat="1" applyFont="1" applyFill="1" applyBorder="1" applyAlignment="1" applyProtection="1">
      <alignment horizontal="right" vertical="top"/>
      <protection locked="0"/>
    </xf>
    <xf numFmtId="4" fontId="6523" fillId="0" borderId="1" xfId="0" applyNumberFormat="1" applyFont="1" applyBorder="1" applyAlignment="1">
      <alignment horizontal="right" vertical="top"/>
    </xf>
    <xf numFmtId="4" fontId="6524" fillId="2" borderId="1" xfId="0" applyNumberFormat="1" applyFont="1" applyFill="1" applyBorder="1" applyAlignment="1" applyProtection="1">
      <alignment horizontal="right" vertical="top"/>
      <protection locked="0"/>
    </xf>
    <xf numFmtId="4" fontId="6525" fillId="0" borderId="1" xfId="0" applyNumberFormat="1" applyFont="1" applyBorder="1" applyAlignment="1">
      <alignment horizontal="right" vertical="top"/>
    </xf>
    <xf numFmtId="4" fontId="6526" fillId="2" borderId="1" xfId="0" applyNumberFormat="1" applyFont="1" applyFill="1" applyBorder="1" applyAlignment="1" applyProtection="1">
      <alignment horizontal="right" vertical="top"/>
      <protection locked="0"/>
    </xf>
    <xf numFmtId="4" fontId="6527" fillId="0" borderId="1" xfId="0" applyNumberFormat="1" applyFont="1" applyBorder="1" applyAlignment="1">
      <alignment horizontal="right" vertical="top"/>
    </xf>
    <xf numFmtId="4" fontId="6528" fillId="2" borderId="1" xfId="0" applyNumberFormat="1" applyFont="1" applyFill="1" applyBorder="1" applyAlignment="1" applyProtection="1">
      <alignment horizontal="right" vertical="top"/>
      <protection locked="0"/>
    </xf>
    <xf numFmtId="4" fontId="6529" fillId="0" borderId="1" xfId="0" applyNumberFormat="1" applyFont="1" applyBorder="1" applyAlignment="1">
      <alignment horizontal="right" vertical="top"/>
    </xf>
    <xf numFmtId="4" fontId="6530" fillId="2" borderId="1" xfId="0" applyNumberFormat="1" applyFont="1" applyFill="1" applyBorder="1" applyAlignment="1" applyProtection="1">
      <alignment horizontal="right" vertical="top"/>
      <protection locked="0"/>
    </xf>
    <xf numFmtId="4" fontId="6531" fillId="0" borderId="1" xfId="0" applyNumberFormat="1" applyFont="1" applyBorder="1" applyAlignment="1">
      <alignment horizontal="right" vertical="top"/>
    </xf>
    <xf numFmtId="4" fontId="6532" fillId="2" borderId="1" xfId="0" applyNumberFormat="1" applyFont="1" applyFill="1" applyBorder="1" applyAlignment="1" applyProtection="1">
      <alignment horizontal="right" vertical="top"/>
      <protection locked="0"/>
    </xf>
    <xf numFmtId="4" fontId="6533" fillId="0" borderId="1" xfId="0" applyNumberFormat="1" applyFont="1" applyBorder="1" applyAlignment="1">
      <alignment horizontal="right" vertical="top"/>
    </xf>
    <xf numFmtId="4" fontId="6534" fillId="2" borderId="1" xfId="0" applyNumberFormat="1" applyFont="1" applyFill="1" applyBorder="1" applyAlignment="1" applyProtection="1">
      <alignment horizontal="right" vertical="top"/>
      <protection locked="0"/>
    </xf>
    <xf numFmtId="4" fontId="6535" fillId="0" borderId="1" xfId="0" applyNumberFormat="1" applyFont="1" applyBorder="1" applyAlignment="1">
      <alignment horizontal="right" vertical="top"/>
    </xf>
    <xf numFmtId="4" fontId="6536" fillId="2" borderId="1" xfId="0" applyNumberFormat="1" applyFont="1" applyFill="1" applyBorder="1" applyAlignment="1" applyProtection="1">
      <alignment horizontal="right" vertical="top"/>
      <protection locked="0"/>
    </xf>
    <xf numFmtId="4" fontId="6537" fillId="0" borderId="1" xfId="0" applyNumberFormat="1" applyFont="1" applyBorder="1" applyAlignment="1">
      <alignment horizontal="right" vertical="top"/>
    </xf>
    <xf numFmtId="4" fontId="6538" fillId="2" borderId="1" xfId="0" applyNumberFormat="1" applyFont="1" applyFill="1" applyBorder="1" applyAlignment="1" applyProtection="1">
      <alignment horizontal="right" vertical="top"/>
      <protection locked="0"/>
    </xf>
    <xf numFmtId="4" fontId="6539" fillId="0" borderId="1" xfId="0" applyNumberFormat="1" applyFont="1" applyBorder="1" applyAlignment="1">
      <alignment horizontal="right" vertical="top"/>
    </xf>
    <xf numFmtId="4" fontId="6540" fillId="2" borderId="1" xfId="0" applyNumberFormat="1" applyFont="1" applyFill="1" applyBorder="1" applyAlignment="1" applyProtection="1">
      <alignment horizontal="right" vertical="top"/>
      <protection locked="0"/>
    </xf>
    <xf numFmtId="4" fontId="6541" fillId="0" borderId="1" xfId="0" applyNumberFormat="1" applyFont="1" applyBorder="1" applyAlignment="1">
      <alignment horizontal="right" vertical="top"/>
    </xf>
    <xf numFmtId="4" fontId="6542" fillId="2" borderId="1" xfId="0" applyNumberFormat="1" applyFont="1" applyFill="1" applyBorder="1" applyAlignment="1" applyProtection="1">
      <alignment horizontal="right" vertical="top"/>
      <protection locked="0"/>
    </xf>
    <xf numFmtId="4" fontId="6543" fillId="0" borderId="1" xfId="0" applyNumberFormat="1" applyFont="1" applyBorder="1" applyAlignment="1">
      <alignment horizontal="right" vertical="top"/>
    </xf>
    <xf numFmtId="4" fontId="6544" fillId="2" borderId="1" xfId="0" applyNumberFormat="1" applyFont="1" applyFill="1" applyBorder="1" applyAlignment="1" applyProtection="1">
      <alignment horizontal="right" vertical="top"/>
      <protection locked="0"/>
    </xf>
    <xf numFmtId="4" fontId="6545" fillId="0" borderId="1" xfId="0" applyNumberFormat="1" applyFont="1" applyBorder="1" applyAlignment="1">
      <alignment horizontal="right" vertical="top"/>
    </xf>
    <xf numFmtId="4" fontId="6546" fillId="2" borderId="1" xfId="0" applyNumberFormat="1" applyFont="1" applyFill="1" applyBorder="1" applyAlignment="1" applyProtection="1">
      <alignment horizontal="right" vertical="top"/>
      <protection locked="0"/>
    </xf>
    <xf numFmtId="4" fontId="6547" fillId="0" borderId="1" xfId="0" applyNumberFormat="1" applyFont="1" applyBorder="1" applyAlignment="1">
      <alignment horizontal="right" vertical="top"/>
    </xf>
    <xf numFmtId="4" fontId="6548" fillId="2" borderId="1" xfId="0" applyNumberFormat="1" applyFont="1" applyFill="1" applyBorder="1" applyAlignment="1" applyProtection="1">
      <alignment horizontal="right" vertical="top"/>
      <protection locked="0"/>
    </xf>
    <xf numFmtId="4" fontId="6549" fillId="0" borderId="1" xfId="0" applyNumberFormat="1" applyFont="1" applyBorder="1" applyAlignment="1">
      <alignment horizontal="right" vertical="top"/>
    </xf>
    <xf numFmtId="4" fontId="6550" fillId="2" borderId="1" xfId="0" applyNumberFormat="1" applyFont="1" applyFill="1" applyBorder="1" applyAlignment="1" applyProtection="1">
      <alignment horizontal="right" vertical="top"/>
      <protection locked="0"/>
    </xf>
    <xf numFmtId="4" fontId="6551" fillId="0" borderId="1" xfId="0" applyNumberFormat="1" applyFont="1" applyBorder="1" applyAlignment="1">
      <alignment horizontal="right" vertical="top"/>
    </xf>
    <xf numFmtId="4" fontId="6552" fillId="2" borderId="1" xfId="0" applyNumberFormat="1" applyFont="1" applyFill="1" applyBorder="1" applyAlignment="1" applyProtection="1">
      <alignment horizontal="right" vertical="top"/>
      <protection locked="0"/>
    </xf>
    <xf numFmtId="4" fontId="6553" fillId="0" borderId="1" xfId="0" applyNumberFormat="1" applyFont="1" applyBorder="1" applyAlignment="1">
      <alignment horizontal="right" vertical="top"/>
    </xf>
    <xf numFmtId="4" fontId="6554" fillId="2" borderId="1" xfId="0" applyNumberFormat="1" applyFont="1" applyFill="1" applyBorder="1" applyAlignment="1" applyProtection="1">
      <alignment horizontal="right" vertical="top"/>
      <protection locked="0"/>
    </xf>
    <xf numFmtId="4" fontId="6555" fillId="0" borderId="1" xfId="0" applyNumberFormat="1" applyFont="1" applyBorder="1" applyAlignment="1">
      <alignment horizontal="right" vertical="top"/>
    </xf>
    <xf numFmtId="4" fontId="6556" fillId="3" borderId="1" xfId="0" applyNumberFormat="1" applyFont="1" applyFill="1" applyBorder="1" applyAlignment="1">
      <alignment horizontal="right" vertical="top"/>
    </xf>
    <xf numFmtId="4" fontId="6557" fillId="3" borderId="1" xfId="0" applyNumberFormat="1" applyFont="1" applyFill="1" applyBorder="1" applyAlignment="1">
      <alignment horizontal="right" vertical="top"/>
    </xf>
    <xf numFmtId="4" fontId="6560" fillId="3" borderId="1" xfId="0" applyNumberFormat="1" applyFont="1" applyFill="1" applyBorder="1" applyAlignment="1">
      <alignment horizontal="right"/>
    </xf>
    <xf numFmtId="4" fontId="6681" fillId="3" borderId="1" xfId="0" applyNumberFormat="1" applyFont="1" applyFill="1" applyBorder="1" applyAlignment="1">
      <alignment horizontal="right"/>
    </xf>
    <xf numFmtId="4" fontId="6682" fillId="3" borderId="1" xfId="0" applyNumberFormat="1" applyFont="1" applyFill="1" applyBorder="1" applyAlignment="1">
      <alignment horizontal="right"/>
    </xf>
    <xf numFmtId="0" fontId="6683" fillId="0" borderId="0" xfId="0" applyFont="1" applyAlignment="1">
      <alignment horizontal="left" vertical="top"/>
    </xf>
    <xf numFmtId="0" fontId="6686" fillId="3" borderId="1" xfId="0" applyFont="1" applyFill="1" applyBorder="1" applyAlignment="1">
      <alignment horizontal="left"/>
    </xf>
    <xf numFmtId="0" fontId="6687" fillId="3" borderId="1" xfId="0" applyFont="1" applyFill="1" applyBorder="1" applyAlignment="1">
      <alignment horizontal="left"/>
    </xf>
    <xf numFmtId="0" fontId="6688" fillId="3" borderId="1" xfId="0" applyFont="1" applyFill="1" applyBorder="1" applyAlignment="1">
      <alignment horizontal="left"/>
    </xf>
    <xf numFmtId="0" fontId="6689" fillId="3" borderId="1" xfId="0" applyFont="1" applyFill="1" applyBorder="1" applyAlignment="1">
      <alignment horizontal="left"/>
    </xf>
    <xf numFmtId="0" fontId="6695" fillId="0" borderId="1" xfId="0" applyFont="1" applyBorder="1" applyAlignment="1">
      <alignment horizontal="left" vertical="top"/>
    </xf>
    <xf numFmtId="4" fontId="6696" fillId="0" borderId="1" xfId="0" applyNumberFormat="1" applyFont="1" applyBorder="1" applyAlignment="1">
      <alignment horizontal="right" vertical="top"/>
    </xf>
    <xf numFmtId="4" fontId="6697" fillId="0" borderId="1" xfId="0" applyNumberFormat="1" applyFont="1" applyBorder="1" applyAlignment="1">
      <alignment horizontal="right" vertical="top"/>
    </xf>
    <xf numFmtId="4" fontId="6698" fillId="2" borderId="1" xfId="0" applyNumberFormat="1" applyFont="1" applyFill="1" applyBorder="1" applyAlignment="1" applyProtection="1">
      <alignment vertical="top"/>
      <protection locked="0"/>
    </xf>
    <xf numFmtId="0" fontId="6704" fillId="0" borderId="0" xfId="0" applyFont="1"/>
    <xf numFmtId="0" fontId="6705" fillId="0" borderId="1" xfId="0" applyFont="1" applyBorder="1" applyAlignment="1">
      <alignment horizontal="left" vertical="top"/>
    </xf>
    <xf numFmtId="4" fontId="6706" fillId="0" borderId="1" xfId="0" applyNumberFormat="1" applyFont="1" applyBorder="1" applyAlignment="1">
      <alignment horizontal="right" vertical="top"/>
    </xf>
    <xf numFmtId="4" fontId="6707" fillId="0" borderId="1" xfId="0" applyNumberFormat="1" applyFont="1" applyBorder="1" applyAlignment="1">
      <alignment horizontal="right" vertical="top"/>
    </xf>
    <xf numFmtId="4" fontId="6708" fillId="2" borderId="1" xfId="0" applyNumberFormat="1" applyFont="1" applyFill="1" applyBorder="1" applyAlignment="1" applyProtection="1">
      <alignment vertical="top"/>
      <protection locked="0"/>
    </xf>
    <xf numFmtId="0" fontId="6714" fillId="0" borderId="0" xfId="0" applyFont="1"/>
    <xf numFmtId="0" fontId="6715" fillId="0" borderId="1" xfId="0" applyFont="1" applyBorder="1" applyAlignment="1">
      <alignment horizontal="left" vertical="top"/>
    </xf>
    <xf numFmtId="4" fontId="6716" fillId="0" borderId="1" xfId="0" applyNumberFormat="1" applyFont="1" applyBorder="1" applyAlignment="1">
      <alignment horizontal="right" vertical="top"/>
    </xf>
    <xf numFmtId="4" fontId="6717" fillId="0" borderId="1" xfId="0" applyNumberFormat="1" applyFont="1" applyBorder="1" applyAlignment="1">
      <alignment horizontal="right" vertical="top"/>
    </xf>
    <xf numFmtId="4" fontId="6718" fillId="2" borderId="1" xfId="0" applyNumberFormat="1" applyFont="1" applyFill="1" applyBorder="1" applyAlignment="1" applyProtection="1">
      <alignment vertical="top"/>
      <protection locked="0"/>
    </xf>
    <xf numFmtId="0" fontId="6724" fillId="0" borderId="0" xfId="0" applyFont="1"/>
    <xf numFmtId="0" fontId="6725" fillId="0" borderId="1" xfId="0" applyFont="1" applyBorder="1" applyAlignment="1">
      <alignment horizontal="left" vertical="top"/>
    </xf>
    <xf numFmtId="4" fontId="6726" fillId="0" borderId="1" xfId="0" applyNumberFormat="1" applyFont="1" applyBorder="1" applyAlignment="1">
      <alignment horizontal="right" vertical="top"/>
    </xf>
    <xf numFmtId="4" fontId="6727" fillId="0" borderId="1" xfId="0" applyNumberFormat="1" applyFont="1" applyBorder="1" applyAlignment="1">
      <alignment horizontal="right" vertical="top"/>
    </xf>
    <xf numFmtId="4" fontId="6728" fillId="2" borderId="1" xfId="0" applyNumberFormat="1" applyFont="1" applyFill="1" applyBorder="1" applyAlignment="1" applyProtection="1">
      <alignment vertical="top"/>
      <protection locked="0"/>
    </xf>
    <xf numFmtId="0" fontId="6734" fillId="0" borderId="0" xfId="0" applyFont="1"/>
    <xf numFmtId="0" fontId="6735" fillId="0" borderId="1" xfId="0" applyFont="1" applyBorder="1" applyAlignment="1">
      <alignment horizontal="left" vertical="top"/>
    </xf>
    <xf numFmtId="4" fontId="6736" fillId="0" borderId="1" xfId="0" applyNumberFormat="1" applyFont="1" applyBorder="1" applyAlignment="1">
      <alignment horizontal="right" vertical="top"/>
    </xf>
    <xf numFmtId="4" fontId="6737" fillId="0" borderId="1" xfId="0" applyNumberFormat="1" applyFont="1" applyBorder="1" applyAlignment="1">
      <alignment horizontal="right" vertical="top"/>
    </xf>
    <xf numFmtId="4" fontId="6738" fillId="2" borderId="1" xfId="0" applyNumberFormat="1" applyFont="1" applyFill="1" applyBorder="1" applyAlignment="1" applyProtection="1">
      <alignment vertical="top"/>
      <protection locked="0"/>
    </xf>
    <xf numFmtId="0" fontId="6744" fillId="0" borderId="0" xfId="0" applyFont="1"/>
    <xf numFmtId="0" fontId="6745" fillId="0" borderId="1" xfId="0" applyFont="1" applyBorder="1" applyAlignment="1">
      <alignment horizontal="left" vertical="top"/>
    </xf>
    <xf numFmtId="4" fontId="6746" fillId="0" borderId="1" xfId="0" applyNumberFormat="1" applyFont="1" applyBorder="1" applyAlignment="1">
      <alignment horizontal="right" vertical="top"/>
    </xf>
    <xf numFmtId="4" fontId="6747" fillId="0" borderId="1" xfId="0" applyNumberFormat="1" applyFont="1" applyBorder="1" applyAlignment="1">
      <alignment horizontal="right" vertical="top"/>
    </xf>
    <xf numFmtId="4" fontId="6748" fillId="0" borderId="1" xfId="0" applyNumberFormat="1" applyFont="1" applyBorder="1" applyAlignment="1">
      <alignment horizontal="right" vertical="top"/>
    </xf>
    <xf numFmtId="0" fontId="6754" fillId="0" borderId="0" xfId="0" applyFont="1"/>
    <xf numFmtId="0" fontId="6755" fillId="0" borderId="1" xfId="0" applyFont="1" applyBorder="1" applyAlignment="1">
      <alignment horizontal="left" vertical="top"/>
    </xf>
    <xf numFmtId="4" fontId="6756" fillId="0" borderId="1" xfId="0" applyNumberFormat="1" applyFont="1" applyBorder="1" applyAlignment="1">
      <alignment horizontal="right" vertical="top"/>
    </xf>
    <xf numFmtId="4" fontId="6760" fillId="2" borderId="1" xfId="0" applyNumberFormat="1" applyFont="1" applyFill="1" applyBorder="1" applyAlignment="1" applyProtection="1">
      <alignment horizontal="right" vertical="top"/>
      <protection locked="0"/>
    </xf>
    <xf numFmtId="0" fontId="6761" fillId="0" borderId="0" xfId="0" applyFont="1"/>
    <xf numFmtId="4" fontId="6765" fillId="2" borderId="1" xfId="0" applyNumberFormat="1" applyFont="1" applyFill="1" applyBorder="1" applyAlignment="1" applyProtection="1">
      <alignment horizontal="right" vertical="top"/>
      <protection locked="0"/>
    </xf>
    <xf numFmtId="0" fontId="6766" fillId="0" borderId="0" xfId="0" applyFont="1"/>
    <xf numFmtId="4" fontId="6770" fillId="2" borderId="1" xfId="0" applyNumberFormat="1" applyFont="1" applyFill="1" applyBorder="1" applyAlignment="1" applyProtection="1">
      <alignment horizontal="right" vertical="top"/>
      <protection locked="0"/>
    </xf>
    <xf numFmtId="4" fontId="6774" fillId="3" borderId="1" xfId="0" applyNumberFormat="1" applyFont="1" applyFill="1" applyBorder="1" applyAlignment="1">
      <alignment horizontal="right"/>
    </xf>
    <xf numFmtId="0" fontId="6775" fillId="0" borderId="0" xfId="0" applyFont="1"/>
    <xf numFmtId="4" fontId="6779" fillId="2" borderId="1" xfId="0" applyNumberFormat="1" applyFont="1" applyFill="1" applyBorder="1" applyAlignment="1" applyProtection="1">
      <alignment horizontal="right" vertical="top"/>
      <protection locked="0"/>
    </xf>
    <xf numFmtId="0" fontId="6782" fillId="0" borderId="0" xfId="0" applyFont="1" applyAlignment="1">
      <alignment horizontal="left" vertical="top"/>
    </xf>
    <xf numFmtId="0" fontId="6785" fillId="3" borderId="1" xfId="0" applyFont="1" applyFill="1" applyBorder="1" applyAlignment="1">
      <alignment horizontal="left"/>
    </xf>
    <xf numFmtId="0" fontId="6786" fillId="3" borderId="1" xfId="0" applyFont="1" applyFill="1" applyBorder="1" applyAlignment="1">
      <alignment horizontal="left"/>
    </xf>
    <xf numFmtId="0" fontId="6787" fillId="3" borderId="1" xfId="0" applyFont="1" applyFill="1" applyBorder="1" applyAlignment="1">
      <alignment horizontal="left"/>
    </xf>
    <xf numFmtId="0" fontId="6788" fillId="3" borderId="1" xfId="0" applyFont="1" applyFill="1" applyBorder="1" applyAlignment="1">
      <alignment horizontal="left"/>
    </xf>
    <xf numFmtId="0" fontId="6794" fillId="0" borderId="1" xfId="0" applyFont="1" applyBorder="1" applyAlignment="1">
      <alignment horizontal="left" vertical="top"/>
    </xf>
    <xf numFmtId="4" fontId="6795" fillId="0" borderId="1" xfId="0" applyNumberFormat="1" applyFont="1" applyBorder="1" applyAlignment="1">
      <alignment horizontal="right" vertical="top"/>
    </xf>
    <xf numFmtId="4" fontId="6796" fillId="0" borderId="1" xfId="0" applyNumberFormat="1" applyFont="1" applyBorder="1" applyAlignment="1">
      <alignment horizontal="right" vertical="top"/>
    </xf>
    <xf numFmtId="4" fontId="6797" fillId="2" borderId="1" xfId="0" applyNumberFormat="1" applyFont="1" applyFill="1" applyBorder="1" applyAlignment="1" applyProtection="1">
      <alignment vertical="top"/>
      <protection locked="0"/>
    </xf>
    <xf numFmtId="0" fontId="6803" fillId="0" borderId="0" xfId="0" applyFont="1"/>
    <xf numFmtId="0" fontId="6804" fillId="0" borderId="1" xfId="0" applyFont="1" applyBorder="1" applyAlignment="1">
      <alignment horizontal="left" vertical="top"/>
    </xf>
    <xf numFmtId="4" fontId="6805" fillId="0" borderId="1" xfId="0" applyNumberFormat="1" applyFont="1" applyBorder="1" applyAlignment="1">
      <alignment horizontal="right" vertical="top"/>
    </xf>
    <xf numFmtId="4" fontId="6806" fillId="0" borderId="1" xfId="0" applyNumberFormat="1" applyFont="1" applyBorder="1" applyAlignment="1">
      <alignment horizontal="right" vertical="top"/>
    </xf>
    <xf numFmtId="4" fontId="6807" fillId="2" borderId="1" xfId="0" applyNumberFormat="1" applyFont="1" applyFill="1" applyBorder="1" applyAlignment="1" applyProtection="1">
      <alignment vertical="top"/>
      <protection locked="0"/>
    </xf>
    <xf numFmtId="0" fontId="6813" fillId="0" borderId="0" xfId="0" applyFont="1"/>
    <xf numFmtId="0" fontId="6814" fillId="0" borderId="1" xfId="0" applyFont="1" applyBorder="1" applyAlignment="1">
      <alignment horizontal="left" vertical="top"/>
    </xf>
    <xf numFmtId="4" fontId="6815" fillId="0" borderId="1" xfId="0" applyNumberFormat="1" applyFont="1" applyBorder="1" applyAlignment="1">
      <alignment horizontal="right" vertical="top"/>
    </xf>
    <xf numFmtId="4" fontId="6816" fillId="0" borderId="1" xfId="0" applyNumberFormat="1" applyFont="1" applyBorder="1" applyAlignment="1">
      <alignment horizontal="right" vertical="top"/>
    </xf>
    <xf numFmtId="4" fontId="6817" fillId="2" borderId="1" xfId="0" applyNumberFormat="1" applyFont="1" applyFill="1" applyBorder="1" applyAlignment="1" applyProtection="1">
      <alignment vertical="top"/>
      <protection locked="0"/>
    </xf>
    <xf numFmtId="0" fontId="6823" fillId="0" borderId="0" xfId="0" applyFont="1"/>
    <xf numFmtId="0" fontId="6824" fillId="0" borderId="1" xfId="0" applyFont="1" applyBorder="1" applyAlignment="1">
      <alignment horizontal="left" vertical="top"/>
    </xf>
    <xf numFmtId="4" fontId="6825" fillId="0" borderId="1" xfId="0" applyNumberFormat="1" applyFont="1" applyBorder="1" applyAlignment="1">
      <alignment horizontal="right" vertical="top"/>
    </xf>
    <xf numFmtId="4" fontId="6826" fillId="0" borderId="1" xfId="0" applyNumberFormat="1" applyFont="1" applyBorder="1" applyAlignment="1">
      <alignment horizontal="right" vertical="top"/>
    </xf>
    <xf numFmtId="4" fontId="6827" fillId="2" borderId="1" xfId="0" applyNumberFormat="1" applyFont="1" applyFill="1" applyBorder="1" applyAlignment="1" applyProtection="1">
      <alignment vertical="top"/>
      <protection locked="0"/>
    </xf>
    <xf numFmtId="0" fontId="6833" fillId="0" borderId="0" xfId="0" applyFont="1"/>
    <xf numFmtId="0" fontId="6834" fillId="0" borderId="1" xfId="0" applyFont="1" applyBorder="1" applyAlignment="1">
      <alignment horizontal="left" vertical="top"/>
    </xf>
    <xf numFmtId="4" fontId="6835" fillId="0" borderId="1" xfId="0" applyNumberFormat="1" applyFont="1" applyBorder="1" applyAlignment="1">
      <alignment horizontal="right" vertical="top"/>
    </xf>
    <xf numFmtId="4" fontId="6836" fillId="0" borderId="1" xfId="0" applyNumberFormat="1" applyFont="1" applyBorder="1" applyAlignment="1">
      <alignment horizontal="right" vertical="top"/>
    </xf>
    <xf numFmtId="4" fontId="6837" fillId="2" borderId="1" xfId="0" applyNumberFormat="1" applyFont="1" applyFill="1" applyBorder="1" applyAlignment="1" applyProtection="1">
      <alignment vertical="top"/>
      <protection locked="0"/>
    </xf>
    <xf numFmtId="0" fontId="6843" fillId="0" borderId="0" xfId="0" applyFont="1"/>
    <xf numFmtId="0" fontId="6844" fillId="0" borderId="1" xfId="0" applyFont="1" applyBorder="1" applyAlignment="1">
      <alignment horizontal="left" vertical="top"/>
    </xf>
    <xf numFmtId="4" fontId="6845" fillId="0" borderId="1" xfId="0" applyNumberFormat="1" applyFont="1" applyBorder="1" applyAlignment="1">
      <alignment horizontal="right" vertical="top"/>
    </xf>
    <xf numFmtId="4" fontId="6846" fillId="0" borderId="1" xfId="0" applyNumberFormat="1" applyFont="1" applyBorder="1" applyAlignment="1">
      <alignment horizontal="right" vertical="top"/>
    </xf>
    <xf numFmtId="4" fontId="6847" fillId="0" borderId="1" xfId="0" applyNumberFormat="1" applyFont="1" applyBorder="1" applyAlignment="1">
      <alignment horizontal="right" vertical="top"/>
    </xf>
    <xf numFmtId="0" fontId="6853" fillId="0" borderId="0" xfId="0" applyFont="1"/>
    <xf numFmtId="0" fontId="6854" fillId="0" borderId="1" xfId="0" applyFont="1" applyBorder="1" applyAlignment="1">
      <alignment horizontal="left" vertical="top"/>
    </xf>
    <xf numFmtId="4" fontId="6855" fillId="0" borderId="1" xfId="0" applyNumberFormat="1" applyFont="1" applyBorder="1" applyAlignment="1">
      <alignment horizontal="right" vertical="top"/>
    </xf>
    <xf numFmtId="4" fontId="6859" fillId="2" borderId="1" xfId="0" applyNumberFormat="1" applyFont="1" applyFill="1" applyBorder="1" applyAlignment="1" applyProtection="1">
      <alignment horizontal="right" vertical="top"/>
      <protection locked="0"/>
    </xf>
    <xf numFmtId="0" fontId="6860" fillId="0" borderId="0" xfId="0" applyFont="1"/>
    <xf numFmtId="4" fontId="6864" fillId="2" borderId="1" xfId="0" applyNumberFormat="1" applyFont="1" applyFill="1" applyBorder="1" applyAlignment="1" applyProtection="1">
      <alignment horizontal="right" vertical="top"/>
      <protection locked="0"/>
    </xf>
    <xf numFmtId="0" fontId="6867" fillId="0" borderId="0" xfId="0" applyFont="1" applyAlignment="1">
      <alignment horizontal="left" vertical="top"/>
    </xf>
    <xf numFmtId="0" fontId="6870" fillId="0" borderId="1" xfId="0" applyFont="1" applyBorder="1" applyAlignment="1">
      <alignment horizontal="left" vertical="top"/>
    </xf>
    <xf numFmtId="0" fontId="6871" fillId="2" borderId="1" xfId="0" applyFont="1" applyFill="1" applyBorder="1" applyAlignment="1" applyProtection="1">
      <alignment vertical="top"/>
      <protection locked="0"/>
    </xf>
    <xf numFmtId="0" fontId="6879" fillId="0" borderId="1" xfId="0" applyFont="1" applyBorder="1" applyAlignment="1">
      <alignment horizontal="left" vertical="top"/>
    </xf>
    <xf numFmtId="0" fontId="6880" fillId="2" borderId="1" xfId="0" applyFont="1" applyFill="1" applyBorder="1" applyAlignment="1" applyProtection="1">
      <alignment vertical="top"/>
      <protection locked="0"/>
    </xf>
    <xf numFmtId="0" fontId="6888" fillId="0" borderId="1" xfId="0" applyFont="1" applyBorder="1" applyAlignment="1">
      <alignment horizontal="left" vertical="top"/>
    </xf>
    <xf numFmtId="0" fontId="6889" fillId="2" borderId="1" xfId="0" applyFont="1" applyFill="1" applyBorder="1" applyAlignment="1" applyProtection="1">
      <alignment vertical="top"/>
      <protection locked="0"/>
    </xf>
    <xf numFmtId="0" fontId="6897" fillId="0" borderId="1" xfId="0" applyFont="1" applyBorder="1" applyAlignment="1">
      <alignment horizontal="left" vertical="top"/>
    </xf>
    <xf numFmtId="0" fontId="6898" fillId="2" borderId="1" xfId="0" applyFont="1" applyFill="1" applyBorder="1" applyAlignment="1" applyProtection="1">
      <alignment vertical="top"/>
      <protection locked="0"/>
    </xf>
    <xf numFmtId="0" fontId="6906" fillId="0" borderId="1" xfId="0" applyFont="1" applyBorder="1" applyAlignment="1">
      <alignment horizontal="left" vertical="top"/>
    </xf>
    <xf numFmtId="170" fontId="6907" fillId="0" borderId="1" xfId="0" applyNumberFormat="1" applyFont="1" applyBorder="1" applyAlignment="1">
      <alignment horizontal="right" vertical="top"/>
    </xf>
    <xf numFmtId="0" fontId="6908" fillId="0" borderId="1" xfId="0" applyFont="1" applyBorder="1" applyAlignment="1">
      <alignment horizontal="left" vertical="top"/>
    </xf>
    <xf numFmtId="170" fontId="6909" fillId="0" borderId="1" xfId="0" applyNumberFormat="1" applyFont="1" applyBorder="1" applyAlignment="1">
      <alignment horizontal="right" vertical="top"/>
    </xf>
    <xf numFmtId="0" fontId="6912" fillId="0" borderId="0" xfId="0" applyFont="1" applyAlignment="1">
      <alignment horizontal="left" vertical="top"/>
    </xf>
    <xf numFmtId="0" fontId="6915" fillId="3" borderId="1" xfId="0" applyFont="1" applyFill="1" applyBorder="1" applyAlignment="1">
      <alignment horizontal="left"/>
    </xf>
    <xf numFmtId="0" fontId="6916" fillId="3" borderId="1" xfId="0" applyFont="1" applyFill="1" applyBorder="1" applyAlignment="1">
      <alignment horizontal="left"/>
    </xf>
    <xf numFmtId="0" fontId="6917" fillId="3" borderId="1" xfId="0" applyFont="1" applyFill="1" applyBorder="1" applyAlignment="1">
      <alignment horizontal="left"/>
    </xf>
    <xf numFmtId="0" fontId="6918" fillId="3" borderId="1" xfId="0" applyFont="1" applyFill="1" applyBorder="1" applyAlignment="1">
      <alignment horizontal="left"/>
    </xf>
    <xf numFmtId="0" fontId="6924" fillId="0" borderId="1" xfId="0" applyFont="1" applyBorder="1" applyAlignment="1">
      <alignment horizontal="left" vertical="top"/>
    </xf>
    <xf numFmtId="4" fontId="6925" fillId="0" borderId="1" xfId="0" applyNumberFormat="1" applyFont="1" applyBorder="1" applyAlignment="1">
      <alignment horizontal="right" vertical="top"/>
    </xf>
    <xf numFmtId="4" fontId="6926" fillId="0" borderId="1" xfId="0" applyNumberFormat="1" applyFont="1" applyBorder="1" applyAlignment="1">
      <alignment horizontal="right" vertical="top"/>
    </xf>
    <xf numFmtId="4" fontId="6927" fillId="2" borderId="1" xfId="0" applyNumberFormat="1" applyFont="1" applyFill="1" applyBorder="1" applyAlignment="1" applyProtection="1">
      <alignment vertical="top"/>
      <protection locked="0"/>
    </xf>
    <xf numFmtId="0" fontId="6933" fillId="0" borderId="0" xfId="0" applyFont="1"/>
    <xf numFmtId="0" fontId="6934" fillId="0" borderId="1" xfId="0" applyFont="1" applyBorder="1" applyAlignment="1">
      <alignment horizontal="left" vertical="top"/>
    </xf>
    <xf numFmtId="4" fontId="6935" fillId="0" borderId="1" xfId="0" applyNumberFormat="1" applyFont="1" applyBorder="1" applyAlignment="1">
      <alignment horizontal="right" vertical="top"/>
    </xf>
    <xf numFmtId="4" fontId="6936" fillId="0" borderId="1" xfId="0" applyNumberFormat="1" applyFont="1" applyBorder="1" applyAlignment="1">
      <alignment horizontal="right" vertical="top"/>
    </xf>
    <xf numFmtId="4" fontId="6937" fillId="2" borderId="1" xfId="0" applyNumberFormat="1" applyFont="1" applyFill="1" applyBorder="1" applyAlignment="1" applyProtection="1">
      <alignment vertical="top"/>
      <protection locked="0"/>
    </xf>
    <xf numFmtId="0" fontId="6943" fillId="0" borderId="0" xfId="0" applyFont="1"/>
    <xf numFmtId="0" fontId="6944" fillId="0" borderId="1" xfId="0" applyFont="1" applyBorder="1" applyAlignment="1">
      <alignment horizontal="left" vertical="top"/>
    </xf>
    <xf numFmtId="4" fontId="6945" fillId="0" borderId="1" xfId="0" applyNumberFormat="1" applyFont="1" applyBorder="1" applyAlignment="1">
      <alignment horizontal="right" vertical="top"/>
    </xf>
    <xf numFmtId="4" fontId="6946" fillId="0" borderId="1" xfId="0" applyNumberFormat="1" applyFont="1" applyBorder="1" applyAlignment="1">
      <alignment horizontal="right" vertical="top"/>
    </xf>
    <xf numFmtId="4" fontId="6947" fillId="2" borderId="1" xfId="0" applyNumberFormat="1" applyFont="1" applyFill="1" applyBorder="1" applyAlignment="1" applyProtection="1">
      <alignment vertical="top"/>
      <protection locked="0"/>
    </xf>
    <xf numFmtId="0" fontId="6953" fillId="0" borderId="0" xfId="0" applyFont="1"/>
    <xf numFmtId="0" fontId="6954" fillId="0" borderId="1" xfId="0" applyFont="1" applyBorder="1" applyAlignment="1">
      <alignment horizontal="left" vertical="top"/>
    </xf>
    <xf numFmtId="4" fontId="6955" fillId="0" borderId="1" xfId="0" applyNumberFormat="1" applyFont="1" applyBorder="1" applyAlignment="1">
      <alignment horizontal="right" vertical="top"/>
    </xf>
    <xf numFmtId="4" fontId="6956" fillId="0" borderId="1" xfId="0" applyNumberFormat="1" applyFont="1" applyBorder="1" applyAlignment="1">
      <alignment horizontal="right" vertical="top"/>
    </xf>
    <xf numFmtId="4" fontId="6957" fillId="2" borderId="1" xfId="0" applyNumberFormat="1" applyFont="1" applyFill="1" applyBorder="1" applyAlignment="1" applyProtection="1">
      <alignment vertical="top"/>
      <protection locked="0"/>
    </xf>
    <xf numFmtId="0" fontId="6963" fillId="0" borderId="0" xfId="0" applyFont="1"/>
    <xf numFmtId="0" fontId="6964" fillId="0" borderId="1" xfId="0" applyFont="1" applyBorder="1" applyAlignment="1">
      <alignment horizontal="left" vertical="top"/>
    </xf>
    <xf numFmtId="4" fontId="6965" fillId="0" borderId="1" xfId="0" applyNumberFormat="1" applyFont="1" applyBorder="1" applyAlignment="1">
      <alignment horizontal="right" vertical="top"/>
    </xf>
    <xf numFmtId="4" fontId="6966" fillId="0" borderId="1" xfId="0" applyNumberFormat="1" applyFont="1" applyBorder="1" applyAlignment="1">
      <alignment horizontal="right" vertical="top"/>
    </xf>
    <xf numFmtId="4" fontId="6967" fillId="2" borderId="1" xfId="0" applyNumberFormat="1" applyFont="1" applyFill="1" applyBorder="1" applyAlignment="1" applyProtection="1">
      <alignment vertical="top"/>
      <protection locked="0"/>
    </xf>
    <xf numFmtId="0" fontId="6973" fillId="0" borderId="0" xfId="0" applyFont="1"/>
    <xf numFmtId="0" fontId="6974" fillId="0" borderId="1" xfId="0" applyFont="1" applyBorder="1" applyAlignment="1">
      <alignment horizontal="left" vertical="top"/>
    </xf>
    <xf numFmtId="4" fontId="6975" fillId="0" borderId="1" xfId="0" applyNumberFormat="1" applyFont="1" applyBorder="1" applyAlignment="1">
      <alignment horizontal="right" vertical="top"/>
    </xf>
    <xf numFmtId="4" fontId="6976" fillId="0" borderId="1" xfId="0" applyNumberFormat="1" applyFont="1" applyBorder="1" applyAlignment="1">
      <alignment horizontal="right" vertical="top"/>
    </xf>
    <xf numFmtId="4" fontId="6977" fillId="0" borderId="1" xfId="0" applyNumberFormat="1" applyFont="1" applyBorder="1" applyAlignment="1">
      <alignment horizontal="right" vertical="top"/>
    </xf>
    <xf numFmtId="0" fontId="6983" fillId="0" borderId="0" xfId="0" applyFont="1"/>
    <xf numFmtId="0" fontId="6984" fillId="0" borderId="1" xfId="0" applyFont="1" applyBorder="1" applyAlignment="1">
      <alignment horizontal="left" vertical="top"/>
    </xf>
    <xf numFmtId="4" fontId="6985" fillId="0" borderId="1" xfId="0" applyNumberFormat="1" applyFont="1" applyBorder="1" applyAlignment="1">
      <alignment horizontal="right" vertical="top"/>
    </xf>
    <xf numFmtId="4" fontId="6989" fillId="2" borderId="1" xfId="0" applyNumberFormat="1" applyFont="1" applyFill="1" applyBorder="1" applyAlignment="1" applyProtection="1">
      <alignment horizontal="right" vertical="top"/>
      <protection locked="0"/>
    </xf>
    <xf numFmtId="0" fontId="6990" fillId="0" borderId="0" xfId="0" applyFont="1"/>
    <xf numFmtId="4" fontId="6994" fillId="2" borderId="1" xfId="0" applyNumberFormat="1" applyFont="1" applyFill="1" applyBorder="1" applyAlignment="1" applyProtection="1">
      <alignment horizontal="right" vertical="top"/>
      <protection locked="0"/>
    </xf>
    <xf numFmtId="0" fontId="6995" fillId="0" borderId="0" xfId="0" applyFont="1"/>
    <xf numFmtId="4" fontId="6999" fillId="2" borderId="1" xfId="0" applyNumberFormat="1" applyFont="1" applyFill="1" applyBorder="1" applyAlignment="1" applyProtection="1">
      <alignment horizontal="right" vertical="top"/>
      <protection locked="0"/>
    </xf>
    <xf numFmtId="4" fontId="7003" fillId="3" borderId="1" xfId="0" applyNumberFormat="1" applyFont="1" applyFill="1" applyBorder="1" applyAlignment="1">
      <alignment horizontal="right"/>
    </xf>
    <xf numFmtId="0" fontId="7004" fillId="0" borderId="0" xfId="0" applyFont="1"/>
    <xf numFmtId="4" fontId="7008" fillId="2" borderId="1" xfId="0" applyNumberFormat="1" applyFont="1" applyFill="1" applyBorder="1" applyAlignment="1" applyProtection="1">
      <alignment horizontal="right" vertical="top"/>
      <protection locked="0"/>
    </xf>
    <xf numFmtId="4" fontId="7011" fillId="0" borderId="1" xfId="0" applyNumberFormat="1" applyFont="1" applyBorder="1" applyAlignment="1">
      <alignment horizontal="right" vertical="top"/>
    </xf>
    <xf numFmtId="4" fontId="7012" fillId="0" borderId="1" xfId="0" applyNumberFormat="1" applyFont="1" applyBorder="1" applyAlignment="1">
      <alignment horizontal="right" vertical="top"/>
    </xf>
    <xf numFmtId="170" fontId="7013" fillId="0" borderId="1" xfId="0" applyNumberFormat="1" applyFont="1" applyBorder="1" applyAlignment="1">
      <alignment horizontal="right" vertical="top"/>
    </xf>
    <xf numFmtId="170" fontId="7014" fillId="0" borderId="1" xfId="0" applyNumberFormat="1" applyFont="1" applyBorder="1" applyAlignment="1">
      <alignment horizontal="right" vertical="top"/>
    </xf>
    <xf numFmtId="4" fontId="7015" fillId="6" borderId="1" xfId="0" applyNumberFormat="1" applyFont="1" applyFill="1" applyBorder="1"/>
    <xf numFmtId="0" fontId="1" fillId="0" borderId="1" xfId="0" applyFont="1" applyBorder="1" applyAlignment="1">
      <alignment horizontal="center" vertical="top" wrapText="1"/>
    </xf>
    <xf numFmtId="0" fontId="2" fillId="2" borderId="1" xfId="0" applyFont="1" applyFill="1" applyBorder="1" applyAlignment="1" applyProtection="1">
      <alignment vertical="top"/>
      <protection locked="0"/>
    </xf>
    <xf numFmtId="0" fontId="0" fillId="0" borderId="0" xfId="0"/>
    <xf numFmtId="164" fontId="4" fillId="2" borderId="1" xfId="0" applyNumberFormat="1" applyFont="1" applyFill="1" applyBorder="1" applyAlignment="1" applyProtection="1">
      <alignment vertical="top"/>
      <protection locked="0"/>
    </xf>
    <xf numFmtId="166" fontId="6" fillId="2" borderId="1" xfId="0" applyNumberFormat="1" applyFont="1" applyFill="1" applyBorder="1" applyAlignment="1" applyProtection="1">
      <alignment vertical="top"/>
      <protection locked="0"/>
    </xf>
    <xf numFmtId="165" fontId="5" fillId="2" borderId="1" xfId="0" applyNumberFormat="1" applyFont="1" applyFill="1" applyBorder="1" applyAlignment="1" applyProtection="1">
      <alignment vertical="top"/>
      <protection locked="0"/>
    </xf>
    <xf numFmtId="0" fontId="3" fillId="4" borderId="1" xfId="0" applyFont="1" applyFill="1" applyBorder="1" applyAlignment="1">
      <alignment horizontal="center"/>
    </xf>
    <xf numFmtId="0" fontId="7" fillId="0" borderId="0" xfId="0" applyFont="1" applyAlignment="1">
      <alignment horizontal="left" vertical="top"/>
    </xf>
    <xf numFmtId="167" fontId="9" fillId="0" borderId="0" xfId="0" applyNumberFormat="1" applyFont="1" applyAlignment="1">
      <alignment horizontal="left" vertical="top"/>
    </xf>
    <xf numFmtId="164" fontId="8" fillId="0" borderId="0" xfId="0" applyNumberFormat="1" applyFont="1" applyAlignment="1">
      <alignment horizontal="left" vertical="top"/>
    </xf>
    <xf numFmtId="0" fontId="12" fillId="3" borderId="1" xfId="0" applyFont="1" applyFill="1" applyBorder="1" applyAlignment="1">
      <alignment horizontal="left"/>
    </xf>
    <xf numFmtId="0" fontId="13" fillId="3" borderId="1" xfId="0" applyFont="1" applyFill="1" applyBorder="1" applyAlignment="1">
      <alignment horizontal="left"/>
    </xf>
    <xf numFmtId="0" fontId="14" fillId="3" borderId="1" xfId="0" applyFont="1" applyFill="1" applyBorder="1" applyAlignment="1">
      <alignment horizontal="left"/>
    </xf>
    <xf numFmtId="0" fontId="15" fillId="3" borderId="1" xfId="0" applyFont="1" applyFill="1" applyBorder="1" applyAlignment="1">
      <alignment horizontal="left"/>
    </xf>
    <xf numFmtId="0" fontId="16" fillId="3" borderId="1" xfId="0" applyFont="1" applyFill="1" applyBorder="1" applyAlignment="1">
      <alignment horizontal="left"/>
    </xf>
    <xf numFmtId="0" fontId="17" fillId="3" borderId="1" xfId="0" applyFont="1" applyFill="1" applyBorder="1" applyAlignment="1">
      <alignment horizontal="left"/>
    </xf>
    <xf numFmtId="0" fontId="18" fillId="3" borderId="1" xfId="0" applyFont="1" applyFill="1" applyBorder="1" applyAlignment="1">
      <alignment horizontal="left"/>
    </xf>
    <xf numFmtId="0" fontId="19" fillId="3" borderId="1" xfId="0" applyFont="1" applyFill="1" applyBorder="1" applyAlignment="1">
      <alignment horizontal="left"/>
    </xf>
    <xf numFmtId="0" fontId="20" fillId="3" borderId="1" xfId="0" applyFont="1" applyFill="1" applyBorder="1" applyAlignment="1">
      <alignment horizontal="left"/>
    </xf>
    <xf numFmtId="0" fontId="21" fillId="3" borderId="1" xfId="0" applyFont="1" applyFill="1" applyBorder="1" applyAlignment="1">
      <alignment horizontal="left"/>
    </xf>
    <xf numFmtId="0" fontId="22" fillId="3" borderId="1" xfId="0" applyFont="1" applyFill="1" applyBorder="1" applyAlignment="1">
      <alignment horizontal="left"/>
    </xf>
    <xf numFmtId="0" fontId="27" fillId="3" borderId="1" xfId="0" applyFont="1" applyFill="1" applyBorder="1" applyAlignment="1">
      <alignment horizontal="left"/>
    </xf>
    <xf numFmtId="0" fontId="28" fillId="3" borderId="1" xfId="0" applyFont="1" applyFill="1" applyBorder="1" applyAlignment="1">
      <alignment horizontal="left"/>
    </xf>
    <xf numFmtId="0" fontId="29" fillId="3" borderId="1" xfId="0" applyFont="1" applyFill="1" applyBorder="1" applyAlignment="1">
      <alignment horizontal="left"/>
    </xf>
    <xf numFmtId="0" fontId="30" fillId="3" borderId="1" xfId="0" applyFont="1" applyFill="1" applyBorder="1" applyAlignment="1">
      <alignment horizontal="left"/>
    </xf>
    <xf numFmtId="0" fontId="31" fillId="3" borderId="1" xfId="0" applyFont="1" applyFill="1" applyBorder="1" applyAlignment="1">
      <alignment horizontal="left"/>
    </xf>
    <xf numFmtId="0" fontId="32" fillId="3" borderId="1" xfId="0" applyFont="1" applyFill="1" applyBorder="1" applyAlignment="1">
      <alignment horizontal="left"/>
    </xf>
    <xf numFmtId="0" fontId="33" fillId="3" borderId="1" xfId="0" applyFont="1" applyFill="1" applyBorder="1" applyAlignment="1">
      <alignment horizontal="left"/>
    </xf>
    <xf numFmtId="0" fontId="34" fillId="3" borderId="1" xfId="0" applyFont="1" applyFill="1" applyBorder="1" applyAlignment="1">
      <alignment horizontal="left"/>
    </xf>
    <xf numFmtId="0" fontId="35" fillId="3" borderId="1" xfId="0" applyFont="1" applyFill="1" applyBorder="1" applyAlignment="1">
      <alignment horizontal="left"/>
    </xf>
    <xf numFmtId="0" fontId="36" fillId="3" borderId="1" xfId="0" applyFont="1" applyFill="1" applyBorder="1" applyAlignment="1">
      <alignment horizontal="left"/>
    </xf>
    <xf numFmtId="0" fontId="37" fillId="3" borderId="1" xfId="0" applyFont="1" applyFill="1" applyBorder="1" applyAlignment="1">
      <alignment horizontal="left"/>
    </xf>
    <xf numFmtId="0" fontId="139" fillId="3" borderId="1" xfId="0" applyFont="1" applyFill="1" applyBorder="1" applyAlignment="1">
      <alignment horizontal="left"/>
    </xf>
    <xf numFmtId="0" fontId="140" fillId="3" borderId="1" xfId="0" applyFont="1" applyFill="1" applyBorder="1" applyAlignment="1">
      <alignment horizontal="left"/>
    </xf>
    <xf numFmtId="0" fontId="141" fillId="3" borderId="1" xfId="0" applyFont="1" applyFill="1" applyBorder="1" applyAlignment="1">
      <alignment horizontal="left"/>
    </xf>
    <xf numFmtId="0" fontId="142" fillId="3" borderId="1" xfId="0" applyFont="1" applyFill="1" applyBorder="1" applyAlignment="1">
      <alignment horizontal="left"/>
    </xf>
    <xf numFmtId="0" fontId="143" fillId="3" borderId="1" xfId="0" applyFont="1" applyFill="1" applyBorder="1" applyAlignment="1">
      <alignment horizontal="left"/>
    </xf>
    <xf numFmtId="0" fontId="144" fillId="3" borderId="1" xfId="0" applyFont="1" applyFill="1" applyBorder="1" applyAlignment="1">
      <alignment horizontal="left"/>
    </xf>
    <xf numFmtId="0" fontId="145" fillId="3" borderId="1" xfId="0" applyFont="1" applyFill="1" applyBorder="1" applyAlignment="1">
      <alignment horizontal="left"/>
    </xf>
    <xf numFmtId="0" fontId="146" fillId="3" borderId="1" xfId="0" applyFont="1" applyFill="1" applyBorder="1" applyAlignment="1">
      <alignment horizontal="left"/>
    </xf>
    <xf numFmtId="0" fontId="147" fillId="3" borderId="1" xfId="0" applyFont="1" applyFill="1" applyBorder="1" applyAlignment="1">
      <alignment horizontal="left"/>
    </xf>
    <xf numFmtId="0" fontId="148" fillId="3" borderId="1" xfId="0" applyFont="1" applyFill="1" applyBorder="1" applyAlignment="1">
      <alignment horizontal="left"/>
    </xf>
    <xf numFmtId="0" fontId="149" fillId="3" borderId="1" xfId="0" applyFont="1" applyFill="1" applyBorder="1" applyAlignment="1">
      <alignment horizontal="left"/>
    </xf>
    <xf numFmtId="0" fontId="154" fillId="3" borderId="1" xfId="0" applyFont="1" applyFill="1" applyBorder="1" applyAlignment="1">
      <alignment horizontal="left"/>
    </xf>
    <xf numFmtId="0" fontId="155" fillId="3" borderId="1" xfId="0" applyFont="1" applyFill="1" applyBorder="1" applyAlignment="1">
      <alignment horizontal="left"/>
    </xf>
    <xf numFmtId="0" fontId="156" fillId="3" borderId="1" xfId="0" applyFont="1" applyFill="1" applyBorder="1" applyAlignment="1">
      <alignment horizontal="left"/>
    </xf>
    <xf numFmtId="0" fontId="157" fillId="3" borderId="1" xfId="0" applyFont="1" applyFill="1" applyBorder="1" applyAlignment="1">
      <alignment horizontal="left"/>
    </xf>
    <xf numFmtId="0" fontId="158" fillId="3" borderId="1" xfId="0" applyFont="1" applyFill="1" applyBorder="1" applyAlignment="1">
      <alignment horizontal="left"/>
    </xf>
    <xf numFmtId="0" fontId="159" fillId="3" borderId="1" xfId="0" applyFont="1" applyFill="1" applyBorder="1" applyAlignment="1">
      <alignment horizontal="left"/>
    </xf>
    <xf numFmtId="0" fontId="160" fillId="3" borderId="1" xfId="0" applyFont="1" applyFill="1" applyBorder="1" applyAlignment="1">
      <alignment horizontal="left"/>
    </xf>
    <xf numFmtId="0" fontId="161" fillId="3" borderId="1" xfId="0" applyFont="1" applyFill="1" applyBorder="1" applyAlignment="1">
      <alignment horizontal="left"/>
    </xf>
    <xf numFmtId="0" fontId="162" fillId="3" borderId="1" xfId="0" applyFont="1" applyFill="1" applyBorder="1" applyAlignment="1">
      <alignment horizontal="left"/>
    </xf>
    <xf numFmtId="0" fontId="163" fillId="3" borderId="1" xfId="0" applyFont="1" applyFill="1" applyBorder="1" applyAlignment="1">
      <alignment horizontal="left"/>
    </xf>
    <xf numFmtId="0" fontId="164" fillId="3" borderId="1" xfId="0" applyFont="1" applyFill="1" applyBorder="1" applyAlignment="1">
      <alignment horizontal="left"/>
    </xf>
    <xf numFmtId="0" fontId="378" fillId="3" borderId="1" xfId="0" applyFont="1" applyFill="1" applyBorder="1" applyAlignment="1">
      <alignment horizontal="left"/>
    </xf>
    <xf numFmtId="0" fontId="379" fillId="3" borderId="1" xfId="0" applyFont="1" applyFill="1" applyBorder="1" applyAlignment="1">
      <alignment horizontal="left"/>
    </xf>
    <xf numFmtId="0" fontId="380" fillId="3" borderId="1" xfId="0" applyFont="1" applyFill="1" applyBorder="1" applyAlignment="1">
      <alignment horizontal="left"/>
    </xf>
    <xf numFmtId="0" fontId="381" fillId="3" borderId="1" xfId="0" applyFont="1" applyFill="1" applyBorder="1" applyAlignment="1">
      <alignment horizontal="left"/>
    </xf>
    <xf numFmtId="0" fontId="382" fillId="3" borderId="1" xfId="0" applyFont="1" applyFill="1" applyBorder="1" applyAlignment="1">
      <alignment horizontal="left"/>
    </xf>
    <xf numFmtId="0" fontId="383" fillId="3" borderId="1" xfId="0" applyFont="1" applyFill="1" applyBorder="1" applyAlignment="1">
      <alignment horizontal="left"/>
    </xf>
    <xf numFmtId="0" fontId="384" fillId="3" borderId="1" xfId="0" applyFont="1" applyFill="1" applyBorder="1" applyAlignment="1">
      <alignment horizontal="left"/>
    </xf>
    <xf numFmtId="0" fontId="385" fillId="3" borderId="1" xfId="0" applyFont="1" applyFill="1" applyBorder="1" applyAlignment="1">
      <alignment horizontal="left"/>
    </xf>
    <xf numFmtId="0" fontId="386" fillId="3" borderId="1" xfId="0" applyFont="1" applyFill="1" applyBorder="1" applyAlignment="1">
      <alignment horizontal="left"/>
    </xf>
    <xf numFmtId="0" fontId="387" fillId="3" borderId="1" xfId="0" applyFont="1" applyFill="1" applyBorder="1" applyAlignment="1">
      <alignment horizontal="left"/>
    </xf>
    <xf numFmtId="0" fontId="388" fillId="3" borderId="1" xfId="0" applyFont="1" applyFill="1" applyBorder="1" applyAlignment="1">
      <alignment horizontal="left"/>
    </xf>
    <xf numFmtId="0" fontId="538" fillId="3" borderId="1" xfId="0" applyFont="1" applyFill="1" applyBorder="1" applyAlignment="1">
      <alignment horizontal="left"/>
    </xf>
    <xf numFmtId="0" fontId="539" fillId="3" borderId="1" xfId="0" applyFont="1" applyFill="1" applyBorder="1" applyAlignment="1">
      <alignment horizontal="left"/>
    </xf>
    <xf numFmtId="0" fontId="540" fillId="3" borderId="1" xfId="0" applyFont="1" applyFill="1" applyBorder="1" applyAlignment="1">
      <alignment horizontal="left"/>
    </xf>
    <xf numFmtId="0" fontId="541" fillId="3" borderId="1" xfId="0" applyFont="1" applyFill="1" applyBorder="1" applyAlignment="1">
      <alignment horizontal="left"/>
    </xf>
    <xf numFmtId="0" fontId="542" fillId="3" borderId="1" xfId="0" applyFont="1" applyFill="1" applyBorder="1" applyAlignment="1">
      <alignment horizontal="left"/>
    </xf>
    <xf numFmtId="0" fontId="543" fillId="3" borderId="1" xfId="0" applyFont="1" applyFill="1" applyBorder="1" applyAlignment="1">
      <alignment horizontal="left"/>
    </xf>
    <xf numFmtId="0" fontId="544" fillId="3" borderId="1" xfId="0" applyFont="1" applyFill="1" applyBorder="1" applyAlignment="1">
      <alignment horizontal="left"/>
    </xf>
    <xf numFmtId="0" fontId="545" fillId="3" borderId="1" xfId="0" applyFont="1" applyFill="1" applyBorder="1" applyAlignment="1">
      <alignment horizontal="left"/>
    </xf>
    <xf numFmtId="0" fontId="546" fillId="3" borderId="1" xfId="0" applyFont="1" applyFill="1" applyBorder="1" applyAlignment="1">
      <alignment horizontal="left"/>
    </xf>
    <xf numFmtId="0" fontId="547" fillId="3" borderId="1" xfId="0" applyFont="1" applyFill="1" applyBorder="1" applyAlignment="1">
      <alignment horizontal="left"/>
    </xf>
    <xf numFmtId="0" fontId="548" fillId="3" borderId="1" xfId="0" applyFont="1" applyFill="1" applyBorder="1" applyAlignment="1">
      <alignment horizontal="left"/>
    </xf>
    <xf numFmtId="0" fontId="634" fillId="3" borderId="1" xfId="0" applyFont="1" applyFill="1" applyBorder="1" applyAlignment="1">
      <alignment horizontal="left"/>
    </xf>
    <xf numFmtId="0" fontId="635" fillId="3" borderId="1" xfId="0" applyFont="1" applyFill="1" applyBorder="1" applyAlignment="1">
      <alignment horizontal="left"/>
    </xf>
    <xf numFmtId="0" fontId="636" fillId="3" borderId="1" xfId="0" applyFont="1" applyFill="1" applyBorder="1" applyAlignment="1">
      <alignment horizontal="left"/>
    </xf>
    <xf numFmtId="0" fontId="637" fillId="3" borderId="1" xfId="0" applyFont="1" applyFill="1" applyBorder="1" applyAlignment="1">
      <alignment horizontal="left"/>
    </xf>
    <xf numFmtId="0" fontId="638" fillId="3" borderId="1" xfId="0" applyFont="1" applyFill="1" applyBorder="1" applyAlignment="1">
      <alignment horizontal="left"/>
    </xf>
    <xf numFmtId="0" fontId="639" fillId="3" borderId="1" xfId="0" applyFont="1" applyFill="1" applyBorder="1" applyAlignment="1">
      <alignment horizontal="left"/>
    </xf>
    <xf numFmtId="0" fontId="640" fillId="3" borderId="1" xfId="0" applyFont="1" applyFill="1" applyBorder="1" applyAlignment="1">
      <alignment horizontal="left"/>
    </xf>
    <xf numFmtId="0" fontId="641" fillId="3" borderId="1" xfId="0" applyFont="1" applyFill="1" applyBorder="1" applyAlignment="1">
      <alignment horizontal="left"/>
    </xf>
    <xf numFmtId="0" fontId="642" fillId="3" borderId="1" xfId="0" applyFont="1" applyFill="1" applyBorder="1" applyAlignment="1">
      <alignment horizontal="left"/>
    </xf>
    <xf numFmtId="0" fontId="643" fillId="3" borderId="1" xfId="0" applyFont="1" applyFill="1" applyBorder="1" applyAlignment="1">
      <alignment horizontal="left"/>
    </xf>
    <xf numFmtId="0" fontId="644" fillId="3" borderId="1" xfId="0" applyFont="1" applyFill="1" applyBorder="1" applyAlignment="1">
      <alignment horizontal="left"/>
    </xf>
    <xf numFmtId="0" fontId="666" fillId="3" borderId="1" xfId="0" applyFont="1" applyFill="1" applyBorder="1" applyAlignment="1">
      <alignment horizontal="left"/>
    </xf>
    <xf numFmtId="0" fontId="667" fillId="3" borderId="1" xfId="0" applyFont="1" applyFill="1" applyBorder="1" applyAlignment="1">
      <alignment horizontal="left"/>
    </xf>
    <xf numFmtId="0" fontId="668" fillId="3" borderId="1" xfId="0" applyFont="1" applyFill="1" applyBorder="1" applyAlignment="1">
      <alignment horizontal="left"/>
    </xf>
    <xf numFmtId="0" fontId="669" fillId="3" borderId="1" xfId="0" applyFont="1" applyFill="1" applyBorder="1" applyAlignment="1">
      <alignment horizontal="left"/>
    </xf>
    <xf numFmtId="0" fontId="670" fillId="3" borderId="1" xfId="0" applyFont="1" applyFill="1" applyBorder="1" applyAlignment="1">
      <alignment horizontal="left"/>
    </xf>
    <xf numFmtId="0" fontId="671" fillId="3" borderId="1" xfId="0" applyFont="1" applyFill="1" applyBorder="1" applyAlignment="1">
      <alignment horizontal="left"/>
    </xf>
    <xf numFmtId="0" fontId="672" fillId="3" borderId="1" xfId="0" applyFont="1" applyFill="1" applyBorder="1" applyAlignment="1">
      <alignment horizontal="left"/>
    </xf>
    <xf numFmtId="0" fontId="673" fillId="3" borderId="1" xfId="0" applyFont="1" applyFill="1" applyBorder="1" applyAlignment="1">
      <alignment horizontal="left"/>
    </xf>
    <xf numFmtId="0" fontId="674" fillId="3" borderId="1" xfId="0" applyFont="1" applyFill="1" applyBorder="1" applyAlignment="1">
      <alignment horizontal="left"/>
    </xf>
    <xf numFmtId="0" fontId="675" fillId="3" borderId="1" xfId="0" applyFont="1" applyFill="1" applyBorder="1" applyAlignment="1">
      <alignment horizontal="left"/>
    </xf>
    <xf numFmtId="0" fontId="676" fillId="3" borderId="1" xfId="0" applyFont="1" applyFill="1" applyBorder="1" applyAlignment="1">
      <alignment horizontal="left"/>
    </xf>
    <xf numFmtId="0" fontId="681" fillId="3" borderId="1" xfId="0" applyFont="1" applyFill="1" applyBorder="1" applyAlignment="1">
      <alignment horizontal="left"/>
    </xf>
    <xf numFmtId="0" fontId="682" fillId="3" borderId="1" xfId="0" applyFont="1" applyFill="1" applyBorder="1" applyAlignment="1">
      <alignment horizontal="left"/>
    </xf>
    <xf numFmtId="0" fontId="683" fillId="3" borderId="1" xfId="0" applyFont="1" applyFill="1" applyBorder="1" applyAlignment="1">
      <alignment horizontal="left"/>
    </xf>
    <xf numFmtId="0" fontId="684" fillId="3" borderId="1" xfId="0" applyFont="1" applyFill="1" applyBorder="1" applyAlignment="1">
      <alignment horizontal="left"/>
    </xf>
    <xf numFmtId="0" fontId="685" fillId="3" borderId="1" xfId="0" applyFont="1" applyFill="1" applyBorder="1" applyAlignment="1">
      <alignment horizontal="left"/>
    </xf>
    <xf numFmtId="0" fontId="686" fillId="3" borderId="1" xfId="0" applyFont="1" applyFill="1" applyBorder="1" applyAlignment="1">
      <alignment horizontal="left"/>
    </xf>
    <xf numFmtId="0" fontId="687" fillId="3" borderId="1" xfId="0" applyFont="1" applyFill="1" applyBorder="1" applyAlignment="1">
      <alignment horizontal="left"/>
    </xf>
    <xf numFmtId="0" fontId="688" fillId="3" borderId="1" xfId="0" applyFont="1" applyFill="1" applyBorder="1" applyAlignment="1">
      <alignment horizontal="left"/>
    </xf>
    <xf numFmtId="0" fontId="689" fillId="3" borderId="1" xfId="0" applyFont="1" applyFill="1" applyBorder="1" applyAlignment="1">
      <alignment horizontal="left"/>
    </xf>
    <xf numFmtId="0" fontId="690" fillId="3" borderId="1" xfId="0" applyFont="1" applyFill="1" applyBorder="1" applyAlignment="1">
      <alignment horizontal="left"/>
    </xf>
    <xf numFmtId="0" fontId="691" fillId="3" borderId="1" xfId="0" applyFont="1" applyFill="1" applyBorder="1" applyAlignment="1">
      <alignment horizontal="left"/>
    </xf>
    <xf numFmtId="0" fontId="825" fillId="3" borderId="1" xfId="0" applyFont="1" applyFill="1" applyBorder="1" applyAlignment="1">
      <alignment horizontal="left"/>
    </xf>
    <xf numFmtId="0" fontId="826" fillId="3" borderId="1" xfId="0" applyFont="1" applyFill="1" applyBorder="1" applyAlignment="1">
      <alignment horizontal="left"/>
    </xf>
    <xf numFmtId="0" fontId="827" fillId="3" borderId="1" xfId="0" applyFont="1" applyFill="1" applyBorder="1" applyAlignment="1">
      <alignment horizontal="left"/>
    </xf>
    <xf numFmtId="0" fontId="828" fillId="3" borderId="1" xfId="0" applyFont="1" applyFill="1" applyBorder="1" applyAlignment="1">
      <alignment horizontal="left"/>
    </xf>
    <xf numFmtId="0" fontId="829" fillId="3" borderId="1" xfId="0" applyFont="1" applyFill="1" applyBorder="1" applyAlignment="1">
      <alignment horizontal="left"/>
    </xf>
    <xf numFmtId="0" fontId="830" fillId="3" borderId="1" xfId="0" applyFont="1" applyFill="1" applyBorder="1" applyAlignment="1">
      <alignment horizontal="left"/>
    </xf>
    <xf numFmtId="0" fontId="831" fillId="3" borderId="1" xfId="0" applyFont="1" applyFill="1" applyBorder="1" applyAlignment="1">
      <alignment horizontal="left"/>
    </xf>
    <xf numFmtId="0" fontId="832" fillId="3" borderId="1" xfId="0" applyFont="1" applyFill="1" applyBorder="1" applyAlignment="1">
      <alignment horizontal="left"/>
    </xf>
    <xf numFmtId="0" fontId="833" fillId="3" borderId="1" xfId="0" applyFont="1" applyFill="1" applyBorder="1" applyAlignment="1">
      <alignment horizontal="left"/>
    </xf>
    <xf numFmtId="0" fontId="834" fillId="3" borderId="1" xfId="0" applyFont="1" applyFill="1" applyBorder="1" applyAlignment="1">
      <alignment horizontal="left"/>
    </xf>
    <xf numFmtId="0" fontId="835" fillId="3" borderId="1" xfId="0" applyFont="1" applyFill="1" applyBorder="1" applyAlignment="1">
      <alignment horizontal="left"/>
    </xf>
    <xf numFmtId="0" fontId="937" fillId="3" borderId="1" xfId="0" applyFont="1" applyFill="1" applyBorder="1" applyAlignment="1">
      <alignment horizontal="left"/>
    </xf>
    <xf numFmtId="0" fontId="938" fillId="3" borderId="1" xfId="0" applyFont="1" applyFill="1" applyBorder="1" applyAlignment="1">
      <alignment horizontal="left"/>
    </xf>
    <xf numFmtId="0" fontId="939" fillId="3" borderId="1" xfId="0" applyFont="1" applyFill="1" applyBorder="1" applyAlignment="1">
      <alignment horizontal="left"/>
    </xf>
    <xf numFmtId="0" fontId="940" fillId="3" borderId="1" xfId="0" applyFont="1" applyFill="1" applyBorder="1" applyAlignment="1">
      <alignment horizontal="left"/>
    </xf>
    <xf numFmtId="0" fontId="941" fillId="3" borderId="1" xfId="0" applyFont="1" applyFill="1" applyBorder="1" applyAlignment="1">
      <alignment horizontal="left"/>
    </xf>
    <xf numFmtId="0" fontId="942" fillId="3" borderId="1" xfId="0" applyFont="1" applyFill="1" applyBorder="1" applyAlignment="1">
      <alignment horizontal="left"/>
    </xf>
    <xf numFmtId="0" fontId="943" fillId="3" borderId="1" xfId="0" applyFont="1" applyFill="1" applyBorder="1" applyAlignment="1">
      <alignment horizontal="left"/>
    </xf>
    <xf numFmtId="0" fontId="944" fillId="3" borderId="1" xfId="0" applyFont="1" applyFill="1" applyBorder="1" applyAlignment="1">
      <alignment horizontal="left"/>
    </xf>
    <xf numFmtId="0" fontId="945" fillId="3" borderId="1" xfId="0" applyFont="1" applyFill="1" applyBorder="1" applyAlignment="1">
      <alignment horizontal="left"/>
    </xf>
    <xf numFmtId="0" fontId="946" fillId="3" borderId="1" xfId="0" applyFont="1" applyFill="1" applyBorder="1" applyAlignment="1">
      <alignment horizontal="left"/>
    </xf>
    <xf numFmtId="0" fontId="947" fillId="3" borderId="1" xfId="0" applyFont="1" applyFill="1" applyBorder="1" applyAlignment="1">
      <alignment horizontal="left"/>
    </xf>
    <xf numFmtId="0" fontId="1001" fillId="3" borderId="1" xfId="0" applyFont="1" applyFill="1" applyBorder="1" applyAlignment="1">
      <alignment horizontal="left"/>
    </xf>
    <xf numFmtId="0" fontId="1002" fillId="3" borderId="1" xfId="0" applyFont="1" applyFill="1" applyBorder="1" applyAlignment="1">
      <alignment horizontal="left"/>
    </xf>
    <xf numFmtId="0" fontId="1003" fillId="3" borderId="1" xfId="0" applyFont="1" applyFill="1" applyBorder="1" applyAlignment="1">
      <alignment horizontal="left"/>
    </xf>
    <xf numFmtId="0" fontId="1004" fillId="3" borderId="1" xfId="0" applyFont="1" applyFill="1" applyBorder="1" applyAlignment="1">
      <alignment horizontal="left"/>
    </xf>
    <xf numFmtId="0" fontId="1005" fillId="3" borderId="1" xfId="0" applyFont="1" applyFill="1" applyBorder="1" applyAlignment="1">
      <alignment horizontal="left"/>
    </xf>
    <xf numFmtId="0" fontId="1006" fillId="3" borderId="1" xfId="0" applyFont="1" applyFill="1" applyBorder="1" applyAlignment="1">
      <alignment horizontal="left"/>
    </xf>
    <xf numFmtId="0" fontId="1007" fillId="3" borderId="1" xfId="0" applyFont="1" applyFill="1" applyBorder="1" applyAlignment="1">
      <alignment horizontal="left"/>
    </xf>
    <xf numFmtId="0" fontId="1008" fillId="3" borderId="1" xfId="0" applyFont="1" applyFill="1" applyBorder="1" applyAlignment="1">
      <alignment horizontal="left"/>
    </xf>
    <xf numFmtId="0" fontId="1009" fillId="3" borderId="1" xfId="0" applyFont="1" applyFill="1" applyBorder="1" applyAlignment="1">
      <alignment horizontal="left"/>
    </xf>
    <xf numFmtId="0" fontId="1010" fillId="3" borderId="1" xfId="0" applyFont="1" applyFill="1" applyBorder="1" applyAlignment="1">
      <alignment horizontal="left"/>
    </xf>
    <xf numFmtId="0" fontId="1011" fillId="3" borderId="1" xfId="0" applyFont="1" applyFill="1" applyBorder="1" applyAlignment="1">
      <alignment horizontal="left"/>
    </xf>
    <xf numFmtId="0" fontId="1016" fillId="3" borderId="1" xfId="0" applyFont="1" applyFill="1" applyBorder="1" applyAlignment="1">
      <alignment horizontal="left"/>
    </xf>
    <xf numFmtId="0" fontId="1017" fillId="3" borderId="1" xfId="0" applyFont="1" applyFill="1" applyBorder="1" applyAlignment="1">
      <alignment horizontal="left"/>
    </xf>
    <xf numFmtId="0" fontId="1018" fillId="3" borderId="1" xfId="0" applyFont="1" applyFill="1" applyBorder="1" applyAlignment="1">
      <alignment horizontal="left"/>
    </xf>
    <xf numFmtId="0" fontId="1019" fillId="3" borderId="1" xfId="0" applyFont="1" applyFill="1" applyBorder="1" applyAlignment="1">
      <alignment horizontal="left"/>
    </xf>
    <xf numFmtId="0" fontId="1020" fillId="3" borderId="1" xfId="0" applyFont="1" applyFill="1" applyBorder="1" applyAlignment="1">
      <alignment horizontal="left"/>
    </xf>
    <xf numFmtId="0" fontId="1021" fillId="3" borderId="1" xfId="0" applyFont="1" applyFill="1" applyBorder="1" applyAlignment="1">
      <alignment horizontal="left"/>
    </xf>
    <xf numFmtId="0" fontId="1022" fillId="3" borderId="1" xfId="0" applyFont="1" applyFill="1" applyBorder="1" applyAlignment="1">
      <alignment horizontal="left"/>
    </xf>
    <xf numFmtId="0" fontId="1023" fillId="3" borderId="1" xfId="0" applyFont="1" applyFill="1" applyBorder="1" applyAlignment="1">
      <alignment horizontal="left"/>
    </xf>
    <xf numFmtId="0" fontId="1024" fillId="3" borderId="1" xfId="0" applyFont="1" applyFill="1" applyBorder="1" applyAlignment="1">
      <alignment horizontal="left"/>
    </xf>
    <xf numFmtId="0" fontId="1025" fillId="3" borderId="1" xfId="0" applyFont="1" applyFill="1" applyBorder="1" applyAlignment="1">
      <alignment horizontal="left"/>
    </xf>
    <xf numFmtId="0" fontId="1026" fillId="3" borderId="1" xfId="0" applyFont="1" applyFill="1" applyBorder="1" applyAlignment="1">
      <alignment horizontal="left"/>
    </xf>
    <xf numFmtId="0" fontId="1144" fillId="3" borderId="1" xfId="0" applyFont="1" applyFill="1" applyBorder="1" applyAlignment="1">
      <alignment horizontal="left"/>
    </xf>
    <xf numFmtId="0" fontId="1145" fillId="3" borderId="1" xfId="0" applyFont="1" applyFill="1" applyBorder="1" applyAlignment="1">
      <alignment horizontal="left"/>
    </xf>
    <xf numFmtId="0" fontId="1146" fillId="3" borderId="1" xfId="0" applyFont="1" applyFill="1" applyBorder="1" applyAlignment="1">
      <alignment horizontal="left"/>
    </xf>
    <xf numFmtId="0" fontId="1147" fillId="3" borderId="1" xfId="0" applyFont="1" applyFill="1" applyBorder="1" applyAlignment="1">
      <alignment horizontal="left"/>
    </xf>
    <xf numFmtId="0" fontId="1148" fillId="3" borderId="1" xfId="0" applyFont="1" applyFill="1" applyBorder="1" applyAlignment="1">
      <alignment horizontal="left"/>
    </xf>
    <xf numFmtId="0" fontId="1149" fillId="3" borderId="1" xfId="0" applyFont="1" applyFill="1" applyBorder="1" applyAlignment="1">
      <alignment horizontal="left"/>
    </xf>
    <xf numFmtId="0" fontId="1150" fillId="3" borderId="1" xfId="0" applyFont="1" applyFill="1" applyBorder="1" applyAlignment="1">
      <alignment horizontal="left"/>
    </xf>
    <xf numFmtId="0" fontId="1151" fillId="3" borderId="1" xfId="0" applyFont="1" applyFill="1" applyBorder="1" applyAlignment="1">
      <alignment horizontal="left"/>
    </xf>
    <xf numFmtId="0" fontId="1152" fillId="3" borderId="1" xfId="0" applyFont="1" applyFill="1" applyBorder="1" applyAlignment="1">
      <alignment horizontal="left"/>
    </xf>
    <xf numFmtId="0" fontId="1153" fillId="3" borderId="1" xfId="0" applyFont="1" applyFill="1" applyBorder="1" applyAlignment="1">
      <alignment horizontal="left"/>
    </xf>
    <xf numFmtId="0" fontId="1154" fillId="3" borderId="1" xfId="0" applyFont="1" applyFill="1" applyBorder="1" applyAlignment="1">
      <alignment horizontal="left"/>
    </xf>
    <xf numFmtId="0" fontId="1208" fillId="3" borderId="1" xfId="0" applyFont="1" applyFill="1" applyBorder="1" applyAlignment="1">
      <alignment horizontal="left"/>
    </xf>
    <xf numFmtId="0" fontId="1209" fillId="3" borderId="1" xfId="0" applyFont="1" applyFill="1" applyBorder="1" applyAlignment="1">
      <alignment horizontal="left"/>
    </xf>
    <xf numFmtId="0" fontId="1210" fillId="3" borderId="1" xfId="0" applyFont="1" applyFill="1" applyBorder="1" applyAlignment="1">
      <alignment horizontal="left"/>
    </xf>
    <xf numFmtId="0" fontId="1211" fillId="3" borderId="1" xfId="0" applyFont="1" applyFill="1" applyBorder="1" applyAlignment="1">
      <alignment horizontal="left"/>
    </xf>
    <xf numFmtId="0" fontId="1212" fillId="3" borderId="1" xfId="0" applyFont="1" applyFill="1" applyBorder="1" applyAlignment="1">
      <alignment horizontal="left"/>
    </xf>
    <xf numFmtId="0" fontId="1213" fillId="3" borderId="1" xfId="0" applyFont="1" applyFill="1" applyBorder="1" applyAlignment="1">
      <alignment horizontal="left"/>
    </xf>
    <xf numFmtId="0" fontId="1214" fillId="3" borderId="1" xfId="0" applyFont="1" applyFill="1" applyBorder="1" applyAlignment="1">
      <alignment horizontal="left"/>
    </xf>
    <xf numFmtId="0" fontId="1215" fillId="3" borderId="1" xfId="0" applyFont="1" applyFill="1" applyBorder="1" applyAlignment="1">
      <alignment horizontal="left"/>
    </xf>
    <xf numFmtId="0" fontId="1216" fillId="3" borderId="1" xfId="0" applyFont="1" applyFill="1" applyBorder="1" applyAlignment="1">
      <alignment horizontal="left"/>
    </xf>
    <xf numFmtId="0" fontId="1217" fillId="3" borderId="1" xfId="0" applyFont="1" applyFill="1" applyBorder="1" applyAlignment="1">
      <alignment horizontal="left"/>
    </xf>
    <xf numFmtId="0" fontId="1218" fillId="3" borderId="1" xfId="0" applyFont="1" applyFill="1" applyBorder="1" applyAlignment="1">
      <alignment horizontal="left"/>
    </xf>
    <xf numFmtId="0" fontId="1288" fillId="3" borderId="1" xfId="0" applyFont="1" applyFill="1" applyBorder="1" applyAlignment="1">
      <alignment horizontal="left"/>
    </xf>
    <xf numFmtId="0" fontId="1289" fillId="3" borderId="1" xfId="0" applyFont="1" applyFill="1" applyBorder="1" applyAlignment="1">
      <alignment horizontal="left"/>
    </xf>
    <xf numFmtId="0" fontId="1290" fillId="3" borderId="1" xfId="0" applyFont="1" applyFill="1" applyBorder="1" applyAlignment="1">
      <alignment horizontal="left"/>
    </xf>
    <xf numFmtId="0" fontId="1291" fillId="3" borderId="1" xfId="0" applyFont="1" applyFill="1" applyBorder="1" applyAlignment="1">
      <alignment horizontal="left"/>
    </xf>
    <xf numFmtId="0" fontId="1292" fillId="3" borderId="1" xfId="0" applyFont="1" applyFill="1" applyBorder="1" applyAlignment="1">
      <alignment horizontal="left"/>
    </xf>
    <xf numFmtId="0" fontId="1293" fillId="3" borderId="1" xfId="0" applyFont="1" applyFill="1" applyBorder="1" applyAlignment="1">
      <alignment horizontal="left"/>
    </xf>
    <xf numFmtId="0" fontId="1294" fillId="3" borderId="1" xfId="0" applyFont="1" applyFill="1" applyBorder="1" applyAlignment="1">
      <alignment horizontal="left"/>
    </xf>
    <xf numFmtId="0" fontId="1295" fillId="3" borderId="1" xfId="0" applyFont="1" applyFill="1" applyBorder="1" applyAlignment="1">
      <alignment horizontal="left"/>
    </xf>
    <xf numFmtId="0" fontId="1296" fillId="3" borderId="1" xfId="0" applyFont="1" applyFill="1" applyBorder="1" applyAlignment="1">
      <alignment horizontal="left"/>
    </xf>
    <xf numFmtId="0" fontId="1297" fillId="3" borderId="1" xfId="0" applyFont="1" applyFill="1" applyBorder="1" applyAlignment="1">
      <alignment horizontal="left"/>
    </xf>
    <xf numFmtId="0" fontId="1298" fillId="3" borderId="1" xfId="0" applyFont="1" applyFill="1" applyBorder="1" applyAlignment="1">
      <alignment horizontal="left"/>
    </xf>
    <xf numFmtId="0" fontId="1336" fillId="3" borderId="1" xfId="0" applyFont="1" applyFill="1" applyBorder="1" applyAlignment="1">
      <alignment horizontal="left"/>
    </xf>
    <xf numFmtId="0" fontId="1337" fillId="3" borderId="1" xfId="0" applyFont="1" applyFill="1" applyBorder="1" applyAlignment="1">
      <alignment horizontal="left"/>
    </xf>
    <xf numFmtId="0" fontId="1338" fillId="3" borderId="1" xfId="0" applyFont="1" applyFill="1" applyBorder="1" applyAlignment="1">
      <alignment horizontal="left"/>
    </xf>
    <xf numFmtId="0" fontId="1339" fillId="3" borderId="1" xfId="0" applyFont="1" applyFill="1" applyBorder="1" applyAlignment="1">
      <alignment horizontal="left"/>
    </xf>
    <xf numFmtId="0" fontId="1340" fillId="3" borderId="1" xfId="0" applyFont="1" applyFill="1" applyBorder="1" applyAlignment="1">
      <alignment horizontal="left"/>
    </xf>
    <xf numFmtId="0" fontId="1341" fillId="3" borderId="1" xfId="0" applyFont="1" applyFill="1" applyBorder="1" applyAlignment="1">
      <alignment horizontal="left"/>
    </xf>
    <xf numFmtId="0" fontId="1342" fillId="3" borderId="1" xfId="0" applyFont="1" applyFill="1" applyBorder="1" applyAlignment="1">
      <alignment horizontal="left"/>
    </xf>
    <xf numFmtId="0" fontId="1343" fillId="3" borderId="1" xfId="0" applyFont="1" applyFill="1" applyBorder="1" applyAlignment="1">
      <alignment horizontal="left"/>
    </xf>
    <xf numFmtId="0" fontId="1344" fillId="3" borderId="1" xfId="0" applyFont="1" applyFill="1" applyBorder="1" applyAlignment="1">
      <alignment horizontal="left"/>
    </xf>
    <xf numFmtId="0" fontId="1345" fillId="3" borderId="1" xfId="0" applyFont="1" applyFill="1" applyBorder="1" applyAlignment="1">
      <alignment horizontal="left"/>
    </xf>
    <xf numFmtId="0" fontId="1346" fillId="3" borderId="1" xfId="0" applyFont="1" applyFill="1" applyBorder="1" applyAlignment="1">
      <alignment horizontal="left"/>
    </xf>
    <xf numFmtId="0" fontId="1400" fillId="3" borderId="1" xfId="0" applyFont="1" applyFill="1" applyBorder="1" applyAlignment="1">
      <alignment horizontal="left"/>
    </xf>
    <xf numFmtId="0" fontId="1401" fillId="3" borderId="1" xfId="0" applyFont="1" applyFill="1" applyBorder="1" applyAlignment="1">
      <alignment horizontal="left"/>
    </xf>
    <xf numFmtId="0" fontId="1402" fillId="3" borderId="1" xfId="0" applyFont="1" applyFill="1" applyBorder="1" applyAlignment="1">
      <alignment horizontal="left"/>
    </xf>
    <xf numFmtId="0" fontId="1403" fillId="3" borderId="1" xfId="0" applyFont="1" applyFill="1" applyBorder="1" applyAlignment="1">
      <alignment horizontal="left"/>
    </xf>
    <xf numFmtId="0" fontId="1404" fillId="3" borderId="1" xfId="0" applyFont="1" applyFill="1" applyBorder="1" applyAlignment="1">
      <alignment horizontal="left"/>
    </xf>
    <xf numFmtId="0" fontId="1405" fillId="3" borderId="1" xfId="0" applyFont="1" applyFill="1" applyBorder="1" applyAlignment="1">
      <alignment horizontal="left"/>
    </xf>
    <xf numFmtId="0" fontId="1406" fillId="3" borderId="1" xfId="0" applyFont="1" applyFill="1" applyBorder="1" applyAlignment="1">
      <alignment horizontal="left"/>
    </xf>
    <xf numFmtId="0" fontId="1407" fillId="3" borderId="1" xfId="0" applyFont="1" applyFill="1" applyBorder="1" applyAlignment="1">
      <alignment horizontal="left"/>
    </xf>
    <xf numFmtId="0" fontId="1408" fillId="3" borderId="1" xfId="0" applyFont="1" applyFill="1" applyBorder="1" applyAlignment="1">
      <alignment horizontal="left"/>
    </xf>
    <xf numFmtId="0" fontId="1409" fillId="3" borderId="1" xfId="0" applyFont="1" applyFill="1" applyBorder="1" applyAlignment="1">
      <alignment horizontal="left"/>
    </xf>
    <xf numFmtId="0" fontId="1410" fillId="3" borderId="1" xfId="0" applyFont="1" applyFill="1" applyBorder="1" applyAlignment="1">
      <alignment horizontal="left"/>
    </xf>
    <xf numFmtId="0" fontId="1496" fillId="3" borderId="1" xfId="0" applyFont="1" applyFill="1" applyBorder="1" applyAlignment="1">
      <alignment horizontal="left"/>
    </xf>
    <xf numFmtId="0" fontId="1497" fillId="3" borderId="1" xfId="0" applyFont="1" applyFill="1" applyBorder="1" applyAlignment="1">
      <alignment horizontal="left"/>
    </xf>
    <xf numFmtId="0" fontId="1498" fillId="3" borderId="1" xfId="0" applyFont="1" applyFill="1" applyBorder="1" applyAlignment="1">
      <alignment horizontal="left"/>
    </xf>
    <xf numFmtId="0" fontId="1499" fillId="3" borderId="1" xfId="0" applyFont="1" applyFill="1" applyBorder="1" applyAlignment="1">
      <alignment horizontal="left"/>
    </xf>
    <xf numFmtId="0" fontId="1500" fillId="3" borderId="1" xfId="0" applyFont="1" applyFill="1" applyBorder="1" applyAlignment="1">
      <alignment horizontal="left"/>
    </xf>
    <xf numFmtId="0" fontId="1501" fillId="3" borderId="1" xfId="0" applyFont="1" applyFill="1" applyBorder="1" applyAlignment="1">
      <alignment horizontal="left"/>
    </xf>
    <xf numFmtId="0" fontId="1502" fillId="3" borderId="1" xfId="0" applyFont="1" applyFill="1" applyBorder="1" applyAlignment="1">
      <alignment horizontal="left"/>
    </xf>
    <xf numFmtId="0" fontId="1503" fillId="3" borderId="1" xfId="0" applyFont="1" applyFill="1" applyBorder="1" applyAlignment="1">
      <alignment horizontal="left"/>
    </xf>
    <xf numFmtId="0" fontId="1504" fillId="3" borderId="1" xfId="0" applyFont="1" applyFill="1" applyBorder="1" applyAlignment="1">
      <alignment horizontal="left"/>
    </xf>
    <xf numFmtId="0" fontId="1505" fillId="3" borderId="1" xfId="0" applyFont="1" applyFill="1" applyBorder="1" applyAlignment="1">
      <alignment horizontal="left"/>
    </xf>
    <xf numFmtId="0" fontId="1506" fillId="3" borderId="1" xfId="0" applyFont="1" applyFill="1" applyBorder="1" applyAlignment="1">
      <alignment horizontal="left"/>
    </xf>
    <xf numFmtId="0" fontId="1608" fillId="3" borderId="1" xfId="0" applyFont="1" applyFill="1" applyBorder="1" applyAlignment="1">
      <alignment horizontal="left"/>
    </xf>
    <xf numFmtId="0" fontId="1609" fillId="3" borderId="1" xfId="0" applyFont="1" applyFill="1" applyBorder="1" applyAlignment="1">
      <alignment horizontal="left"/>
    </xf>
    <xf numFmtId="0" fontId="1610" fillId="3" borderId="1" xfId="0" applyFont="1" applyFill="1" applyBorder="1" applyAlignment="1">
      <alignment horizontal="left"/>
    </xf>
    <xf numFmtId="0" fontId="1611" fillId="3" borderId="1" xfId="0" applyFont="1" applyFill="1" applyBorder="1" applyAlignment="1">
      <alignment horizontal="left"/>
    </xf>
    <xf numFmtId="0" fontId="1612" fillId="3" borderId="1" xfId="0" applyFont="1" applyFill="1" applyBorder="1" applyAlignment="1">
      <alignment horizontal="left"/>
    </xf>
    <xf numFmtId="0" fontId="1613" fillId="3" borderId="1" xfId="0" applyFont="1" applyFill="1" applyBorder="1" applyAlignment="1">
      <alignment horizontal="left"/>
    </xf>
    <xf numFmtId="0" fontId="1614" fillId="3" borderId="1" xfId="0" applyFont="1" applyFill="1" applyBorder="1" applyAlignment="1">
      <alignment horizontal="left"/>
    </xf>
    <xf numFmtId="0" fontId="1615" fillId="3" borderId="1" xfId="0" applyFont="1" applyFill="1" applyBorder="1" applyAlignment="1">
      <alignment horizontal="left"/>
    </xf>
    <xf numFmtId="0" fontId="1616" fillId="3" borderId="1" xfId="0" applyFont="1" applyFill="1" applyBorder="1" applyAlignment="1">
      <alignment horizontal="left"/>
    </xf>
    <xf numFmtId="0" fontId="1617" fillId="3" borderId="1" xfId="0" applyFont="1" applyFill="1" applyBorder="1" applyAlignment="1">
      <alignment horizontal="left"/>
    </xf>
    <xf numFmtId="0" fontId="1618" fillId="3" borderId="1" xfId="0" applyFont="1" applyFill="1" applyBorder="1" applyAlignment="1">
      <alignment horizontal="left"/>
    </xf>
    <xf numFmtId="0" fontId="1623" fillId="3" borderId="1" xfId="0" applyFont="1" applyFill="1" applyBorder="1" applyAlignment="1">
      <alignment horizontal="left"/>
    </xf>
    <xf numFmtId="0" fontId="1624" fillId="3" borderId="1" xfId="0" applyFont="1" applyFill="1" applyBorder="1" applyAlignment="1">
      <alignment horizontal="left"/>
    </xf>
    <xf numFmtId="0" fontId="1625" fillId="3" borderId="1" xfId="0" applyFont="1" applyFill="1" applyBorder="1" applyAlignment="1">
      <alignment horizontal="left"/>
    </xf>
    <xf numFmtId="0" fontId="1626" fillId="3" borderId="1" xfId="0" applyFont="1" applyFill="1" applyBorder="1" applyAlignment="1">
      <alignment horizontal="left"/>
    </xf>
    <xf numFmtId="0" fontId="1627" fillId="3" borderId="1" xfId="0" applyFont="1" applyFill="1" applyBorder="1" applyAlignment="1">
      <alignment horizontal="left"/>
    </xf>
    <xf numFmtId="0" fontId="1628" fillId="3" borderId="1" xfId="0" applyFont="1" applyFill="1" applyBorder="1" applyAlignment="1">
      <alignment horizontal="left"/>
    </xf>
    <xf numFmtId="0" fontId="1629" fillId="3" borderId="1" xfId="0" applyFont="1" applyFill="1" applyBorder="1" applyAlignment="1">
      <alignment horizontal="left"/>
    </xf>
    <xf numFmtId="0" fontId="1630" fillId="3" borderId="1" xfId="0" applyFont="1" applyFill="1" applyBorder="1" applyAlignment="1">
      <alignment horizontal="left"/>
    </xf>
    <xf numFmtId="0" fontId="1631" fillId="3" borderId="1" xfId="0" applyFont="1" applyFill="1" applyBorder="1" applyAlignment="1">
      <alignment horizontal="left"/>
    </xf>
    <xf numFmtId="0" fontId="1632" fillId="3" borderId="1" xfId="0" applyFont="1" applyFill="1" applyBorder="1" applyAlignment="1">
      <alignment horizontal="left"/>
    </xf>
    <xf numFmtId="0" fontId="1633" fillId="3" borderId="1" xfId="0" applyFont="1" applyFill="1" applyBorder="1" applyAlignment="1">
      <alignment horizontal="left"/>
    </xf>
    <xf numFmtId="0" fontId="1767" fillId="3" borderId="1" xfId="0" applyFont="1" applyFill="1" applyBorder="1" applyAlignment="1">
      <alignment horizontal="left"/>
    </xf>
    <xf numFmtId="0" fontId="1768" fillId="3" borderId="1" xfId="0" applyFont="1" applyFill="1" applyBorder="1" applyAlignment="1">
      <alignment horizontal="left"/>
    </xf>
    <xf numFmtId="0" fontId="1769" fillId="3" borderId="1" xfId="0" applyFont="1" applyFill="1" applyBorder="1" applyAlignment="1">
      <alignment horizontal="left"/>
    </xf>
    <xf numFmtId="0" fontId="1770" fillId="3" borderId="1" xfId="0" applyFont="1" applyFill="1" applyBorder="1" applyAlignment="1">
      <alignment horizontal="left"/>
    </xf>
    <xf numFmtId="0" fontId="1771" fillId="3" borderId="1" xfId="0" applyFont="1" applyFill="1" applyBorder="1" applyAlignment="1">
      <alignment horizontal="left"/>
    </xf>
    <xf numFmtId="0" fontId="1772" fillId="3" borderId="1" xfId="0" applyFont="1" applyFill="1" applyBorder="1" applyAlignment="1">
      <alignment horizontal="left"/>
    </xf>
    <xf numFmtId="0" fontId="1773" fillId="3" borderId="1" xfId="0" applyFont="1" applyFill="1" applyBorder="1" applyAlignment="1">
      <alignment horizontal="left"/>
    </xf>
    <xf numFmtId="0" fontId="1774" fillId="3" borderId="1" xfId="0" applyFont="1" applyFill="1" applyBorder="1" applyAlignment="1">
      <alignment horizontal="left"/>
    </xf>
    <xf numFmtId="0" fontId="1775" fillId="3" borderId="1" xfId="0" applyFont="1" applyFill="1" applyBorder="1" applyAlignment="1">
      <alignment horizontal="left"/>
    </xf>
    <xf numFmtId="0" fontId="1776" fillId="3" borderId="1" xfId="0" applyFont="1" applyFill="1" applyBorder="1" applyAlignment="1">
      <alignment horizontal="left"/>
    </xf>
    <xf numFmtId="0" fontId="1777" fillId="3" borderId="1" xfId="0" applyFont="1" applyFill="1" applyBorder="1" applyAlignment="1">
      <alignment horizontal="left"/>
    </xf>
    <xf numFmtId="0" fontId="1943" fillId="3" borderId="1" xfId="0" applyFont="1" applyFill="1" applyBorder="1" applyAlignment="1">
      <alignment horizontal="left"/>
    </xf>
    <xf numFmtId="0" fontId="1944" fillId="3" borderId="1" xfId="0" applyFont="1" applyFill="1" applyBorder="1" applyAlignment="1">
      <alignment horizontal="left"/>
    </xf>
    <xf numFmtId="0" fontId="1945" fillId="3" borderId="1" xfId="0" applyFont="1" applyFill="1" applyBorder="1" applyAlignment="1">
      <alignment horizontal="left"/>
    </xf>
    <xf numFmtId="0" fontId="1946" fillId="3" borderId="1" xfId="0" applyFont="1" applyFill="1" applyBorder="1" applyAlignment="1">
      <alignment horizontal="left"/>
    </xf>
    <xf numFmtId="0" fontId="1947" fillId="3" borderId="1" xfId="0" applyFont="1" applyFill="1" applyBorder="1" applyAlignment="1">
      <alignment horizontal="left"/>
    </xf>
    <xf numFmtId="0" fontId="1948" fillId="3" borderId="1" xfId="0" applyFont="1" applyFill="1" applyBorder="1" applyAlignment="1">
      <alignment horizontal="left"/>
    </xf>
    <xf numFmtId="0" fontId="1949" fillId="3" borderId="1" xfId="0" applyFont="1" applyFill="1" applyBorder="1" applyAlignment="1">
      <alignment horizontal="left"/>
    </xf>
    <xf numFmtId="0" fontId="1950" fillId="3" borderId="1" xfId="0" applyFont="1" applyFill="1" applyBorder="1" applyAlignment="1">
      <alignment horizontal="left"/>
    </xf>
    <xf numFmtId="0" fontId="1951" fillId="3" borderId="1" xfId="0" applyFont="1" applyFill="1" applyBorder="1" applyAlignment="1">
      <alignment horizontal="left"/>
    </xf>
    <xf numFmtId="0" fontId="1952" fillId="3" borderId="1" xfId="0" applyFont="1" applyFill="1" applyBorder="1" applyAlignment="1">
      <alignment horizontal="left"/>
    </xf>
    <xf numFmtId="0" fontId="1953" fillId="3" borderId="1" xfId="0" applyFont="1" applyFill="1" applyBorder="1" applyAlignment="1">
      <alignment horizontal="left"/>
    </xf>
    <xf numFmtId="0" fontId="2199" fillId="3" borderId="1" xfId="0" applyFont="1" applyFill="1" applyBorder="1" applyAlignment="1">
      <alignment horizontal="left"/>
    </xf>
    <xf numFmtId="0" fontId="2200" fillId="3" borderId="1" xfId="0" applyFont="1" applyFill="1" applyBorder="1" applyAlignment="1">
      <alignment horizontal="left"/>
    </xf>
    <xf numFmtId="0" fontId="2201" fillId="3" borderId="1" xfId="0" applyFont="1" applyFill="1" applyBorder="1" applyAlignment="1">
      <alignment horizontal="left"/>
    </xf>
    <xf numFmtId="0" fontId="2202" fillId="3" borderId="1" xfId="0" applyFont="1" applyFill="1" applyBorder="1" applyAlignment="1">
      <alignment horizontal="left"/>
    </xf>
    <xf numFmtId="0" fontId="2203" fillId="3" borderId="1" xfId="0" applyFont="1" applyFill="1" applyBorder="1" applyAlignment="1">
      <alignment horizontal="left"/>
    </xf>
    <xf numFmtId="0" fontId="2204" fillId="3" borderId="1" xfId="0" applyFont="1" applyFill="1" applyBorder="1" applyAlignment="1">
      <alignment horizontal="left"/>
    </xf>
    <xf numFmtId="0" fontId="2205" fillId="3" borderId="1" xfId="0" applyFont="1" applyFill="1" applyBorder="1" applyAlignment="1">
      <alignment horizontal="left"/>
    </xf>
    <xf numFmtId="0" fontId="2206" fillId="3" borderId="1" xfId="0" applyFont="1" applyFill="1" applyBorder="1" applyAlignment="1">
      <alignment horizontal="left"/>
    </xf>
    <xf numFmtId="0" fontId="2207" fillId="3" borderId="1" xfId="0" applyFont="1" applyFill="1" applyBorder="1" applyAlignment="1">
      <alignment horizontal="left"/>
    </xf>
    <xf numFmtId="0" fontId="2208" fillId="3" borderId="1" xfId="0" applyFont="1" applyFill="1" applyBorder="1" applyAlignment="1">
      <alignment horizontal="left"/>
    </xf>
    <xf numFmtId="0" fontId="2209" fillId="3" borderId="1" xfId="0" applyFont="1" applyFill="1" applyBorder="1" applyAlignment="1">
      <alignment horizontal="left"/>
    </xf>
    <xf numFmtId="0" fontId="2263" fillId="3" borderId="1" xfId="0" applyFont="1" applyFill="1" applyBorder="1" applyAlignment="1">
      <alignment horizontal="left"/>
    </xf>
    <xf numFmtId="0" fontId="2264" fillId="3" borderId="1" xfId="0" applyFont="1" applyFill="1" applyBorder="1" applyAlignment="1">
      <alignment horizontal="left"/>
    </xf>
    <xf numFmtId="0" fontId="2265" fillId="3" borderId="1" xfId="0" applyFont="1" applyFill="1" applyBorder="1" applyAlignment="1">
      <alignment horizontal="left"/>
    </xf>
    <xf numFmtId="0" fontId="2266" fillId="3" borderId="1" xfId="0" applyFont="1" applyFill="1" applyBorder="1" applyAlignment="1">
      <alignment horizontal="left"/>
    </xf>
    <xf numFmtId="0" fontId="2267" fillId="3" borderId="1" xfId="0" applyFont="1" applyFill="1" applyBorder="1" applyAlignment="1">
      <alignment horizontal="left"/>
    </xf>
    <xf numFmtId="0" fontId="2268" fillId="3" borderId="1" xfId="0" applyFont="1" applyFill="1" applyBorder="1" applyAlignment="1">
      <alignment horizontal="left"/>
    </xf>
    <xf numFmtId="0" fontId="2269" fillId="3" borderId="1" xfId="0" applyFont="1" applyFill="1" applyBorder="1" applyAlignment="1">
      <alignment horizontal="left"/>
    </xf>
    <xf numFmtId="0" fontId="2270" fillId="3" borderId="1" xfId="0" applyFont="1" applyFill="1" applyBorder="1" applyAlignment="1">
      <alignment horizontal="left"/>
    </xf>
    <xf numFmtId="0" fontId="2271" fillId="3" borderId="1" xfId="0" applyFont="1" applyFill="1" applyBorder="1" applyAlignment="1">
      <alignment horizontal="left"/>
    </xf>
    <xf numFmtId="0" fontId="2272" fillId="3" borderId="1" xfId="0" applyFont="1" applyFill="1" applyBorder="1" applyAlignment="1">
      <alignment horizontal="left"/>
    </xf>
    <xf numFmtId="0" fontId="2273" fillId="3" borderId="1" xfId="0" applyFont="1" applyFill="1" applyBorder="1" applyAlignment="1">
      <alignment horizontal="left"/>
    </xf>
    <xf numFmtId="0" fontId="2278" fillId="3" borderId="1" xfId="0" applyFont="1" applyFill="1" applyBorder="1" applyAlignment="1">
      <alignment horizontal="left"/>
    </xf>
    <xf numFmtId="0" fontId="2279" fillId="3" borderId="1" xfId="0" applyFont="1" applyFill="1" applyBorder="1" applyAlignment="1">
      <alignment horizontal="left"/>
    </xf>
    <xf numFmtId="0" fontId="2280" fillId="3" borderId="1" xfId="0" applyFont="1" applyFill="1" applyBorder="1" applyAlignment="1">
      <alignment horizontal="left"/>
    </xf>
    <xf numFmtId="0" fontId="2281" fillId="3" borderId="1" xfId="0" applyFont="1" applyFill="1" applyBorder="1" applyAlignment="1">
      <alignment horizontal="left"/>
    </xf>
    <xf numFmtId="0" fontId="2282" fillId="3" borderId="1" xfId="0" applyFont="1" applyFill="1" applyBorder="1" applyAlignment="1">
      <alignment horizontal="left"/>
    </xf>
    <xf numFmtId="0" fontId="2283" fillId="3" borderId="1" xfId="0" applyFont="1" applyFill="1" applyBorder="1" applyAlignment="1">
      <alignment horizontal="left"/>
    </xf>
    <xf numFmtId="0" fontId="2284" fillId="3" borderId="1" xfId="0" applyFont="1" applyFill="1" applyBorder="1" applyAlignment="1">
      <alignment horizontal="left"/>
    </xf>
    <xf numFmtId="0" fontId="2285" fillId="3" borderId="1" xfId="0" applyFont="1" applyFill="1" applyBorder="1" applyAlignment="1">
      <alignment horizontal="left"/>
    </xf>
    <xf numFmtId="0" fontId="2286" fillId="3" borderId="1" xfId="0" applyFont="1" applyFill="1" applyBorder="1" applyAlignment="1">
      <alignment horizontal="left"/>
    </xf>
    <xf numFmtId="0" fontId="2287" fillId="3" borderId="1" xfId="0" applyFont="1" applyFill="1" applyBorder="1" applyAlignment="1">
      <alignment horizontal="left"/>
    </xf>
    <xf numFmtId="0" fontId="2288" fillId="3" borderId="1" xfId="0" applyFont="1" applyFill="1" applyBorder="1" applyAlignment="1">
      <alignment horizontal="left"/>
    </xf>
    <xf numFmtId="0" fontId="2358" fillId="3" borderId="1" xfId="0" applyFont="1" applyFill="1" applyBorder="1" applyAlignment="1">
      <alignment horizontal="left"/>
    </xf>
    <xf numFmtId="0" fontId="2359" fillId="3" borderId="1" xfId="0" applyFont="1" applyFill="1" applyBorder="1" applyAlignment="1">
      <alignment horizontal="left"/>
    </xf>
    <xf numFmtId="0" fontId="2360" fillId="3" borderId="1" xfId="0" applyFont="1" applyFill="1" applyBorder="1" applyAlignment="1">
      <alignment horizontal="left"/>
    </xf>
    <xf numFmtId="0" fontId="2361" fillId="3" borderId="1" xfId="0" applyFont="1" applyFill="1" applyBorder="1" applyAlignment="1">
      <alignment horizontal="left"/>
    </xf>
    <xf numFmtId="0" fontId="2362" fillId="3" borderId="1" xfId="0" applyFont="1" applyFill="1" applyBorder="1" applyAlignment="1">
      <alignment horizontal="left"/>
    </xf>
    <xf numFmtId="0" fontId="2363" fillId="3" borderId="1" xfId="0" applyFont="1" applyFill="1" applyBorder="1" applyAlignment="1">
      <alignment horizontal="left"/>
    </xf>
    <xf numFmtId="0" fontId="2364" fillId="3" borderId="1" xfId="0" applyFont="1" applyFill="1" applyBorder="1" applyAlignment="1">
      <alignment horizontal="left"/>
    </xf>
    <xf numFmtId="0" fontId="2365" fillId="3" borderId="1" xfId="0" applyFont="1" applyFill="1" applyBorder="1" applyAlignment="1">
      <alignment horizontal="left"/>
    </xf>
    <xf numFmtId="0" fontId="2366" fillId="3" borderId="1" xfId="0" applyFont="1" applyFill="1" applyBorder="1" applyAlignment="1">
      <alignment horizontal="left"/>
    </xf>
    <xf numFmtId="0" fontId="2367" fillId="3" borderId="1" xfId="0" applyFont="1" applyFill="1" applyBorder="1" applyAlignment="1">
      <alignment horizontal="left"/>
    </xf>
    <xf numFmtId="0" fontId="2368" fillId="3" borderId="1" xfId="0" applyFont="1" applyFill="1" applyBorder="1" applyAlignment="1">
      <alignment horizontal="left"/>
    </xf>
    <xf numFmtId="0" fontId="2502" fillId="3" borderId="1" xfId="0" applyFont="1" applyFill="1" applyBorder="1" applyAlignment="1">
      <alignment horizontal="left"/>
    </xf>
    <xf numFmtId="0" fontId="2503" fillId="3" borderId="1" xfId="0" applyFont="1" applyFill="1" applyBorder="1" applyAlignment="1">
      <alignment horizontal="left"/>
    </xf>
    <xf numFmtId="0" fontId="2504" fillId="3" borderId="1" xfId="0" applyFont="1" applyFill="1" applyBorder="1" applyAlignment="1">
      <alignment horizontal="left"/>
    </xf>
    <xf numFmtId="0" fontId="2505" fillId="3" borderId="1" xfId="0" applyFont="1" applyFill="1" applyBorder="1" applyAlignment="1">
      <alignment horizontal="left"/>
    </xf>
    <xf numFmtId="0" fontId="2506" fillId="3" borderId="1" xfId="0" applyFont="1" applyFill="1" applyBorder="1" applyAlignment="1">
      <alignment horizontal="left"/>
    </xf>
    <xf numFmtId="0" fontId="2507" fillId="3" borderId="1" xfId="0" applyFont="1" applyFill="1" applyBorder="1" applyAlignment="1">
      <alignment horizontal="left"/>
    </xf>
    <xf numFmtId="0" fontId="2508" fillId="3" borderId="1" xfId="0" applyFont="1" applyFill="1" applyBorder="1" applyAlignment="1">
      <alignment horizontal="left"/>
    </xf>
    <xf numFmtId="0" fontId="2509" fillId="3" borderId="1" xfId="0" applyFont="1" applyFill="1" applyBorder="1" applyAlignment="1">
      <alignment horizontal="left"/>
    </xf>
    <xf numFmtId="0" fontId="2510" fillId="3" borderId="1" xfId="0" applyFont="1" applyFill="1" applyBorder="1" applyAlignment="1">
      <alignment horizontal="left"/>
    </xf>
    <xf numFmtId="0" fontId="2511" fillId="3" borderId="1" xfId="0" applyFont="1" applyFill="1" applyBorder="1" applyAlignment="1">
      <alignment horizontal="left"/>
    </xf>
    <xf numFmtId="0" fontId="2512" fillId="3" borderId="1" xfId="0" applyFont="1" applyFill="1" applyBorder="1" applyAlignment="1">
      <alignment horizontal="left"/>
    </xf>
    <xf numFmtId="0" fontId="2550" fillId="3" borderId="1" xfId="0" applyFont="1" applyFill="1" applyBorder="1" applyAlignment="1">
      <alignment horizontal="left"/>
    </xf>
    <xf numFmtId="0" fontId="2551" fillId="3" borderId="1" xfId="0" applyFont="1" applyFill="1" applyBorder="1" applyAlignment="1">
      <alignment horizontal="left"/>
    </xf>
    <xf numFmtId="0" fontId="2552" fillId="3" borderId="1" xfId="0" applyFont="1" applyFill="1" applyBorder="1" applyAlignment="1">
      <alignment horizontal="left"/>
    </xf>
    <xf numFmtId="0" fontId="2553" fillId="3" borderId="1" xfId="0" applyFont="1" applyFill="1" applyBorder="1" applyAlignment="1">
      <alignment horizontal="left"/>
    </xf>
    <xf numFmtId="0" fontId="2554" fillId="3" borderId="1" xfId="0" applyFont="1" applyFill="1" applyBorder="1" applyAlignment="1">
      <alignment horizontal="left"/>
    </xf>
    <xf numFmtId="0" fontId="2555" fillId="3" borderId="1" xfId="0" applyFont="1" applyFill="1" applyBorder="1" applyAlignment="1">
      <alignment horizontal="left"/>
    </xf>
    <xf numFmtId="0" fontId="2556" fillId="3" borderId="1" xfId="0" applyFont="1" applyFill="1" applyBorder="1" applyAlignment="1">
      <alignment horizontal="left"/>
    </xf>
    <xf numFmtId="0" fontId="2557" fillId="3" borderId="1" xfId="0" applyFont="1" applyFill="1" applyBorder="1" applyAlignment="1">
      <alignment horizontal="left"/>
    </xf>
    <xf numFmtId="0" fontId="2558" fillId="3" borderId="1" xfId="0" applyFont="1" applyFill="1" applyBorder="1" applyAlignment="1">
      <alignment horizontal="left"/>
    </xf>
    <xf numFmtId="0" fontId="2559" fillId="3" borderId="1" xfId="0" applyFont="1" applyFill="1" applyBorder="1" applyAlignment="1">
      <alignment horizontal="left"/>
    </xf>
    <xf numFmtId="0" fontId="2560" fillId="3" borderId="1" xfId="0" applyFont="1" applyFill="1" applyBorder="1" applyAlignment="1">
      <alignment horizontal="left"/>
    </xf>
    <xf numFmtId="0" fontId="2582" fillId="3" borderId="1" xfId="0" applyFont="1" applyFill="1" applyBorder="1" applyAlignment="1">
      <alignment horizontal="left"/>
    </xf>
    <xf numFmtId="0" fontId="2583" fillId="3" borderId="1" xfId="0" applyFont="1" applyFill="1" applyBorder="1" applyAlignment="1">
      <alignment horizontal="left"/>
    </xf>
    <xf numFmtId="0" fontId="2584" fillId="3" borderId="1" xfId="0" applyFont="1" applyFill="1" applyBorder="1" applyAlignment="1">
      <alignment horizontal="left"/>
    </xf>
    <xf numFmtId="0" fontId="2585" fillId="3" borderId="1" xfId="0" applyFont="1" applyFill="1" applyBorder="1" applyAlignment="1">
      <alignment horizontal="left"/>
    </xf>
    <xf numFmtId="0" fontId="2586" fillId="3" borderId="1" xfId="0" applyFont="1" applyFill="1" applyBorder="1" applyAlignment="1">
      <alignment horizontal="left"/>
    </xf>
    <xf numFmtId="0" fontId="2587" fillId="3" borderId="1" xfId="0" applyFont="1" applyFill="1" applyBorder="1" applyAlignment="1">
      <alignment horizontal="left"/>
    </xf>
    <xf numFmtId="0" fontId="2588" fillId="3" borderId="1" xfId="0" applyFont="1" applyFill="1" applyBorder="1" applyAlignment="1">
      <alignment horizontal="left"/>
    </xf>
    <xf numFmtId="0" fontId="2589" fillId="3" borderId="1" xfId="0" applyFont="1" applyFill="1" applyBorder="1" applyAlignment="1">
      <alignment horizontal="left"/>
    </xf>
    <xf numFmtId="0" fontId="2590" fillId="3" borderId="1" xfId="0" applyFont="1" applyFill="1" applyBorder="1" applyAlignment="1">
      <alignment horizontal="left"/>
    </xf>
    <xf numFmtId="0" fontId="2591" fillId="3" borderId="1" xfId="0" applyFont="1" applyFill="1" applyBorder="1" applyAlignment="1">
      <alignment horizontal="left"/>
    </xf>
    <xf numFmtId="0" fontId="2592" fillId="3" borderId="1" xfId="0" applyFont="1" applyFill="1" applyBorder="1" applyAlignment="1">
      <alignment horizontal="left"/>
    </xf>
    <xf numFmtId="0" fontId="2597" fillId="3" borderId="1" xfId="0" applyFont="1" applyFill="1" applyBorder="1" applyAlignment="1">
      <alignment horizontal="left"/>
    </xf>
    <xf numFmtId="0" fontId="2598" fillId="3" borderId="1" xfId="0" applyFont="1" applyFill="1" applyBorder="1" applyAlignment="1">
      <alignment horizontal="left"/>
    </xf>
    <xf numFmtId="0" fontId="2599" fillId="3" borderId="1" xfId="0" applyFont="1" applyFill="1" applyBorder="1" applyAlignment="1">
      <alignment horizontal="left"/>
    </xf>
    <xf numFmtId="0" fontId="2600" fillId="3" borderId="1" xfId="0" applyFont="1" applyFill="1" applyBorder="1" applyAlignment="1">
      <alignment horizontal="left"/>
    </xf>
    <xf numFmtId="0" fontId="2601" fillId="3" borderId="1" xfId="0" applyFont="1" applyFill="1" applyBorder="1" applyAlignment="1">
      <alignment horizontal="left"/>
    </xf>
    <xf numFmtId="0" fontId="2602" fillId="3" borderId="1" xfId="0" applyFont="1" applyFill="1" applyBorder="1" applyAlignment="1">
      <alignment horizontal="left"/>
    </xf>
    <xf numFmtId="0" fontId="2603" fillId="3" borderId="1" xfId="0" applyFont="1" applyFill="1" applyBorder="1" applyAlignment="1">
      <alignment horizontal="left"/>
    </xf>
    <xf numFmtId="0" fontId="2604" fillId="3" borderId="1" xfId="0" applyFont="1" applyFill="1" applyBorder="1" applyAlignment="1">
      <alignment horizontal="left"/>
    </xf>
    <xf numFmtId="0" fontId="2605" fillId="3" borderId="1" xfId="0" applyFont="1" applyFill="1" applyBorder="1" applyAlignment="1">
      <alignment horizontal="left"/>
    </xf>
    <xf numFmtId="0" fontId="2606" fillId="3" borderId="1" xfId="0" applyFont="1" applyFill="1" applyBorder="1" applyAlignment="1">
      <alignment horizontal="left"/>
    </xf>
    <xf numFmtId="0" fontId="2607" fillId="3" borderId="1" xfId="0" applyFont="1" applyFill="1" applyBorder="1" applyAlignment="1">
      <alignment horizontal="left"/>
    </xf>
    <xf numFmtId="0" fontId="2661" fillId="3" borderId="1" xfId="0" applyFont="1" applyFill="1" applyBorder="1" applyAlignment="1">
      <alignment horizontal="left"/>
    </xf>
    <xf numFmtId="0" fontId="2662" fillId="3" borderId="1" xfId="0" applyFont="1" applyFill="1" applyBorder="1" applyAlignment="1">
      <alignment horizontal="left"/>
    </xf>
    <xf numFmtId="0" fontId="2663" fillId="3" borderId="1" xfId="0" applyFont="1" applyFill="1" applyBorder="1" applyAlignment="1">
      <alignment horizontal="left"/>
    </xf>
    <xf numFmtId="0" fontId="2664" fillId="3" borderId="1" xfId="0" applyFont="1" applyFill="1" applyBorder="1" applyAlignment="1">
      <alignment horizontal="left"/>
    </xf>
    <xf numFmtId="0" fontId="2665" fillId="3" borderId="1" xfId="0" applyFont="1" applyFill="1" applyBorder="1" applyAlignment="1">
      <alignment horizontal="left"/>
    </xf>
    <xf numFmtId="0" fontId="2666" fillId="3" borderId="1" xfId="0" applyFont="1" applyFill="1" applyBorder="1" applyAlignment="1">
      <alignment horizontal="left"/>
    </xf>
    <xf numFmtId="0" fontId="2667" fillId="3" borderId="1" xfId="0" applyFont="1" applyFill="1" applyBorder="1" applyAlignment="1">
      <alignment horizontal="left"/>
    </xf>
    <xf numFmtId="0" fontId="2668" fillId="3" borderId="1" xfId="0" applyFont="1" applyFill="1" applyBorder="1" applyAlignment="1">
      <alignment horizontal="left"/>
    </xf>
    <xf numFmtId="0" fontId="2669" fillId="3" borderId="1" xfId="0" applyFont="1" applyFill="1" applyBorder="1" applyAlignment="1">
      <alignment horizontal="left"/>
    </xf>
    <xf numFmtId="0" fontId="2670" fillId="3" borderId="1" xfId="0" applyFont="1" applyFill="1" applyBorder="1" applyAlignment="1">
      <alignment horizontal="left"/>
    </xf>
    <xf numFmtId="0" fontId="2671" fillId="3" borderId="1" xfId="0" applyFont="1" applyFill="1" applyBorder="1" applyAlignment="1">
      <alignment horizontal="left"/>
    </xf>
    <xf numFmtId="0" fontId="2676" fillId="3" borderId="1" xfId="0" applyFont="1" applyFill="1" applyBorder="1" applyAlignment="1">
      <alignment horizontal="left"/>
    </xf>
    <xf numFmtId="0" fontId="2677" fillId="3" borderId="1" xfId="0" applyFont="1" applyFill="1" applyBorder="1" applyAlignment="1">
      <alignment horizontal="left"/>
    </xf>
    <xf numFmtId="0" fontId="2678" fillId="3" borderId="1" xfId="0" applyFont="1" applyFill="1" applyBorder="1" applyAlignment="1">
      <alignment horizontal="left"/>
    </xf>
    <xf numFmtId="0" fontId="2679" fillId="3" borderId="1" xfId="0" applyFont="1" applyFill="1" applyBorder="1" applyAlignment="1">
      <alignment horizontal="left"/>
    </xf>
    <xf numFmtId="0" fontId="2680" fillId="3" borderId="1" xfId="0" applyFont="1" applyFill="1" applyBorder="1" applyAlignment="1">
      <alignment horizontal="left"/>
    </xf>
    <xf numFmtId="0" fontId="2681" fillId="3" borderId="1" xfId="0" applyFont="1" applyFill="1" applyBorder="1" applyAlignment="1">
      <alignment horizontal="left"/>
    </xf>
    <xf numFmtId="0" fontId="2682" fillId="3" borderId="1" xfId="0" applyFont="1" applyFill="1" applyBorder="1" applyAlignment="1">
      <alignment horizontal="left"/>
    </xf>
    <xf numFmtId="0" fontId="2683" fillId="3" borderId="1" xfId="0" applyFont="1" applyFill="1" applyBorder="1" applyAlignment="1">
      <alignment horizontal="left"/>
    </xf>
    <xf numFmtId="0" fontId="2684" fillId="3" borderId="1" xfId="0" applyFont="1" applyFill="1" applyBorder="1" applyAlignment="1">
      <alignment horizontal="left"/>
    </xf>
    <xf numFmtId="0" fontId="2685" fillId="3" borderId="1" xfId="0" applyFont="1" applyFill="1" applyBorder="1" applyAlignment="1">
      <alignment horizontal="left"/>
    </xf>
    <xf numFmtId="0" fontId="2686" fillId="3" borderId="1" xfId="0" applyFont="1" applyFill="1" applyBorder="1" applyAlignment="1">
      <alignment horizontal="left"/>
    </xf>
    <xf numFmtId="0" fontId="2740" fillId="3" borderId="1" xfId="0" applyFont="1" applyFill="1" applyBorder="1" applyAlignment="1">
      <alignment horizontal="left"/>
    </xf>
    <xf numFmtId="0" fontId="2741" fillId="3" borderId="1" xfId="0" applyFont="1" applyFill="1" applyBorder="1" applyAlignment="1">
      <alignment horizontal="left"/>
    </xf>
    <xf numFmtId="0" fontId="2742" fillId="3" borderId="1" xfId="0" applyFont="1" applyFill="1" applyBorder="1" applyAlignment="1">
      <alignment horizontal="left"/>
    </xf>
    <xf numFmtId="0" fontId="2743" fillId="3" borderId="1" xfId="0" applyFont="1" applyFill="1" applyBorder="1" applyAlignment="1">
      <alignment horizontal="left"/>
    </xf>
    <xf numFmtId="0" fontId="2744" fillId="3" borderId="1" xfId="0" applyFont="1" applyFill="1" applyBorder="1" applyAlignment="1">
      <alignment horizontal="left"/>
    </xf>
    <xf numFmtId="0" fontId="2745" fillId="3" borderId="1" xfId="0" applyFont="1" applyFill="1" applyBorder="1" applyAlignment="1">
      <alignment horizontal="left"/>
    </xf>
    <xf numFmtId="0" fontId="2746" fillId="3" borderId="1" xfId="0" applyFont="1" applyFill="1" applyBorder="1" applyAlignment="1">
      <alignment horizontal="left"/>
    </xf>
    <xf numFmtId="0" fontId="2747" fillId="3" borderId="1" xfId="0" applyFont="1" applyFill="1" applyBorder="1" applyAlignment="1">
      <alignment horizontal="left"/>
    </xf>
    <xf numFmtId="0" fontId="2748" fillId="3" borderId="1" xfId="0" applyFont="1" applyFill="1" applyBorder="1" applyAlignment="1">
      <alignment horizontal="left"/>
    </xf>
    <xf numFmtId="0" fontId="2749" fillId="3" borderId="1" xfId="0" applyFont="1" applyFill="1" applyBorder="1" applyAlignment="1">
      <alignment horizontal="left"/>
    </xf>
    <xf numFmtId="0" fontId="2750" fillId="3" borderId="1" xfId="0" applyFont="1" applyFill="1" applyBorder="1" applyAlignment="1">
      <alignment horizontal="left"/>
    </xf>
    <xf numFmtId="0" fontId="2788" fillId="3" borderId="1" xfId="0" applyFont="1" applyFill="1" applyBorder="1" applyAlignment="1">
      <alignment horizontal="left"/>
    </xf>
    <xf numFmtId="0" fontId="2789" fillId="3" borderId="1" xfId="0" applyFont="1" applyFill="1" applyBorder="1" applyAlignment="1">
      <alignment horizontal="left"/>
    </xf>
    <xf numFmtId="0" fontId="2790" fillId="3" borderId="1" xfId="0" applyFont="1" applyFill="1" applyBorder="1" applyAlignment="1">
      <alignment horizontal="left"/>
    </xf>
    <xf numFmtId="0" fontId="2791" fillId="3" borderId="1" xfId="0" applyFont="1" applyFill="1" applyBorder="1" applyAlignment="1">
      <alignment horizontal="left"/>
    </xf>
    <xf numFmtId="0" fontId="2792" fillId="3" borderId="1" xfId="0" applyFont="1" applyFill="1" applyBorder="1" applyAlignment="1">
      <alignment horizontal="left"/>
    </xf>
    <xf numFmtId="0" fontId="2793" fillId="3" borderId="1" xfId="0" applyFont="1" applyFill="1" applyBorder="1" applyAlignment="1">
      <alignment horizontal="left"/>
    </xf>
    <xf numFmtId="0" fontId="2794" fillId="3" borderId="1" xfId="0" applyFont="1" applyFill="1" applyBorder="1" applyAlignment="1">
      <alignment horizontal="left"/>
    </xf>
    <xf numFmtId="0" fontId="2795" fillId="3" borderId="1" xfId="0" applyFont="1" applyFill="1" applyBorder="1" applyAlignment="1">
      <alignment horizontal="left"/>
    </xf>
    <xf numFmtId="0" fontId="2796" fillId="3" borderId="1" xfId="0" applyFont="1" applyFill="1" applyBorder="1" applyAlignment="1">
      <alignment horizontal="left"/>
    </xf>
    <xf numFmtId="0" fontId="2797" fillId="3" borderId="1" xfId="0" applyFont="1" applyFill="1" applyBorder="1" applyAlignment="1">
      <alignment horizontal="left"/>
    </xf>
    <xf numFmtId="0" fontId="2798" fillId="3" borderId="1" xfId="0" applyFont="1" applyFill="1" applyBorder="1" applyAlignment="1">
      <alignment horizontal="left"/>
    </xf>
    <xf numFmtId="0" fontId="2852" fillId="3" borderId="1" xfId="0" applyFont="1" applyFill="1" applyBorder="1" applyAlignment="1">
      <alignment horizontal="left"/>
    </xf>
    <xf numFmtId="0" fontId="2853" fillId="3" borderId="1" xfId="0" applyFont="1" applyFill="1" applyBorder="1" applyAlignment="1">
      <alignment horizontal="left"/>
    </xf>
    <xf numFmtId="0" fontId="2854" fillId="3" borderId="1" xfId="0" applyFont="1" applyFill="1" applyBorder="1" applyAlignment="1">
      <alignment horizontal="left"/>
    </xf>
    <xf numFmtId="0" fontId="2855" fillId="3" borderId="1" xfId="0" applyFont="1" applyFill="1" applyBorder="1" applyAlignment="1">
      <alignment horizontal="left"/>
    </xf>
    <xf numFmtId="0" fontId="2856" fillId="3" borderId="1" xfId="0" applyFont="1" applyFill="1" applyBorder="1" applyAlignment="1">
      <alignment horizontal="left"/>
    </xf>
    <xf numFmtId="0" fontId="2857" fillId="3" borderId="1" xfId="0" applyFont="1" applyFill="1" applyBorder="1" applyAlignment="1">
      <alignment horizontal="left"/>
    </xf>
    <xf numFmtId="0" fontId="2858" fillId="3" borderId="1" xfId="0" applyFont="1" applyFill="1" applyBorder="1" applyAlignment="1">
      <alignment horizontal="left"/>
    </xf>
    <xf numFmtId="0" fontId="2859" fillId="3" borderId="1" xfId="0" applyFont="1" applyFill="1" applyBorder="1" applyAlignment="1">
      <alignment horizontal="left"/>
    </xf>
    <xf numFmtId="0" fontId="2860" fillId="3" borderId="1" xfId="0" applyFont="1" applyFill="1" applyBorder="1" applyAlignment="1">
      <alignment horizontal="left"/>
    </xf>
    <xf numFmtId="0" fontId="2861" fillId="3" borderId="1" xfId="0" applyFont="1" applyFill="1" applyBorder="1" applyAlignment="1">
      <alignment horizontal="left"/>
    </xf>
    <xf numFmtId="0" fontId="2862" fillId="3" borderId="1" xfId="0" applyFont="1" applyFill="1" applyBorder="1" applyAlignment="1">
      <alignment horizontal="left"/>
    </xf>
    <xf numFmtId="0" fontId="2980" fillId="3" borderId="1" xfId="0" applyFont="1" applyFill="1" applyBorder="1" applyAlignment="1">
      <alignment horizontal="left"/>
    </xf>
    <xf numFmtId="0" fontId="2981" fillId="3" borderId="1" xfId="0" applyFont="1" applyFill="1" applyBorder="1" applyAlignment="1">
      <alignment horizontal="left"/>
    </xf>
    <xf numFmtId="0" fontId="2982" fillId="3" borderId="1" xfId="0" applyFont="1" applyFill="1" applyBorder="1" applyAlignment="1">
      <alignment horizontal="left"/>
    </xf>
    <xf numFmtId="0" fontId="2983" fillId="3" borderId="1" xfId="0" applyFont="1" applyFill="1" applyBorder="1" applyAlignment="1">
      <alignment horizontal="left"/>
    </xf>
    <xf numFmtId="0" fontId="2984" fillId="3" borderId="1" xfId="0" applyFont="1" applyFill="1" applyBorder="1" applyAlignment="1">
      <alignment horizontal="left"/>
    </xf>
    <xf numFmtId="0" fontId="2985" fillId="3" borderId="1" xfId="0" applyFont="1" applyFill="1" applyBorder="1" applyAlignment="1">
      <alignment horizontal="left"/>
    </xf>
    <xf numFmtId="0" fontId="2986" fillId="3" borderId="1" xfId="0" applyFont="1" applyFill="1" applyBorder="1" applyAlignment="1">
      <alignment horizontal="left"/>
    </xf>
    <xf numFmtId="0" fontId="2987" fillId="3" borderId="1" xfId="0" applyFont="1" applyFill="1" applyBorder="1" applyAlignment="1">
      <alignment horizontal="left"/>
    </xf>
    <xf numFmtId="0" fontId="2988" fillId="3" borderId="1" xfId="0" applyFont="1" applyFill="1" applyBorder="1" applyAlignment="1">
      <alignment horizontal="left"/>
    </xf>
    <xf numFmtId="0" fontId="2989" fillId="3" borderId="1" xfId="0" applyFont="1" applyFill="1" applyBorder="1" applyAlignment="1">
      <alignment horizontal="left"/>
    </xf>
    <xf numFmtId="0" fontId="2990" fillId="3" borderId="1" xfId="0" applyFont="1" applyFill="1" applyBorder="1" applyAlignment="1">
      <alignment horizontal="left"/>
    </xf>
    <xf numFmtId="0" fontId="3236" fillId="3" borderId="1" xfId="0" applyFont="1" applyFill="1" applyBorder="1" applyAlignment="1">
      <alignment horizontal="left"/>
    </xf>
    <xf numFmtId="0" fontId="3237" fillId="3" borderId="1" xfId="0" applyFont="1" applyFill="1" applyBorder="1" applyAlignment="1">
      <alignment horizontal="left"/>
    </xf>
    <xf numFmtId="0" fontId="3238" fillId="3" borderId="1" xfId="0" applyFont="1" applyFill="1" applyBorder="1" applyAlignment="1">
      <alignment horizontal="left"/>
    </xf>
    <xf numFmtId="0" fontId="3239" fillId="3" borderId="1" xfId="0" applyFont="1" applyFill="1" applyBorder="1" applyAlignment="1">
      <alignment horizontal="left"/>
    </xf>
    <xf numFmtId="0" fontId="3240" fillId="3" borderId="1" xfId="0" applyFont="1" applyFill="1" applyBorder="1" applyAlignment="1">
      <alignment horizontal="left"/>
    </xf>
    <xf numFmtId="0" fontId="3241" fillId="3" borderId="1" xfId="0" applyFont="1" applyFill="1" applyBorder="1" applyAlignment="1">
      <alignment horizontal="left"/>
    </xf>
    <xf numFmtId="0" fontId="3242" fillId="3" borderId="1" xfId="0" applyFont="1" applyFill="1" applyBorder="1" applyAlignment="1">
      <alignment horizontal="left"/>
    </xf>
    <xf numFmtId="0" fontId="3243" fillId="3" borderId="1" xfId="0" applyFont="1" applyFill="1" applyBorder="1" applyAlignment="1">
      <alignment horizontal="left"/>
    </xf>
    <xf numFmtId="0" fontId="3244" fillId="3" borderId="1" xfId="0" applyFont="1" applyFill="1" applyBorder="1" applyAlignment="1">
      <alignment horizontal="left"/>
    </xf>
    <xf numFmtId="0" fontId="3245" fillId="3" borderId="1" xfId="0" applyFont="1" applyFill="1" applyBorder="1" applyAlignment="1">
      <alignment horizontal="left"/>
    </xf>
    <xf numFmtId="0" fontId="3246" fillId="3" borderId="1" xfId="0" applyFont="1" applyFill="1" applyBorder="1" applyAlignment="1">
      <alignment horizontal="left"/>
    </xf>
    <xf numFmtId="0" fontId="3251" fillId="3" borderId="1" xfId="0" applyFont="1" applyFill="1" applyBorder="1" applyAlignment="1">
      <alignment horizontal="left"/>
    </xf>
    <xf numFmtId="0" fontId="3252" fillId="3" borderId="1" xfId="0" applyFont="1" applyFill="1" applyBorder="1" applyAlignment="1">
      <alignment horizontal="left"/>
    </xf>
    <xf numFmtId="0" fontId="3253" fillId="3" borderId="1" xfId="0" applyFont="1" applyFill="1" applyBorder="1" applyAlignment="1">
      <alignment horizontal="left"/>
    </xf>
    <xf numFmtId="0" fontId="3254" fillId="3" borderId="1" xfId="0" applyFont="1" applyFill="1" applyBorder="1" applyAlignment="1">
      <alignment horizontal="left"/>
    </xf>
    <xf numFmtId="0" fontId="3255" fillId="3" borderId="1" xfId="0" applyFont="1" applyFill="1" applyBorder="1" applyAlignment="1">
      <alignment horizontal="left"/>
    </xf>
    <xf numFmtId="0" fontId="3256" fillId="3" borderId="1" xfId="0" applyFont="1" applyFill="1" applyBorder="1" applyAlignment="1">
      <alignment horizontal="left"/>
    </xf>
    <xf numFmtId="0" fontId="3257" fillId="3" borderId="1" xfId="0" applyFont="1" applyFill="1" applyBorder="1" applyAlignment="1">
      <alignment horizontal="left"/>
    </xf>
    <xf numFmtId="0" fontId="3258" fillId="3" borderId="1" xfId="0" applyFont="1" applyFill="1" applyBorder="1" applyAlignment="1">
      <alignment horizontal="left"/>
    </xf>
    <xf numFmtId="0" fontId="3259" fillId="3" borderId="1" xfId="0" applyFont="1" applyFill="1" applyBorder="1" applyAlignment="1">
      <alignment horizontal="left"/>
    </xf>
    <xf numFmtId="0" fontId="3260" fillId="3" borderId="1" xfId="0" applyFont="1" applyFill="1" applyBorder="1" applyAlignment="1">
      <alignment horizontal="left"/>
    </xf>
    <xf numFmtId="0" fontId="3261" fillId="3" borderId="1" xfId="0" applyFont="1" applyFill="1" applyBorder="1" applyAlignment="1">
      <alignment horizontal="left"/>
    </xf>
    <xf numFmtId="0" fontId="3299" fillId="3" borderId="1" xfId="0" applyFont="1" applyFill="1" applyBorder="1" applyAlignment="1">
      <alignment horizontal="left"/>
    </xf>
    <xf numFmtId="0" fontId="3300" fillId="3" borderId="1" xfId="0" applyFont="1" applyFill="1" applyBorder="1" applyAlignment="1">
      <alignment horizontal="left"/>
    </xf>
    <xf numFmtId="0" fontId="3301" fillId="3" borderId="1" xfId="0" applyFont="1" applyFill="1" applyBorder="1" applyAlignment="1">
      <alignment horizontal="left"/>
    </xf>
    <xf numFmtId="0" fontId="3302" fillId="3" borderId="1" xfId="0" applyFont="1" applyFill="1" applyBorder="1" applyAlignment="1">
      <alignment horizontal="left"/>
    </xf>
    <xf numFmtId="0" fontId="3303" fillId="3" borderId="1" xfId="0" applyFont="1" applyFill="1" applyBorder="1" applyAlignment="1">
      <alignment horizontal="left"/>
    </xf>
    <xf numFmtId="0" fontId="3304" fillId="3" borderId="1" xfId="0" applyFont="1" applyFill="1" applyBorder="1" applyAlignment="1">
      <alignment horizontal="left"/>
    </xf>
    <xf numFmtId="0" fontId="3305" fillId="3" borderId="1" xfId="0" applyFont="1" applyFill="1" applyBorder="1" applyAlignment="1">
      <alignment horizontal="left"/>
    </xf>
    <xf numFmtId="0" fontId="3306" fillId="3" borderId="1" xfId="0" applyFont="1" applyFill="1" applyBorder="1" applyAlignment="1">
      <alignment horizontal="left"/>
    </xf>
    <xf numFmtId="0" fontId="3307" fillId="3" borderId="1" xfId="0" applyFont="1" applyFill="1" applyBorder="1" applyAlignment="1">
      <alignment horizontal="left"/>
    </xf>
    <xf numFmtId="0" fontId="3308" fillId="3" borderId="1" xfId="0" applyFont="1" applyFill="1" applyBorder="1" applyAlignment="1">
      <alignment horizontal="left"/>
    </xf>
    <xf numFmtId="0" fontId="3309" fillId="3" borderId="1" xfId="0" applyFont="1" applyFill="1" applyBorder="1" applyAlignment="1">
      <alignment horizontal="left"/>
    </xf>
    <xf numFmtId="0" fontId="3314" fillId="3" borderId="1" xfId="0" applyFont="1" applyFill="1" applyBorder="1" applyAlignment="1">
      <alignment horizontal="left"/>
    </xf>
    <xf numFmtId="0" fontId="3315" fillId="3" borderId="1" xfId="0" applyFont="1" applyFill="1" applyBorder="1" applyAlignment="1">
      <alignment horizontal="left"/>
    </xf>
    <xf numFmtId="0" fontId="3316" fillId="3" borderId="1" xfId="0" applyFont="1" applyFill="1" applyBorder="1" applyAlignment="1">
      <alignment horizontal="left"/>
    </xf>
    <xf numFmtId="0" fontId="3317" fillId="3" borderId="1" xfId="0" applyFont="1" applyFill="1" applyBorder="1" applyAlignment="1">
      <alignment horizontal="left"/>
    </xf>
    <xf numFmtId="0" fontId="3318" fillId="3" borderId="1" xfId="0" applyFont="1" applyFill="1" applyBorder="1" applyAlignment="1">
      <alignment horizontal="left"/>
    </xf>
    <xf numFmtId="0" fontId="3319" fillId="3" borderId="1" xfId="0" applyFont="1" applyFill="1" applyBorder="1" applyAlignment="1">
      <alignment horizontal="left"/>
    </xf>
    <xf numFmtId="0" fontId="3320" fillId="3" borderId="1" xfId="0" applyFont="1" applyFill="1" applyBorder="1" applyAlignment="1">
      <alignment horizontal="left"/>
    </xf>
    <xf numFmtId="0" fontId="3321" fillId="3" borderId="1" xfId="0" applyFont="1" applyFill="1" applyBorder="1" applyAlignment="1">
      <alignment horizontal="left"/>
    </xf>
    <xf numFmtId="0" fontId="3322" fillId="3" borderId="1" xfId="0" applyFont="1" applyFill="1" applyBorder="1" applyAlignment="1">
      <alignment horizontal="left"/>
    </xf>
    <xf numFmtId="0" fontId="3323" fillId="3" borderId="1" xfId="0" applyFont="1" applyFill="1" applyBorder="1" applyAlignment="1">
      <alignment horizontal="left"/>
    </xf>
    <xf numFmtId="0" fontId="3324" fillId="3" borderId="1" xfId="0" applyFont="1" applyFill="1" applyBorder="1" applyAlignment="1">
      <alignment horizontal="left"/>
    </xf>
    <xf numFmtId="0" fontId="3458" fillId="3" borderId="1" xfId="0" applyFont="1" applyFill="1" applyBorder="1" applyAlignment="1">
      <alignment horizontal="left"/>
    </xf>
    <xf numFmtId="0" fontId="3459" fillId="3" borderId="1" xfId="0" applyFont="1" applyFill="1" applyBorder="1" applyAlignment="1">
      <alignment horizontal="left"/>
    </xf>
    <xf numFmtId="0" fontId="3460" fillId="3" borderId="1" xfId="0" applyFont="1" applyFill="1" applyBorder="1" applyAlignment="1">
      <alignment horizontal="left"/>
    </xf>
    <xf numFmtId="0" fontId="3461" fillId="3" borderId="1" xfId="0" applyFont="1" applyFill="1" applyBorder="1" applyAlignment="1">
      <alignment horizontal="left"/>
    </xf>
    <xf numFmtId="0" fontId="3462" fillId="3" borderId="1" xfId="0" applyFont="1" applyFill="1" applyBorder="1" applyAlignment="1">
      <alignment horizontal="left"/>
    </xf>
    <xf numFmtId="0" fontId="3463" fillId="3" borderId="1" xfId="0" applyFont="1" applyFill="1" applyBorder="1" applyAlignment="1">
      <alignment horizontal="left"/>
    </xf>
    <xf numFmtId="0" fontId="3464" fillId="3" borderId="1" xfId="0" applyFont="1" applyFill="1" applyBorder="1" applyAlignment="1">
      <alignment horizontal="left"/>
    </xf>
    <xf numFmtId="0" fontId="3465" fillId="3" borderId="1" xfId="0" applyFont="1" applyFill="1" applyBorder="1" applyAlignment="1">
      <alignment horizontal="left"/>
    </xf>
    <xf numFmtId="0" fontId="3466" fillId="3" borderId="1" xfId="0" applyFont="1" applyFill="1" applyBorder="1" applyAlignment="1">
      <alignment horizontal="left"/>
    </xf>
    <xf numFmtId="0" fontId="3467" fillId="3" borderId="1" xfId="0" applyFont="1" applyFill="1" applyBorder="1" applyAlignment="1">
      <alignment horizontal="left"/>
    </xf>
    <xf numFmtId="0" fontId="3468" fillId="3" borderId="1" xfId="0" applyFont="1" applyFill="1" applyBorder="1" applyAlignment="1">
      <alignment horizontal="left"/>
    </xf>
    <xf numFmtId="0" fontId="3538" fillId="3" borderId="1" xfId="0" applyFont="1" applyFill="1" applyBorder="1" applyAlignment="1">
      <alignment horizontal="left"/>
    </xf>
    <xf numFmtId="0" fontId="3539" fillId="3" borderId="1" xfId="0" applyFont="1" applyFill="1" applyBorder="1" applyAlignment="1">
      <alignment horizontal="left"/>
    </xf>
    <xf numFmtId="0" fontId="3540" fillId="3" borderId="1" xfId="0" applyFont="1" applyFill="1" applyBorder="1" applyAlignment="1">
      <alignment horizontal="left"/>
    </xf>
    <xf numFmtId="0" fontId="3541" fillId="3" borderId="1" xfId="0" applyFont="1" applyFill="1" applyBorder="1" applyAlignment="1">
      <alignment horizontal="left"/>
    </xf>
    <xf numFmtId="0" fontId="3542" fillId="3" borderId="1" xfId="0" applyFont="1" applyFill="1" applyBorder="1" applyAlignment="1">
      <alignment horizontal="left"/>
    </xf>
    <xf numFmtId="0" fontId="3543" fillId="3" borderId="1" xfId="0" applyFont="1" applyFill="1" applyBorder="1" applyAlignment="1">
      <alignment horizontal="left"/>
    </xf>
    <xf numFmtId="0" fontId="3544" fillId="3" borderId="1" xfId="0" applyFont="1" applyFill="1" applyBorder="1" applyAlignment="1">
      <alignment horizontal="left"/>
    </xf>
    <xf numFmtId="0" fontId="3545" fillId="3" borderId="1" xfId="0" applyFont="1" applyFill="1" applyBorder="1" applyAlignment="1">
      <alignment horizontal="left"/>
    </xf>
    <xf numFmtId="0" fontId="3546" fillId="3" borderId="1" xfId="0" applyFont="1" applyFill="1" applyBorder="1" applyAlignment="1">
      <alignment horizontal="left"/>
    </xf>
    <xf numFmtId="0" fontId="3547" fillId="3" borderId="1" xfId="0" applyFont="1" applyFill="1" applyBorder="1" applyAlignment="1">
      <alignment horizontal="left"/>
    </xf>
    <xf numFmtId="0" fontId="3548" fillId="3" borderId="1" xfId="0" applyFont="1" applyFill="1" applyBorder="1" applyAlignment="1">
      <alignment horizontal="left"/>
    </xf>
    <xf numFmtId="0" fontId="3810" fillId="3" borderId="1" xfId="0" applyFont="1" applyFill="1" applyBorder="1" applyAlignment="1">
      <alignment horizontal="left"/>
    </xf>
    <xf numFmtId="0" fontId="3811" fillId="3" borderId="1" xfId="0" applyFont="1" applyFill="1" applyBorder="1" applyAlignment="1">
      <alignment horizontal="left"/>
    </xf>
    <xf numFmtId="0" fontId="3812" fillId="3" borderId="1" xfId="0" applyFont="1" applyFill="1" applyBorder="1" applyAlignment="1">
      <alignment horizontal="left"/>
    </xf>
    <xf numFmtId="0" fontId="3813" fillId="3" borderId="1" xfId="0" applyFont="1" applyFill="1" applyBorder="1" applyAlignment="1">
      <alignment horizontal="left"/>
    </xf>
    <xf numFmtId="0" fontId="3814" fillId="3" borderId="1" xfId="0" applyFont="1" applyFill="1" applyBorder="1" applyAlignment="1">
      <alignment horizontal="left"/>
    </xf>
    <xf numFmtId="0" fontId="3815" fillId="3" borderId="1" xfId="0" applyFont="1" applyFill="1" applyBorder="1" applyAlignment="1">
      <alignment horizontal="left"/>
    </xf>
    <xf numFmtId="0" fontId="3816" fillId="3" borderId="1" xfId="0" applyFont="1" applyFill="1" applyBorder="1" applyAlignment="1">
      <alignment horizontal="left"/>
    </xf>
    <xf numFmtId="0" fontId="3817" fillId="3" borderId="1" xfId="0" applyFont="1" applyFill="1" applyBorder="1" applyAlignment="1">
      <alignment horizontal="left"/>
    </xf>
    <xf numFmtId="0" fontId="3818" fillId="3" borderId="1" xfId="0" applyFont="1" applyFill="1" applyBorder="1" applyAlignment="1">
      <alignment horizontal="left"/>
    </xf>
    <xf numFmtId="0" fontId="3819" fillId="3" borderId="1" xfId="0" applyFont="1" applyFill="1" applyBorder="1" applyAlignment="1">
      <alignment horizontal="left"/>
    </xf>
    <xf numFmtId="0" fontId="3820" fillId="3" borderId="1" xfId="0" applyFont="1" applyFill="1" applyBorder="1" applyAlignment="1">
      <alignment horizontal="left"/>
    </xf>
    <xf numFmtId="0" fontId="3825" fillId="3" borderId="1" xfId="0" applyFont="1" applyFill="1" applyBorder="1" applyAlignment="1">
      <alignment horizontal="left"/>
    </xf>
    <xf numFmtId="0" fontId="3826" fillId="3" borderId="1" xfId="0" applyFont="1" applyFill="1" applyBorder="1" applyAlignment="1">
      <alignment horizontal="left"/>
    </xf>
    <xf numFmtId="0" fontId="3827" fillId="3" borderId="1" xfId="0" applyFont="1" applyFill="1" applyBorder="1" applyAlignment="1">
      <alignment horizontal="left"/>
    </xf>
    <xf numFmtId="0" fontId="3828" fillId="3" borderId="1" xfId="0" applyFont="1" applyFill="1" applyBorder="1" applyAlignment="1">
      <alignment horizontal="left"/>
    </xf>
    <xf numFmtId="0" fontId="3829" fillId="3" borderId="1" xfId="0" applyFont="1" applyFill="1" applyBorder="1" applyAlignment="1">
      <alignment horizontal="left"/>
    </xf>
    <xf numFmtId="0" fontId="3830" fillId="3" borderId="1" xfId="0" applyFont="1" applyFill="1" applyBorder="1" applyAlignment="1">
      <alignment horizontal="left"/>
    </xf>
    <xf numFmtId="0" fontId="3831" fillId="3" borderId="1" xfId="0" applyFont="1" applyFill="1" applyBorder="1" applyAlignment="1">
      <alignment horizontal="left"/>
    </xf>
    <xf numFmtId="0" fontId="3832" fillId="3" borderId="1" xfId="0" applyFont="1" applyFill="1" applyBorder="1" applyAlignment="1">
      <alignment horizontal="left"/>
    </xf>
    <xf numFmtId="0" fontId="3833" fillId="3" borderId="1" xfId="0" applyFont="1" applyFill="1" applyBorder="1" applyAlignment="1">
      <alignment horizontal="left"/>
    </xf>
    <xf numFmtId="0" fontId="3834" fillId="3" borderId="1" xfId="0" applyFont="1" applyFill="1" applyBorder="1" applyAlignment="1">
      <alignment horizontal="left"/>
    </xf>
    <xf numFmtId="0" fontId="3835" fillId="3" borderId="1" xfId="0" applyFont="1" applyFill="1" applyBorder="1" applyAlignment="1">
      <alignment horizontal="left"/>
    </xf>
    <xf numFmtId="0" fontId="4417" fillId="3" borderId="1" xfId="0" applyFont="1" applyFill="1" applyBorder="1" applyAlignment="1">
      <alignment horizontal="left"/>
    </xf>
    <xf numFmtId="0" fontId="4418" fillId="3" borderId="1" xfId="0" applyFont="1" applyFill="1" applyBorder="1" applyAlignment="1">
      <alignment horizontal="left"/>
    </xf>
    <xf numFmtId="0" fontId="4419" fillId="3" borderId="1" xfId="0" applyFont="1" applyFill="1" applyBorder="1" applyAlignment="1">
      <alignment horizontal="left"/>
    </xf>
    <xf numFmtId="0" fontId="4420" fillId="3" borderId="1" xfId="0" applyFont="1" applyFill="1" applyBorder="1" applyAlignment="1">
      <alignment horizontal="left"/>
    </xf>
    <xf numFmtId="0" fontId="4421" fillId="3" borderId="1" xfId="0" applyFont="1" applyFill="1" applyBorder="1" applyAlignment="1">
      <alignment horizontal="left"/>
    </xf>
    <xf numFmtId="0" fontId="4422" fillId="3" borderId="1" xfId="0" applyFont="1" applyFill="1" applyBorder="1" applyAlignment="1">
      <alignment horizontal="left"/>
    </xf>
    <xf numFmtId="0" fontId="4423" fillId="3" borderId="1" xfId="0" applyFont="1" applyFill="1" applyBorder="1" applyAlignment="1">
      <alignment horizontal="left"/>
    </xf>
    <xf numFmtId="0" fontId="4424" fillId="3" borderId="1" xfId="0" applyFont="1" applyFill="1" applyBorder="1" applyAlignment="1">
      <alignment horizontal="left"/>
    </xf>
    <xf numFmtId="0" fontId="4425" fillId="3" borderId="1" xfId="0" applyFont="1" applyFill="1" applyBorder="1" applyAlignment="1">
      <alignment horizontal="left"/>
    </xf>
    <xf numFmtId="0" fontId="4426" fillId="3" borderId="1" xfId="0" applyFont="1" applyFill="1" applyBorder="1" applyAlignment="1">
      <alignment horizontal="left"/>
    </xf>
    <xf numFmtId="0" fontId="4427" fillId="3" borderId="1" xfId="0" applyFont="1" applyFill="1" applyBorder="1" applyAlignment="1">
      <alignment horizontal="left"/>
    </xf>
    <xf numFmtId="0" fontId="4577" fillId="3" borderId="1" xfId="0" applyFont="1" applyFill="1" applyBorder="1" applyAlignment="1">
      <alignment horizontal="left"/>
    </xf>
    <xf numFmtId="0" fontId="4578" fillId="3" borderId="1" xfId="0" applyFont="1" applyFill="1" applyBorder="1" applyAlignment="1">
      <alignment horizontal="left"/>
    </xf>
    <xf numFmtId="0" fontId="4579" fillId="3" borderId="1" xfId="0" applyFont="1" applyFill="1" applyBorder="1" applyAlignment="1">
      <alignment horizontal="left"/>
    </xf>
    <xf numFmtId="0" fontId="4580" fillId="3" borderId="1" xfId="0" applyFont="1" applyFill="1" applyBorder="1" applyAlignment="1">
      <alignment horizontal="left"/>
    </xf>
    <xf numFmtId="0" fontId="4581" fillId="3" borderId="1" xfId="0" applyFont="1" applyFill="1" applyBorder="1" applyAlignment="1">
      <alignment horizontal="left"/>
    </xf>
    <xf numFmtId="0" fontId="4582" fillId="3" borderId="1" xfId="0" applyFont="1" applyFill="1" applyBorder="1" applyAlignment="1">
      <alignment horizontal="left"/>
    </xf>
    <xf numFmtId="0" fontId="4583" fillId="3" borderId="1" xfId="0" applyFont="1" applyFill="1" applyBorder="1" applyAlignment="1">
      <alignment horizontal="left"/>
    </xf>
    <xf numFmtId="0" fontId="4584" fillId="3" borderId="1" xfId="0" applyFont="1" applyFill="1" applyBorder="1" applyAlignment="1">
      <alignment horizontal="left"/>
    </xf>
    <xf numFmtId="0" fontId="4585" fillId="3" borderId="1" xfId="0" applyFont="1" applyFill="1" applyBorder="1" applyAlignment="1">
      <alignment horizontal="left"/>
    </xf>
    <xf numFmtId="0" fontId="4586" fillId="3" borderId="1" xfId="0" applyFont="1" applyFill="1" applyBorder="1" applyAlignment="1">
      <alignment horizontal="left"/>
    </xf>
    <xf numFmtId="0" fontId="4587" fillId="3" borderId="1" xfId="0" applyFont="1" applyFill="1" applyBorder="1" applyAlignment="1">
      <alignment horizontal="left"/>
    </xf>
    <xf numFmtId="0" fontId="4592" fillId="3" borderId="1" xfId="0" applyFont="1" applyFill="1" applyBorder="1" applyAlignment="1">
      <alignment horizontal="left"/>
    </xf>
    <xf numFmtId="0" fontId="4593" fillId="3" borderId="1" xfId="0" applyFont="1" applyFill="1" applyBorder="1" applyAlignment="1">
      <alignment horizontal="left"/>
    </xf>
    <xf numFmtId="0" fontId="4594" fillId="3" borderId="1" xfId="0" applyFont="1" applyFill="1" applyBorder="1" applyAlignment="1">
      <alignment horizontal="left"/>
    </xf>
    <xf numFmtId="0" fontId="4595" fillId="3" borderId="1" xfId="0" applyFont="1" applyFill="1" applyBorder="1" applyAlignment="1">
      <alignment horizontal="left"/>
    </xf>
    <xf numFmtId="0" fontId="4596" fillId="3" borderId="1" xfId="0" applyFont="1" applyFill="1" applyBorder="1" applyAlignment="1">
      <alignment horizontal="left"/>
    </xf>
    <xf numFmtId="0" fontId="4597" fillId="3" borderId="1" xfId="0" applyFont="1" applyFill="1" applyBorder="1" applyAlignment="1">
      <alignment horizontal="left"/>
    </xf>
    <xf numFmtId="0" fontId="4598" fillId="3" borderId="1" xfId="0" applyFont="1" applyFill="1" applyBorder="1" applyAlignment="1">
      <alignment horizontal="left"/>
    </xf>
    <xf numFmtId="0" fontId="4599" fillId="3" borderId="1" xfId="0" applyFont="1" applyFill="1" applyBorder="1" applyAlignment="1">
      <alignment horizontal="left"/>
    </xf>
    <xf numFmtId="0" fontId="4600" fillId="3" borderId="1" xfId="0" applyFont="1" applyFill="1" applyBorder="1" applyAlignment="1">
      <alignment horizontal="left"/>
    </xf>
    <xf numFmtId="0" fontId="4601" fillId="3" borderId="1" xfId="0" applyFont="1" applyFill="1" applyBorder="1" applyAlignment="1">
      <alignment horizontal="left"/>
    </xf>
    <xf numFmtId="0" fontId="4602" fillId="3" borderId="1" xfId="0" applyFont="1" applyFill="1" applyBorder="1" applyAlignment="1">
      <alignment horizontal="left"/>
    </xf>
    <xf numFmtId="0" fontId="4768" fillId="3" borderId="1" xfId="0" applyFont="1" applyFill="1" applyBorder="1" applyAlignment="1">
      <alignment horizontal="left"/>
    </xf>
    <xf numFmtId="0" fontId="4769" fillId="3" borderId="1" xfId="0" applyFont="1" applyFill="1" applyBorder="1" applyAlignment="1">
      <alignment horizontal="left"/>
    </xf>
    <xf numFmtId="0" fontId="4770" fillId="3" borderId="1" xfId="0" applyFont="1" applyFill="1" applyBorder="1" applyAlignment="1">
      <alignment horizontal="left"/>
    </xf>
    <xf numFmtId="0" fontId="4771" fillId="3" borderId="1" xfId="0" applyFont="1" applyFill="1" applyBorder="1" applyAlignment="1">
      <alignment horizontal="left"/>
    </xf>
    <xf numFmtId="0" fontId="4772" fillId="3" borderId="1" xfId="0" applyFont="1" applyFill="1" applyBorder="1" applyAlignment="1">
      <alignment horizontal="left"/>
    </xf>
    <xf numFmtId="0" fontId="4773" fillId="3" borderId="1" xfId="0" applyFont="1" applyFill="1" applyBorder="1" applyAlignment="1">
      <alignment horizontal="left"/>
    </xf>
    <xf numFmtId="0" fontId="4774" fillId="3" borderId="1" xfId="0" applyFont="1" applyFill="1" applyBorder="1" applyAlignment="1">
      <alignment horizontal="left"/>
    </xf>
    <xf numFmtId="0" fontId="4775" fillId="3" borderId="1" xfId="0" applyFont="1" applyFill="1" applyBorder="1" applyAlignment="1">
      <alignment horizontal="left"/>
    </xf>
    <xf numFmtId="0" fontId="4776" fillId="3" borderId="1" xfId="0" applyFont="1" applyFill="1" applyBorder="1" applyAlignment="1">
      <alignment horizontal="left"/>
    </xf>
    <xf numFmtId="0" fontId="4777" fillId="3" borderId="1" xfId="0" applyFont="1" applyFill="1" applyBorder="1" applyAlignment="1">
      <alignment horizontal="left"/>
    </xf>
    <xf numFmtId="0" fontId="4778" fillId="3" borderId="1" xfId="0" applyFont="1" applyFill="1" applyBorder="1" applyAlignment="1">
      <alignment horizontal="left"/>
    </xf>
    <xf numFmtId="0" fontId="4976" fillId="3" borderId="1" xfId="0" applyFont="1" applyFill="1" applyBorder="1" applyAlignment="1">
      <alignment horizontal="left"/>
    </xf>
    <xf numFmtId="0" fontId="4977" fillId="3" borderId="1" xfId="0" applyFont="1" applyFill="1" applyBorder="1" applyAlignment="1">
      <alignment horizontal="left"/>
    </xf>
    <xf numFmtId="0" fontId="4978" fillId="3" borderId="1" xfId="0" applyFont="1" applyFill="1" applyBorder="1" applyAlignment="1">
      <alignment horizontal="left"/>
    </xf>
    <xf numFmtId="0" fontId="4979" fillId="3" borderId="1" xfId="0" applyFont="1" applyFill="1" applyBorder="1" applyAlignment="1">
      <alignment horizontal="left"/>
    </xf>
    <xf numFmtId="0" fontId="4980" fillId="3" borderId="1" xfId="0" applyFont="1" applyFill="1" applyBorder="1" applyAlignment="1">
      <alignment horizontal="left"/>
    </xf>
    <xf numFmtId="0" fontId="4981" fillId="3" borderId="1" xfId="0" applyFont="1" applyFill="1" applyBorder="1" applyAlignment="1">
      <alignment horizontal="left"/>
    </xf>
    <xf numFmtId="0" fontId="4982" fillId="3" borderId="1" xfId="0" applyFont="1" applyFill="1" applyBorder="1" applyAlignment="1">
      <alignment horizontal="left"/>
    </xf>
    <xf numFmtId="0" fontId="4983" fillId="3" borderId="1" xfId="0" applyFont="1" applyFill="1" applyBorder="1" applyAlignment="1">
      <alignment horizontal="left"/>
    </xf>
    <xf numFmtId="0" fontId="4984" fillId="3" borderId="1" xfId="0" applyFont="1" applyFill="1" applyBorder="1" applyAlignment="1">
      <alignment horizontal="left"/>
    </xf>
    <xf numFmtId="0" fontId="4985" fillId="3" borderId="1" xfId="0" applyFont="1" applyFill="1" applyBorder="1" applyAlignment="1">
      <alignment horizontal="left"/>
    </xf>
    <xf numFmtId="0" fontId="4986" fillId="3" borderId="1" xfId="0" applyFont="1" applyFill="1" applyBorder="1" applyAlignment="1">
      <alignment horizontal="left"/>
    </xf>
    <xf numFmtId="0" fontId="5040" fillId="3" borderId="1" xfId="0" applyFont="1" applyFill="1" applyBorder="1" applyAlignment="1">
      <alignment horizontal="left"/>
    </xf>
    <xf numFmtId="0" fontId="5041" fillId="3" borderId="1" xfId="0" applyFont="1" applyFill="1" applyBorder="1" applyAlignment="1">
      <alignment horizontal="left"/>
    </xf>
    <xf numFmtId="0" fontId="5042" fillId="3" borderId="1" xfId="0" applyFont="1" applyFill="1" applyBorder="1" applyAlignment="1">
      <alignment horizontal="left"/>
    </xf>
    <xf numFmtId="0" fontId="5043" fillId="3" borderId="1" xfId="0" applyFont="1" applyFill="1" applyBorder="1" applyAlignment="1">
      <alignment horizontal="left"/>
    </xf>
    <xf numFmtId="0" fontId="5044" fillId="3" borderId="1" xfId="0" applyFont="1" applyFill="1" applyBorder="1" applyAlignment="1">
      <alignment horizontal="left"/>
    </xf>
    <xf numFmtId="0" fontId="5045" fillId="3" borderId="1" xfId="0" applyFont="1" applyFill="1" applyBorder="1" applyAlignment="1">
      <alignment horizontal="left"/>
    </xf>
    <xf numFmtId="0" fontId="5046" fillId="3" borderId="1" xfId="0" applyFont="1" applyFill="1" applyBorder="1" applyAlignment="1">
      <alignment horizontal="left"/>
    </xf>
    <xf numFmtId="0" fontId="5047" fillId="3" borderId="1" xfId="0" applyFont="1" applyFill="1" applyBorder="1" applyAlignment="1">
      <alignment horizontal="left"/>
    </xf>
    <xf numFmtId="0" fontId="5048" fillId="3" borderId="1" xfId="0" applyFont="1" applyFill="1" applyBorder="1" applyAlignment="1">
      <alignment horizontal="left"/>
    </xf>
    <xf numFmtId="0" fontId="5049" fillId="3" borderId="1" xfId="0" applyFont="1" applyFill="1" applyBorder="1" applyAlignment="1">
      <alignment horizontal="left"/>
    </xf>
    <xf numFmtId="0" fontId="5050" fillId="3" borderId="1" xfId="0" applyFont="1" applyFill="1" applyBorder="1" applyAlignment="1">
      <alignment horizontal="left"/>
    </xf>
    <xf numFmtId="0" fontId="5055" fillId="3" borderId="1" xfId="0" applyFont="1" applyFill="1" applyBorder="1" applyAlignment="1">
      <alignment horizontal="left"/>
    </xf>
    <xf numFmtId="0" fontId="5056" fillId="3" borderId="1" xfId="0" applyFont="1" applyFill="1" applyBorder="1" applyAlignment="1">
      <alignment horizontal="left"/>
    </xf>
    <xf numFmtId="0" fontId="5057" fillId="3" borderId="1" xfId="0" applyFont="1" applyFill="1" applyBorder="1" applyAlignment="1">
      <alignment horizontal="left"/>
    </xf>
    <xf numFmtId="0" fontId="5058" fillId="3" borderId="1" xfId="0" applyFont="1" applyFill="1" applyBorder="1" applyAlignment="1">
      <alignment horizontal="left"/>
    </xf>
    <xf numFmtId="0" fontId="5059" fillId="3" borderId="1" xfId="0" applyFont="1" applyFill="1" applyBorder="1" applyAlignment="1">
      <alignment horizontal="left"/>
    </xf>
    <xf numFmtId="0" fontId="5060" fillId="3" borderId="1" xfId="0" applyFont="1" applyFill="1" applyBorder="1" applyAlignment="1">
      <alignment horizontal="left"/>
    </xf>
    <xf numFmtId="0" fontId="5061" fillId="3" borderId="1" xfId="0" applyFont="1" applyFill="1" applyBorder="1" applyAlignment="1">
      <alignment horizontal="left"/>
    </xf>
    <xf numFmtId="0" fontId="5062" fillId="3" borderId="1" xfId="0" applyFont="1" applyFill="1" applyBorder="1" applyAlignment="1">
      <alignment horizontal="left"/>
    </xf>
    <xf numFmtId="0" fontId="5063" fillId="3" borderId="1" xfId="0" applyFont="1" applyFill="1" applyBorder="1" applyAlignment="1">
      <alignment horizontal="left"/>
    </xf>
    <xf numFmtId="0" fontId="5064" fillId="3" borderId="1" xfId="0" applyFont="1" applyFill="1" applyBorder="1" applyAlignment="1">
      <alignment horizontal="left"/>
    </xf>
    <xf numFmtId="0" fontId="5065" fillId="3" borderId="1" xfId="0" applyFont="1" applyFill="1" applyBorder="1" applyAlignment="1">
      <alignment horizontal="left"/>
    </xf>
    <xf numFmtId="0" fontId="5087" fillId="3" borderId="1" xfId="0" applyFont="1" applyFill="1" applyBorder="1" applyAlignment="1">
      <alignment horizontal="left"/>
    </xf>
    <xf numFmtId="0" fontId="5088" fillId="3" borderId="1" xfId="0" applyFont="1" applyFill="1" applyBorder="1" applyAlignment="1">
      <alignment horizontal="left"/>
    </xf>
    <xf numFmtId="0" fontId="5089" fillId="3" borderId="1" xfId="0" applyFont="1" applyFill="1" applyBorder="1" applyAlignment="1">
      <alignment horizontal="left"/>
    </xf>
    <xf numFmtId="0" fontId="5090" fillId="3" borderId="1" xfId="0" applyFont="1" applyFill="1" applyBorder="1" applyAlignment="1">
      <alignment horizontal="left"/>
    </xf>
    <xf numFmtId="0" fontId="5091" fillId="3" borderId="1" xfId="0" applyFont="1" applyFill="1" applyBorder="1" applyAlignment="1">
      <alignment horizontal="left"/>
    </xf>
    <xf numFmtId="0" fontId="5092" fillId="3" borderId="1" xfId="0" applyFont="1" applyFill="1" applyBorder="1" applyAlignment="1">
      <alignment horizontal="left"/>
    </xf>
    <xf numFmtId="0" fontId="5093" fillId="3" borderId="1" xfId="0" applyFont="1" applyFill="1" applyBorder="1" applyAlignment="1">
      <alignment horizontal="left"/>
    </xf>
    <xf numFmtId="0" fontId="5094" fillId="3" borderId="1" xfId="0" applyFont="1" applyFill="1" applyBorder="1" applyAlignment="1">
      <alignment horizontal="left"/>
    </xf>
    <xf numFmtId="0" fontId="5095" fillId="3" borderId="1" xfId="0" applyFont="1" applyFill="1" applyBorder="1" applyAlignment="1">
      <alignment horizontal="left"/>
    </xf>
    <xf numFmtId="0" fontId="5096" fillId="3" borderId="1" xfId="0" applyFont="1" applyFill="1" applyBorder="1" applyAlignment="1">
      <alignment horizontal="left"/>
    </xf>
    <xf numFmtId="0" fontId="5097" fillId="3" borderId="1" xfId="0" applyFont="1" applyFill="1" applyBorder="1" applyAlignment="1">
      <alignment horizontal="left"/>
    </xf>
    <xf numFmtId="0" fontId="5135" fillId="3" borderId="1" xfId="0" applyFont="1" applyFill="1" applyBorder="1" applyAlignment="1">
      <alignment horizontal="left"/>
    </xf>
    <xf numFmtId="0" fontId="5136" fillId="3" borderId="1" xfId="0" applyFont="1" applyFill="1" applyBorder="1" applyAlignment="1">
      <alignment horizontal="left"/>
    </xf>
    <xf numFmtId="0" fontId="5137" fillId="3" borderId="1" xfId="0" applyFont="1" applyFill="1" applyBorder="1" applyAlignment="1">
      <alignment horizontal="left"/>
    </xf>
    <xf numFmtId="0" fontId="5138" fillId="3" borderId="1" xfId="0" applyFont="1" applyFill="1" applyBorder="1" applyAlignment="1">
      <alignment horizontal="left"/>
    </xf>
    <xf numFmtId="0" fontId="5139" fillId="3" borderId="1" xfId="0" applyFont="1" applyFill="1" applyBorder="1" applyAlignment="1">
      <alignment horizontal="left"/>
    </xf>
    <xf numFmtId="0" fontId="5140" fillId="3" borderId="1" xfId="0" applyFont="1" applyFill="1" applyBorder="1" applyAlignment="1">
      <alignment horizontal="left"/>
    </xf>
    <xf numFmtId="0" fontId="5141" fillId="3" borderId="1" xfId="0" applyFont="1" applyFill="1" applyBorder="1" applyAlignment="1">
      <alignment horizontal="left"/>
    </xf>
    <xf numFmtId="0" fontId="5142" fillId="3" borderId="1" xfId="0" applyFont="1" applyFill="1" applyBorder="1" applyAlignment="1">
      <alignment horizontal="left"/>
    </xf>
    <xf numFmtId="0" fontId="5143" fillId="3" borderId="1" xfId="0" applyFont="1" applyFill="1" applyBorder="1" applyAlignment="1">
      <alignment horizontal="left"/>
    </xf>
    <xf numFmtId="0" fontId="5144" fillId="3" borderId="1" xfId="0" applyFont="1" applyFill="1" applyBorder="1" applyAlignment="1">
      <alignment horizontal="left"/>
    </xf>
    <xf numFmtId="0" fontId="5145" fillId="3" borderId="1" xfId="0" applyFont="1" applyFill="1" applyBorder="1" applyAlignment="1">
      <alignment horizontal="left"/>
    </xf>
    <xf numFmtId="0" fontId="5247" fillId="3" borderId="1" xfId="0" applyFont="1" applyFill="1" applyBorder="1" applyAlignment="1">
      <alignment horizontal="left"/>
    </xf>
    <xf numFmtId="0" fontId="5248" fillId="3" borderId="1" xfId="0" applyFont="1" applyFill="1" applyBorder="1" applyAlignment="1">
      <alignment horizontal="left"/>
    </xf>
    <xf numFmtId="0" fontId="5249" fillId="3" borderId="1" xfId="0" applyFont="1" applyFill="1" applyBorder="1" applyAlignment="1">
      <alignment horizontal="left"/>
    </xf>
    <xf numFmtId="0" fontId="5250" fillId="3" borderId="1" xfId="0" applyFont="1" applyFill="1" applyBorder="1" applyAlignment="1">
      <alignment horizontal="left"/>
    </xf>
    <xf numFmtId="0" fontId="5251" fillId="3" borderId="1" xfId="0" applyFont="1" applyFill="1" applyBorder="1" applyAlignment="1">
      <alignment horizontal="left"/>
    </xf>
    <xf numFmtId="0" fontId="5252" fillId="3" borderId="1" xfId="0" applyFont="1" applyFill="1" applyBorder="1" applyAlignment="1">
      <alignment horizontal="left"/>
    </xf>
    <xf numFmtId="0" fontId="5253" fillId="3" borderId="1" xfId="0" applyFont="1" applyFill="1" applyBorder="1" applyAlignment="1">
      <alignment horizontal="left"/>
    </xf>
    <xf numFmtId="0" fontId="5254" fillId="3" borderId="1" xfId="0" applyFont="1" applyFill="1" applyBorder="1" applyAlignment="1">
      <alignment horizontal="left"/>
    </xf>
    <xf numFmtId="0" fontId="5255" fillId="3" borderId="1" xfId="0" applyFont="1" applyFill="1" applyBorder="1" applyAlignment="1">
      <alignment horizontal="left"/>
    </xf>
    <xf numFmtId="0" fontId="5256" fillId="3" borderId="1" xfId="0" applyFont="1" applyFill="1" applyBorder="1" applyAlignment="1">
      <alignment horizontal="left"/>
    </xf>
    <xf numFmtId="0" fontId="5257" fillId="3" borderId="1" xfId="0" applyFont="1" applyFill="1" applyBorder="1" applyAlignment="1">
      <alignment horizontal="left"/>
    </xf>
    <xf numFmtId="0" fontId="5407" fillId="3" borderId="1" xfId="0" applyFont="1" applyFill="1" applyBorder="1" applyAlignment="1">
      <alignment horizontal="left"/>
    </xf>
    <xf numFmtId="0" fontId="5408" fillId="3" borderId="1" xfId="0" applyFont="1" applyFill="1" applyBorder="1" applyAlignment="1">
      <alignment horizontal="left"/>
    </xf>
    <xf numFmtId="0" fontId="5409" fillId="3" borderId="1" xfId="0" applyFont="1" applyFill="1" applyBorder="1" applyAlignment="1">
      <alignment horizontal="left"/>
    </xf>
    <xf numFmtId="0" fontId="5410" fillId="3" borderId="1" xfId="0" applyFont="1" applyFill="1" applyBorder="1" applyAlignment="1">
      <alignment horizontal="left"/>
    </xf>
    <xf numFmtId="0" fontId="5411" fillId="3" borderId="1" xfId="0" applyFont="1" applyFill="1" applyBorder="1" applyAlignment="1">
      <alignment horizontal="left"/>
    </xf>
    <xf numFmtId="0" fontId="5412" fillId="3" borderId="1" xfId="0" applyFont="1" applyFill="1" applyBorder="1" applyAlignment="1">
      <alignment horizontal="left"/>
    </xf>
    <xf numFmtId="0" fontId="5413" fillId="3" borderId="1" xfId="0" applyFont="1" applyFill="1" applyBorder="1" applyAlignment="1">
      <alignment horizontal="left"/>
    </xf>
    <xf numFmtId="0" fontId="5414" fillId="3" borderId="1" xfId="0" applyFont="1" applyFill="1" applyBorder="1" applyAlignment="1">
      <alignment horizontal="left"/>
    </xf>
    <xf numFmtId="0" fontId="5415" fillId="3" borderId="1" xfId="0" applyFont="1" applyFill="1" applyBorder="1" applyAlignment="1">
      <alignment horizontal="left"/>
    </xf>
    <xf numFmtId="0" fontId="5416" fillId="3" borderId="1" xfId="0" applyFont="1" applyFill="1" applyBorder="1" applyAlignment="1">
      <alignment horizontal="left"/>
    </xf>
    <xf numFmtId="0" fontId="5417" fillId="3" borderId="1" xfId="0" applyFont="1" applyFill="1" applyBorder="1" applyAlignment="1">
      <alignment horizontal="left"/>
    </xf>
    <xf numFmtId="0" fontId="5535" fillId="3" borderId="1" xfId="0" applyFont="1" applyFill="1" applyBorder="1" applyAlignment="1">
      <alignment horizontal="left"/>
    </xf>
    <xf numFmtId="0" fontId="5536" fillId="3" borderId="1" xfId="0" applyFont="1" applyFill="1" applyBorder="1" applyAlignment="1">
      <alignment horizontal="left"/>
    </xf>
    <xf numFmtId="0" fontId="5537" fillId="3" borderId="1" xfId="0" applyFont="1" applyFill="1" applyBorder="1" applyAlignment="1">
      <alignment horizontal="left"/>
    </xf>
    <xf numFmtId="0" fontId="5538" fillId="3" borderId="1" xfId="0" applyFont="1" applyFill="1" applyBorder="1" applyAlignment="1">
      <alignment horizontal="left"/>
    </xf>
    <xf numFmtId="0" fontId="5539" fillId="3" borderId="1" xfId="0" applyFont="1" applyFill="1" applyBorder="1" applyAlignment="1">
      <alignment horizontal="left"/>
    </xf>
    <xf numFmtId="0" fontId="5540" fillId="3" borderId="1" xfId="0" applyFont="1" applyFill="1" applyBorder="1" applyAlignment="1">
      <alignment horizontal="left"/>
    </xf>
    <xf numFmtId="0" fontId="5541" fillId="3" borderId="1" xfId="0" applyFont="1" applyFill="1" applyBorder="1" applyAlignment="1">
      <alignment horizontal="left"/>
    </xf>
    <xf numFmtId="0" fontId="5542" fillId="3" borderId="1" xfId="0" applyFont="1" applyFill="1" applyBorder="1" applyAlignment="1">
      <alignment horizontal="left"/>
    </xf>
    <xf numFmtId="0" fontId="5543" fillId="3" borderId="1" xfId="0" applyFont="1" applyFill="1" applyBorder="1" applyAlignment="1">
      <alignment horizontal="left"/>
    </xf>
    <xf numFmtId="0" fontId="5544" fillId="3" borderId="1" xfId="0" applyFont="1" applyFill="1" applyBorder="1" applyAlignment="1">
      <alignment horizontal="left"/>
    </xf>
    <xf numFmtId="0" fontId="5545" fillId="3" borderId="1" xfId="0" applyFont="1" applyFill="1" applyBorder="1" applyAlignment="1">
      <alignment horizontal="left"/>
    </xf>
    <xf numFmtId="0" fontId="5583" fillId="3" borderId="1" xfId="0" applyFont="1" applyFill="1" applyBorder="1" applyAlignment="1">
      <alignment horizontal="left"/>
    </xf>
    <xf numFmtId="0" fontId="5584" fillId="3" borderId="1" xfId="0" applyFont="1" applyFill="1" applyBorder="1" applyAlignment="1">
      <alignment horizontal="left"/>
    </xf>
    <xf numFmtId="0" fontId="5585" fillId="3" borderId="1" xfId="0" applyFont="1" applyFill="1" applyBorder="1" applyAlignment="1">
      <alignment horizontal="left"/>
    </xf>
    <xf numFmtId="0" fontId="5586" fillId="3" borderId="1" xfId="0" applyFont="1" applyFill="1" applyBorder="1" applyAlignment="1">
      <alignment horizontal="left"/>
    </xf>
    <xf numFmtId="0" fontId="5587" fillId="3" borderId="1" xfId="0" applyFont="1" applyFill="1" applyBorder="1" applyAlignment="1">
      <alignment horizontal="left"/>
    </xf>
    <xf numFmtId="0" fontId="5588" fillId="3" borderId="1" xfId="0" applyFont="1" applyFill="1" applyBorder="1" applyAlignment="1">
      <alignment horizontal="left"/>
    </xf>
    <xf numFmtId="0" fontId="5589" fillId="3" borderId="1" xfId="0" applyFont="1" applyFill="1" applyBorder="1" applyAlignment="1">
      <alignment horizontal="left"/>
    </xf>
    <xf numFmtId="0" fontId="5590" fillId="3" borderId="1" xfId="0" applyFont="1" applyFill="1" applyBorder="1" applyAlignment="1">
      <alignment horizontal="left"/>
    </xf>
    <xf numFmtId="0" fontId="5591" fillId="3" borderId="1" xfId="0" applyFont="1" applyFill="1" applyBorder="1" applyAlignment="1">
      <alignment horizontal="left"/>
    </xf>
    <xf numFmtId="0" fontId="5592" fillId="3" borderId="1" xfId="0" applyFont="1" applyFill="1" applyBorder="1" applyAlignment="1">
      <alignment horizontal="left"/>
    </xf>
    <xf numFmtId="0" fontId="5593" fillId="3" borderId="1" xfId="0" applyFont="1" applyFill="1" applyBorder="1" applyAlignment="1">
      <alignment horizontal="left"/>
    </xf>
    <xf numFmtId="0" fontId="5647" fillId="3" borderId="1" xfId="0" applyFont="1" applyFill="1" applyBorder="1" applyAlignment="1">
      <alignment horizontal="left"/>
    </xf>
    <xf numFmtId="0" fontId="5648" fillId="3" borderId="1" xfId="0" applyFont="1" applyFill="1" applyBorder="1" applyAlignment="1">
      <alignment horizontal="left"/>
    </xf>
    <xf numFmtId="0" fontId="5649" fillId="3" borderId="1" xfId="0" applyFont="1" applyFill="1" applyBorder="1" applyAlignment="1">
      <alignment horizontal="left"/>
    </xf>
    <xf numFmtId="0" fontId="5650" fillId="3" borderId="1" xfId="0" applyFont="1" applyFill="1" applyBorder="1" applyAlignment="1">
      <alignment horizontal="left"/>
    </xf>
    <xf numFmtId="0" fontId="5651" fillId="3" borderId="1" xfId="0" applyFont="1" applyFill="1" applyBorder="1" applyAlignment="1">
      <alignment horizontal="left"/>
    </xf>
    <xf numFmtId="0" fontId="5652" fillId="3" borderId="1" xfId="0" applyFont="1" applyFill="1" applyBorder="1" applyAlignment="1">
      <alignment horizontal="left"/>
    </xf>
    <xf numFmtId="0" fontId="5653" fillId="3" borderId="1" xfId="0" applyFont="1" applyFill="1" applyBorder="1" applyAlignment="1">
      <alignment horizontal="left"/>
    </xf>
    <xf numFmtId="0" fontId="5654" fillId="3" borderId="1" xfId="0" applyFont="1" applyFill="1" applyBorder="1" applyAlignment="1">
      <alignment horizontal="left"/>
    </xf>
    <xf numFmtId="0" fontId="5655" fillId="3" borderId="1" xfId="0" applyFont="1" applyFill="1" applyBorder="1" applyAlignment="1">
      <alignment horizontal="left"/>
    </xf>
    <xf numFmtId="0" fontId="5656" fillId="3" borderId="1" xfId="0" applyFont="1" applyFill="1" applyBorder="1" applyAlignment="1">
      <alignment horizontal="left"/>
    </xf>
    <xf numFmtId="0" fontId="5657" fillId="3" borderId="1" xfId="0" applyFont="1" applyFill="1" applyBorder="1" applyAlignment="1">
      <alignment horizontal="left"/>
    </xf>
    <xf numFmtId="0" fontId="5678" fillId="3" borderId="0" xfId="0" applyFont="1" applyFill="1" applyAlignment="1">
      <alignment horizontal="right"/>
    </xf>
    <xf numFmtId="0" fontId="5682" fillId="5" borderId="0" xfId="0" applyFont="1" applyFill="1" applyAlignment="1">
      <alignment horizontal="left" vertical="top"/>
    </xf>
    <xf numFmtId="0" fontId="5683" fillId="2" borderId="0" xfId="0" applyFont="1" applyFill="1" applyAlignment="1">
      <alignment horizontal="left" vertical="top"/>
    </xf>
    <xf numFmtId="0" fontId="5684" fillId="0" borderId="2" xfId="0" applyFont="1" applyBorder="1" applyAlignment="1">
      <alignment horizontal="center" vertical="top"/>
    </xf>
    <xf numFmtId="165" fontId="5685" fillId="0" borderId="0" xfId="0" applyNumberFormat="1" applyFont="1" applyAlignment="1">
      <alignment horizontal="center" vertical="top"/>
    </xf>
    <xf numFmtId="0" fontId="5686" fillId="0" borderId="0" xfId="0" applyFont="1" applyAlignment="1">
      <alignment horizontal="left" vertical="top"/>
    </xf>
    <xf numFmtId="167" fontId="5688" fillId="0" borderId="0" xfId="0" applyNumberFormat="1" applyFont="1" applyAlignment="1">
      <alignment horizontal="left" vertical="top"/>
    </xf>
    <xf numFmtId="164" fontId="5687" fillId="0" borderId="0" xfId="0" applyNumberFormat="1" applyFont="1" applyAlignment="1">
      <alignment horizontal="left" vertical="top"/>
    </xf>
    <xf numFmtId="4" fontId="6561" fillId="3" borderId="1" xfId="0" applyNumberFormat="1" applyFont="1" applyFill="1" applyBorder="1" applyAlignment="1">
      <alignment horizontal="right"/>
    </xf>
    <xf numFmtId="0" fontId="6562" fillId="3" borderId="1" xfId="0" applyFont="1" applyFill="1" applyBorder="1" applyAlignment="1">
      <alignment horizontal="left"/>
    </xf>
    <xf numFmtId="4" fontId="6563" fillId="3" borderId="1" xfId="0" applyNumberFormat="1" applyFont="1" applyFill="1" applyBorder="1" applyAlignment="1">
      <alignment horizontal="right"/>
    </xf>
    <xf numFmtId="0" fontId="6564" fillId="3" borderId="1" xfId="0" applyFont="1" applyFill="1" applyBorder="1" applyAlignment="1">
      <alignment horizontal="left"/>
    </xf>
    <xf numFmtId="4" fontId="6565" fillId="3" borderId="1" xfId="0" applyNumberFormat="1" applyFont="1" applyFill="1" applyBorder="1" applyAlignment="1">
      <alignment horizontal="right"/>
    </xf>
    <xf numFmtId="0" fontId="6566" fillId="3" borderId="1" xfId="0" applyFont="1" applyFill="1" applyBorder="1" applyAlignment="1">
      <alignment horizontal="left"/>
    </xf>
    <xf numFmtId="4" fontId="6567" fillId="3" borderId="1" xfId="0" applyNumberFormat="1" applyFont="1" applyFill="1" applyBorder="1" applyAlignment="1">
      <alignment horizontal="right"/>
    </xf>
    <xf numFmtId="0" fontId="6568" fillId="3" borderId="1" xfId="0" applyFont="1" applyFill="1" applyBorder="1" applyAlignment="1">
      <alignment horizontal="left"/>
    </xf>
    <xf numFmtId="4" fontId="6569" fillId="3" borderId="1" xfId="0" applyNumberFormat="1" applyFont="1" applyFill="1" applyBorder="1" applyAlignment="1">
      <alignment horizontal="right"/>
    </xf>
    <xf numFmtId="0" fontId="6570" fillId="3" borderId="1" xfId="0" applyFont="1" applyFill="1" applyBorder="1" applyAlignment="1">
      <alignment horizontal="left"/>
    </xf>
    <xf numFmtId="4" fontId="6571" fillId="3" borderId="1" xfId="0" applyNumberFormat="1" applyFont="1" applyFill="1" applyBorder="1" applyAlignment="1">
      <alignment horizontal="right"/>
    </xf>
    <xf numFmtId="0" fontId="6572" fillId="3" borderId="1" xfId="0" applyFont="1" applyFill="1" applyBorder="1" applyAlignment="1">
      <alignment horizontal="left"/>
    </xf>
    <xf numFmtId="4" fontId="6573" fillId="3" borderId="1" xfId="0" applyNumberFormat="1" applyFont="1" applyFill="1" applyBorder="1" applyAlignment="1">
      <alignment horizontal="right"/>
    </xf>
    <xf numFmtId="0" fontId="6574" fillId="3" borderId="1" xfId="0" applyFont="1" applyFill="1" applyBorder="1" applyAlignment="1">
      <alignment horizontal="left"/>
    </xf>
    <xf numFmtId="4" fontId="6575" fillId="3" borderId="1" xfId="0" applyNumberFormat="1" applyFont="1" applyFill="1" applyBorder="1" applyAlignment="1">
      <alignment horizontal="right"/>
    </xf>
    <xf numFmtId="0" fontId="6576" fillId="3" borderId="1" xfId="0" applyFont="1" applyFill="1" applyBorder="1" applyAlignment="1">
      <alignment horizontal="left"/>
    </xf>
    <xf numFmtId="4" fontId="6577" fillId="3" borderId="1" xfId="0" applyNumberFormat="1" applyFont="1" applyFill="1" applyBorder="1" applyAlignment="1">
      <alignment horizontal="right"/>
    </xf>
    <xf numFmtId="0" fontId="6578" fillId="3" borderId="1" xfId="0" applyFont="1" applyFill="1" applyBorder="1" applyAlignment="1">
      <alignment horizontal="left"/>
    </xf>
    <xf numFmtId="4" fontId="6579" fillId="3" borderId="1" xfId="0" applyNumberFormat="1" applyFont="1" applyFill="1" applyBorder="1" applyAlignment="1">
      <alignment horizontal="right"/>
    </xf>
    <xf numFmtId="0" fontId="6580" fillId="3" borderId="1" xfId="0" applyFont="1" applyFill="1" applyBorder="1" applyAlignment="1">
      <alignment horizontal="left"/>
    </xf>
    <xf numFmtId="4" fontId="6581" fillId="3" borderId="1" xfId="0" applyNumberFormat="1" applyFont="1" applyFill="1" applyBorder="1" applyAlignment="1">
      <alignment horizontal="right"/>
    </xf>
    <xf numFmtId="0" fontId="6582" fillId="3" borderId="1" xfId="0" applyFont="1" applyFill="1" applyBorder="1" applyAlignment="1">
      <alignment horizontal="left"/>
    </xf>
    <xf numFmtId="4" fontId="6583" fillId="3" borderId="1" xfId="0" applyNumberFormat="1" applyFont="1" applyFill="1" applyBorder="1" applyAlignment="1">
      <alignment horizontal="right"/>
    </xf>
    <xf numFmtId="0" fontId="6584" fillId="3" borderId="1" xfId="0" applyFont="1" applyFill="1" applyBorder="1" applyAlignment="1">
      <alignment horizontal="left"/>
    </xf>
    <xf numFmtId="4" fontId="6585" fillId="3" borderId="1" xfId="0" applyNumberFormat="1" applyFont="1" applyFill="1" applyBorder="1" applyAlignment="1">
      <alignment horizontal="right"/>
    </xf>
    <xf numFmtId="0" fontId="6586" fillId="3" borderId="1" xfId="0" applyFont="1" applyFill="1" applyBorder="1" applyAlignment="1">
      <alignment horizontal="left"/>
    </xf>
    <xf numFmtId="4" fontId="6587" fillId="3" borderId="1" xfId="0" applyNumberFormat="1" applyFont="1" applyFill="1" applyBorder="1" applyAlignment="1">
      <alignment horizontal="right"/>
    </xf>
    <xf numFmtId="0" fontId="6588" fillId="3" borderId="1" xfId="0" applyFont="1" applyFill="1" applyBorder="1" applyAlignment="1">
      <alignment horizontal="left"/>
    </xf>
    <xf numFmtId="4" fontId="6589" fillId="3" borderId="1" xfId="0" applyNumberFormat="1" applyFont="1" applyFill="1" applyBorder="1" applyAlignment="1">
      <alignment horizontal="right"/>
    </xf>
    <xf numFmtId="0" fontId="6590" fillId="3" borderId="1" xfId="0" applyFont="1" applyFill="1" applyBorder="1" applyAlignment="1">
      <alignment horizontal="left"/>
    </xf>
    <xf numFmtId="4" fontId="6591" fillId="3" borderId="1" xfId="0" applyNumberFormat="1" applyFont="1" applyFill="1" applyBorder="1" applyAlignment="1">
      <alignment horizontal="right"/>
    </xf>
    <xf numFmtId="0" fontId="6592" fillId="3" borderId="1" xfId="0" applyFont="1" applyFill="1" applyBorder="1" applyAlignment="1">
      <alignment horizontal="left"/>
    </xf>
    <xf numFmtId="4" fontId="6593" fillId="3" borderId="1" xfId="0" applyNumberFormat="1" applyFont="1" applyFill="1" applyBorder="1" applyAlignment="1">
      <alignment horizontal="right"/>
    </xf>
    <xf numFmtId="0" fontId="6594" fillId="3" borderId="1" xfId="0" applyFont="1" applyFill="1" applyBorder="1" applyAlignment="1">
      <alignment horizontal="left"/>
    </xf>
    <xf numFmtId="4" fontId="6595" fillId="3" borderId="1" xfId="0" applyNumberFormat="1" applyFont="1" applyFill="1" applyBorder="1" applyAlignment="1">
      <alignment horizontal="right"/>
    </xf>
    <xf numFmtId="0" fontId="6596" fillId="3" borderId="1" xfId="0" applyFont="1" applyFill="1" applyBorder="1" applyAlignment="1">
      <alignment horizontal="left"/>
    </xf>
    <xf numFmtId="4" fontId="6597" fillId="3" borderId="1" xfId="0" applyNumberFormat="1" applyFont="1" applyFill="1" applyBorder="1" applyAlignment="1">
      <alignment horizontal="right"/>
    </xf>
    <xf numFmtId="0" fontId="6598" fillId="3" borderId="1" xfId="0" applyFont="1" applyFill="1" applyBorder="1" applyAlignment="1">
      <alignment horizontal="left"/>
    </xf>
    <xf numFmtId="4" fontId="6599" fillId="3" borderId="1" xfId="0" applyNumberFormat="1" applyFont="1" applyFill="1" applyBorder="1" applyAlignment="1">
      <alignment horizontal="right"/>
    </xf>
    <xf numFmtId="0" fontId="6600" fillId="3" borderId="1" xfId="0" applyFont="1" applyFill="1" applyBorder="1" applyAlignment="1">
      <alignment horizontal="left"/>
    </xf>
    <xf numFmtId="4" fontId="6601" fillId="3" borderId="1" xfId="0" applyNumberFormat="1" applyFont="1" applyFill="1" applyBorder="1" applyAlignment="1">
      <alignment horizontal="right"/>
    </xf>
    <xf numFmtId="0" fontId="6602" fillId="3" borderId="1" xfId="0" applyFont="1" applyFill="1" applyBorder="1" applyAlignment="1">
      <alignment horizontal="left"/>
    </xf>
    <xf numFmtId="4" fontId="6603" fillId="3" borderId="1" xfId="0" applyNumberFormat="1" applyFont="1" applyFill="1" applyBorder="1" applyAlignment="1">
      <alignment horizontal="right"/>
    </xf>
    <xf numFmtId="0" fontId="6604" fillId="3" borderId="1" xfId="0" applyFont="1" applyFill="1" applyBorder="1" applyAlignment="1">
      <alignment horizontal="left"/>
    </xf>
    <xf numFmtId="4" fontId="6605" fillId="3" borderId="1" xfId="0" applyNumberFormat="1" applyFont="1" applyFill="1" applyBorder="1" applyAlignment="1">
      <alignment horizontal="right"/>
    </xf>
    <xf numFmtId="0" fontId="6606" fillId="3" borderId="1" xfId="0" applyFont="1" applyFill="1" applyBorder="1" applyAlignment="1">
      <alignment horizontal="left"/>
    </xf>
    <xf numFmtId="4" fontId="6607" fillId="3" borderId="1" xfId="0" applyNumberFormat="1" applyFont="1" applyFill="1" applyBorder="1" applyAlignment="1">
      <alignment horizontal="right"/>
    </xf>
    <xf numFmtId="0" fontId="6608" fillId="3" borderId="1" xfId="0" applyFont="1" applyFill="1" applyBorder="1" applyAlignment="1">
      <alignment horizontal="left"/>
    </xf>
    <xf numFmtId="4" fontId="6609" fillId="3" borderId="1" xfId="0" applyNumberFormat="1" applyFont="1" applyFill="1" applyBorder="1" applyAlignment="1">
      <alignment horizontal="right"/>
    </xf>
    <xf numFmtId="0" fontId="6610" fillId="3" borderId="1" xfId="0" applyFont="1" applyFill="1" applyBorder="1" applyAlignment="1">
      <alignment horizontal="left"/>
    </xf>
    <xf numFmtId="4" fontId="6611" fillId="3" borderId="1" xfId="0" applyNumberFormat="1" applyFont="1" applyFill="1" applyBorder="1" applyAlignment="1">
      <alignment horizontal="right"/>
    </xf>
    <xf numFmtId="0" fontId="6612" fillId="3" borderId="1" xfId="0" applyFont="1" applyFill="1" applyBorder="1" applyAlignment="1">
      <alignment horizontal="left"/>
    </xf>
    <xf numFmtId="4" fontId="6613" fillId="3" borderId="1" xfId="0" applyNumberFormat="1" applyFont="1" applyFill="1" applyBorder="1" applyAlignment="1">
      <alignment horizontal="right"/>
    </xf>
    <xf numFmtId="0" fontId="6614" fillId="3" borderId="1" xfId="0" applyFont="1" applyFill="1" applyBorder="1" applyAlignment="1">
      <alignment horizontal="left"/>
    </xf>
    <xf numFmtId="4" fontId="6615" fillId="3" borderId="1" xfId="0" applyNumberFormat="1" applyFont="1" applyFill="1" applyBorder="1" applyAlignment="1">
      <alignment horizontal="right"/>
    </xf>
    <xf numFmtId="0" fontId="6616" fillId="3" borderId="1" xfId="0" applyFont="1" applyFill="1" applyBorder="1" applyAlignment="1">
      <alignment horizontal="left"/>
    </xf>
    <xf numFmtId="4" fontId="6617" fillId="3" borderId="1" xfId="0" applyNumberFormat="1" applyFont="1" applyFill="1" applyBorder="1" applyAlignment="1">
      <alignment horizontal="right"/>
    </xf>
    <xf numFmtId="0" fontId="6618" fillId="3" borderId="1" xfId="0" applyFont="1" applyFill="1" applyBorder="1" applyAlignment="1">
      <alignment horizontal="left"/>
    </xf>
    <xf numFmtId="4" fontId="6619" fillId="3" borderId="1" xfId="0" applyNumberFormat="1" applyFont="1" applyFill="1" applyBorder="1" applyAlignment="1">
      <alignment horizontal="right"/>
    </xf>
    <xf numFmtId="0" fontId="6620" fillId="3" borderId="1" xfId="0" applyFont="1" applyFill="1" applyBorder="1" applyAlignment="1">
      <alignment horizontal="left"/>
    </xf>
    <xf numFmtId="4" fontId="6621" fillId="3" borderId="1" xfId="0" applyNumberFormat="1" applyFont="1" applyFill="1" applyBorder="1" applyAlignment="1">
      <alignment horizontal="right"/>
    </xf>
    <xf numFmtId="0" fontId="6622" fillId="3" borderId="1" xfId="0" applyFont="1" applyFill="1" applyBorder="1" applyAlignment="1">
      <alignment horizontal="left"/>
    </xf>
    <xf numFmtId="4" fontId="6623" fillId="3" borderId="1" xfId="0" applyNumberFormat="1" applyFont="1" applyFill="1" applyBorder="1" applyAlignment="1">
      <alignment horizontal="right"/>
    </xf>
    <xf numFmtId="0" fontId="6624" fillId="3" borderId="1" xfId="0" applyFont="1" applyFill="1" applyBorder="1" applyAlignment="1">
      <alignment horizontal="left"/>
    </xf>
    <xf numFmtId="4" fontId="6625" fillId="3" borderId="1" xfId="0" applyNumberFormat="1" applyFont="1" applyFill="1" applyBorder="1" applyAlignment="1">
      <alignment horizontal="right"/>
    </xf>
    <xf numFmtId="0" fontId="6626" fillId="3" borderId="1" xfId="0" applyFont="1" applyFill="1" applyBorder="1" applyAlignment="1">
      <alignment horizontal="left"/>
    </xf>
    <xf numFmtId="4" fontId="6627" fillId="3" borderId="1" xfId="0" applyNumberFormat="1" applyFont="1" applyFill="1" applyBorder="1" applyAlignment="1">
      <alignment horizontal="right"/>
    </xf>
    <xf numFmtId="0" fontId="6628" fillId="3" borderId="1" xfId="0" applyFont="1" applyFill="1" applyBorder="1" applyAlignment="1">
      <alignment horizontal="left"/>
    </xf>
    <xf numFmtId="4" fontId="6629" fillId="3" borderId="1" xfId="0" applyNumberFormat="1" applyFont="1" applyFill="1" applyBorder="1" applyAlignment="1">
      <alignment horizontal="right"/>
    </xf>
    <xf numFmtId="0" fontId="6630" fillId="3" borderId="1" xfId="0" applyFont="1" applyFill="1" applyBorder="1" applyAlignment="1">
      <alignment horizontal="left"/>
    </xf>
    <xf numFmtId="4" fontId="6631" fillId="3" borderId="1" xfId="0" applyNumberFormat="1" applyFont="1" applyFill="1" applyBorder="1" applyAlignment="1">
      <alignment horizontal="right"/>
    </xf>
    <xf numFmtId="0" fontId="6632" fillId="3" borderId="1" xfId="0" applyFont="1" applyFill="1" applyBorder="1" applyAlignment="1">
      <alignment horizontal="left"/>
    </xf>
    <xf numFmtId="4" fontId="6633" fillId="3" borderId="1" xfId="0" applyNumberFormat="1" applyFont="1" applyFill="1" applyBorder="1" applyAlignment="1">
      <alignment horizontal="right"/>
    </xf>
    <xf numFmtId="0" fontId="6634" fillId="3" borderId="1" xfId="0" applyFont="1" applyFill="1" applyBorder="1" applyAlignment="1">
      <alignment horizontal="left"/>
    </xf>
    <xf numFmtId="4" fontId="6635" fillId="3" borderId="1" xfId="0" applyNumberFormat="1" applyFont="1" applyFill="1" applyBorder="1" applyAlignment="1">
      <alignment horizontal="right"/>
    </xf>
    <xf numFmtId="0" fontId="6636" fillId="3" borderId="1" xfId="0" applyFont="1" applyFill="1" applyBorder="1" applyAlignment="1">
      <alignment horizontal="left"/>
    </xf>
    <xf numFmtId="4" fontId="6637" fillId="3" borderId="1" xfId="0" applyNumberFormat="1" applyFont="1" applyFill="1" applyBorder="1" applyAlignment="1">
      <alignment horizontal="right"/>
    </xf>
    <xf numFmtId="0" fontId="6638" fillId="3" borderId="1" xfId="0" applyFont="1" applyFill="1" applyBorder="1" applyAlignment="1">
      <alignment horizontal="left"/>
    </xf>
    <xf numFmtId="4" fontId="6639" fillId="3" borderId="1" xfId="0" applyNumberFormat="1" applyFont="1" applyFill="1" applyBorder="1" applyAlignment="1">
      <alignment horizontal="right"/>
    </xf>
    <xf numFmtId="0" fontId="6640" fillId="3" borderId="1" xfId="0" applyFont="1" applyFill="1" applyBorder="1" applyAlignment="1">
      <alignment horizontal="left"/>
    </xf>
    <xf numFmtId="4" fontId="6641" fillId="3" borderId="1" xfId="0" applyNumberFormat="1" applyFont="1" applyFill="1" applyBorder="1" applyAlignment="1">
      <alignment horizontal="right"/>
    </xf>
    <xf numFmtId="0" fontId="6642" fillId="3" borderId="1" xfId="0" applyFont="1" applyFill="1" applyBorder="1" applyAlignment="1">
      <alignment horizontal="left"/>
    </xf>
    <xf numFmtId="4" fontId="6643" fillId="3" borderId="1" xfId="0" applyNumberFormat="1" applyFont="1" applyFill="1" applyBorder="1" applyAlignment="1">
      <alignment horizontal="right"/>
    </xf>
    <xf numFmtId="0" fontId="6644" fillId="3" borderId="1" xfId="0" applyFont="1" applyFill="1" applyBorder="1" applyAlignment="1">
      <alignment horizontal="left"/>
    </xf>
    <xf numFmtId="4" fontId="6645" fillId="3" borderId="1" xfId="0" applyNumberFormat="1" applyFont="1" applyFill="1" applyBorder="1" applyAlignment="1">
      <alignment horizontal="right"/>
    </xf>
    <xf numFmtId="0" fontId="6646" fillId="3" borderId="1" xfId="0" applyFont="1" applyFill="1" applyBorder="1" applyAlignment="1">
      <alignment horizontal="left"/>
    </xf>
    <xf numFmtId="4" fontId="6647" fillId="3" borderId="1" xfId="0" applyNumberFormat="1" applyFont="1" applyFill="1" applyBorder="1" applyAlignment="1">
      <alignment horizontal="right"/>
    </xf>
    <xf numFmtId="0" fontId="6648" fillId="3" borderId="1" xfId="0" applyFont="1" applyFill="1" applyBorder="1" applyAlignment="1">
      <alignment horizontal="left"/>
    </xf>
    <xf numFmtId="4" fontId="6649" fillId="3" borderId="1" xfId="0" applyNumberFormat="1" applyFont="1" applyFill="1" applyBorder="1" applyAlignment="1">
      <alignment horizontal="right"/>
    </xf>
    <xf numFmtId="0" fontId="6650" fillId="3" borderId="1" xfId="0" applyFont="1" applyFill="1" applyBorder="1" applyAlignment="1">
      <alignment horizontal="left"/>
    </xf>
    <xf numFmtId="4" fontId="6651" fillId="3" borderId="1" xfId="0" applyNumberFormat="1" applyFont="1" applyFill="1" applyBorder="1" applyAlignment="1">
      <alignment horizontal="right"/>
    </xf>
    <xf numFmtId="0" fontId="6652" fillId="3" borderId="1" xfId="0" applyFont="1" applyFill="1" applyBorder="1" applyAlignment="1">
      <alignment horizontal="left"/>
    </xf>
    <xf numFmtId="4" fontId="6653" fillId="3" borderId="1" xfId="0" applyNumberFormat="1" applyFont="1" applyFill="1" applyBorder="1" applyAlignment="1">
      <alignment horizontal="right"/>
    </xf>
    <xf numFmtId="0" fontId="6654" fillId="3" borderId="1" xfId="0" applyFont="1" applyFill="1" applyBorder="1" applyAlignment="1">
      <alignment horizontal="left"/>
    </xf>
    <xf numFmtId="4" fontId="6655" fillId="3" borderId="1" xfId="0" applyNumberFormat="1" applyFont="1" applyFill="1" applyBorder="1" applyAlignment="1">
      <alignment horizontal="right"/>
    </xf>
    <xf numFmtId="0" fontId="6656" fillId="3" borderId="1" xfId="0" applyFont="1" applyFill="1" applyBorder="1" applyAlignment="1">
      <alignment horizontal="left"/>
    </xf>
    <xf numFmtId="4" fontId="6657" fillId="3" borderId="1" xfId="0" applyNumberFormat="1" applyFont="1" applyFill="1" applyBorder="1" applyAlignment="1">
      <alignment horizontal="right"/>
    </xf>
    <xf numFmtId="0" fontId="6658" fillId="3" borderId="1" xfId="0" applyFont="1" applyFill="1" applyBorder="1" applyAlignment="1">
      <alignment horizontal="left"/>
    </xf>
    <xf numFmtId="4" fontId="6659" fillId="3" borderId="1" xfId="0" applyNumberFormat="1" applyFont="1" applyFill="1" applyBorder="1" applyAlignment="1">
      <alignment horizontal="right"/>
    </xf>
    <xf numFmtId="0" fontId="6660" fillId="3" borderId="1" xfId="0" applyFont="1" applyFill="1" applyBorder="1" applyAlignment="1">
      <alignment horizontal="left"/>
    </xf>
    <xf numFmtId="4" fontId="6661" fillId="3" borderId="1" xfId="0" applyNumberFormat="1" applyFont="1" applyFill="1" applyBorder="1" applyAlignment="1">
      <alignment horizontal="right"/>
    </xf>
    <xf numFmtId="0" fontId="6662" fillId="3" borderId="1" xfId="0" applyFont="1" applyFill="1" applyBorder="1" applyAlignment="1">
      <alignment horizontal="left"/>
    </xf>
    <xf numFmtId="4" fontId="6663" fillId="3" borderId="1" xfId="0" applyNumberFormat="1" applyFont="1" applyFill="1" applyBorder="1" applyAlignment="1">
      <alignment horizontal="right"/>
    </xf>
    <xf numFmtId="0" fontId="6664" fillId="3" borderId="1" xfId="0" applyFont="1" applyFill="1" applyBorder="1" applyAlignment="1">
      <alignment horizontal="left"/>
    </xf>
    <xf numFmtId="4" fontId="6665" fillId="3" borderId="1" xfId="0" applyNumberFormat="1" applyFont="1" applyFill="1" applyBorder="1" applyAlignment="1">
      <alignment horizontal="right"/>
    </xf>
    <xf numFmtId="0" fontId="6666" fillId="3" borderId="1" xfId="0" applyFont="1" applyFill="1" applyBorder="1" applyAlignment="1">
      <alignment horizontal="left"/>
    </xf>
    <xf numFmtId="4" fontId="6667" fillId="3" borderId="1" xfId="0" applyNumberFormat="1" applyFont="1" applyFill="1" applyBorder="1" applyAlignment="1">
      <alignment horizontal="right"/>
    </xf>
    <xf numFmtId="0" fontId="6668" fillId="3" borderId="1" xfId="0" applyFont="1" applyFill="1" applyBorder="1" applyAlignment="1">
      <alignment horizontal="left"/>
    </xf>
    <xf numFmtId="4" fontId="6669" fillId="3" borderId="1" xfId="0" applyNumberFormat="1" applyFont="1" applyFill="1" applyBorder="1" applyAlignment="1">
      <alignment horizontal="right"/>
    </xf>
    <xf numFmtId="0" fontId="6670" fillId="3" borderId="1" xfId="0" applyFont="1" applyFill="1" applyBorder="1" applyAlignment="1">
      <alignment horizontal="left"/>
    </xf>
    <xf numFmtId="4" fontId="6671" fillId="3" borderId="1" xfId="0" applyNumberFormat="1" applyFont="1" applyFill="1" applyBorder="1" applyAlignment="1">
      <alignment horizontal="right"/>
    </xf>
    <xf numFmtId="0" fontId="6672" fillId="3" borderId="1" xfId="0" applyFont="1" applyFill="1" applyBorder="1" applyAlignment="1">
      <alignment horizontal="left"/>
    </xf>
    <xf numFmtId="4" fontId="6673" fillId="3" borderId="1" xfId="0" applyNumberFormat="1" applyFont="1" applyFill="1" applyBorder="1" applyAlignment="1">
      <alignment horizontal="right"/>
    </xf>
    <xf numFmtId="0" fontId="6674" fillId="3" borderId="1" xfId="0" applyFont="1" applyFill="1" applyBorder="1" applyAlignment="1">
      <alignment horizontal="left"/>
    </xf>
    <xf numFmtId="4" fontId="6675" fillId="3" borderId="1" xfId="0" applyNumberFormat="1" applyFont="1" applyFill="1" applyBorder="1" applyAlignment="1">
      <alignment horizontal="right"/>
    </xf>
    <xf numFmtId="0" fontId="6676" fillId="3" borderId="1" xfId="0" applyFont="1" applyFill="1" applyBorder="1" applyAlignment="1">
      <alignment horizontal="left"/>
    </xf>
    <xf numFmtId="4" fontId="6677" fillId="3" borderId="1" xfId="0" applyNumberFormat="1" applyFont="1" applyFill="1" applyBorder="1" applyAlignment="1">
      <alignment horizontal="right"/>
    </xf>
    <xf numFmtId="0" fontId="6678" fillId="3" borderId="1" xfId="0" applyFont="1" applyFill="1" applyBorder="1" applyAlignment="1">
      <alignment horizontal="left"/>
    </xf>
    <xf numFmtId="4" fontId="6679" fillId="3" borderId="1" xfId="0" applyNumberFormat="1" applyFont="1" applyFill="1" applyBorder="1" applyAlignment="1">
      <alignment horizontal="right"/>
    </xf>
    <xf numFmtId="0" fontId="6680" fillId="3" borderId="1" xfId="0" applyFont="1" applyFill="1" applyBorder="1" applyAlignment="1">
      <alignment horizontal="left"/>
    </xf>
    <xf numFmtId="0" fontId="6558" fillId="3" borderId="1" xfId="0" applyFont="1" applyFill="1" applyBorder="1" applyAlignment="1">
      <alignment horizontal="left"/>
    </xf>
    <xf numFmtId="0" fontId="6559" fillId="3" borderId="1" xfId="0" applyFont="1" applyFill="1" applyBorder="1" applyAlignment="1">
      <alignment horizontal="left"/>
    </xf>
    <xf numFmtId="0" fontId="6683" fillId="0" borderId="0" xfId="0" applyFont="1" applyAlignment="1">
      <alignment horizontal="left" vertical="top"/>
    </xf>
    <xf numFmtId="167" fontId="6685" fillId="0" borderId="0" xfId="0" applyNumberFormat="1" applyFont="1" applyAlignment="1">
      <alignment horizontal="left" vertical="top"/>
    </xf>
    <xf numFmtId="164" fontId="6684" fillId="0" borderId="0" xfId="0" applyNumberFormat="1" applyFont="1" applyAlignment="1">
      <alignment horizontal="left" vertical="top"/>
    </xf>
    <xf numFmtId="0" fontId="6690" fillId="3" borderId="1" xfId="0" applyFont="1" applyFill="1" applyBorder="1" applyAlignment="1">
      <alignment horizontal="left"/>
    </xf>
    <xf numFmtId="0" fontId="6691" fillId="3" borderId="1" xfId="0" applyFont="1" applyFill="1" applyBorder="1" applyAlignment="1">
      <alignment horizontal="left"/>
    </xf>
    <xf numFmtId="0" fontId="6692" fillId="3" borderId="1" xfId="0" applyFont="1" applyFill="1" applyBorder="1" applyAlignment="1">
      <alignment horizontal="left"/>
    </xf>
    <xf numFmtId="0" fontId="6693" fillId="3" borderId="1" xfId="0" applyFont="1" applyFill="1" applyBorder="1" applyAlignment="1">
      <alignment horizontal="left"/>
    </xf>
    <xf numFmtId="0" fontId="6694" fillId="3" borderId="1" xfId="0" applyFont="1" applyFill="1" applyBorder="1" applyAlignment="1">
      <alignment horizontal="left"/>
    </xf>
    <xf numFmtId="0" fontId="6699" fillId="0" borderId="1" xfId="0" applyFont="1" applyBorder="1" applyAlignment="1">
      <alignment horizontal="left" vertical="top"/>
    </xf>
    <xf numFmtId="0" fontId="6700" fillId="0" borderId="1" xfId="0" applyFont="1" applyBorder="1" applyAlignment="1">
      <alignment horizontal="left" vertical="top"/>
    </xf>
    <xf numFmtId="0" fontId="6701" fillId="0" borderId="1" xfId="0" applyFont="1" applyBorder="1" applyAlignment="1">
      <alignment horizontal="left" vertical="top"/>
    </xf>
    <xf numFmtId="0" fontId="6702" fillId="0" borderId="1" xfId="0" applyFont="1" applyBorder="1" applyAlignment="1">
      <alignment horizontal="left" vertical="top"/>
    </xf>
    <xf numFmtId="0" fontId="6703" fillId="0" borderId="1" xfId="0" applyFont="1" applyBorder="1" applyAlignment="1">
      <alignment horizontal="left" vertical="top"/>
    </xf>
    <xf numFmtId="0" fontId="6709" fillId="0" borderId="1" xfId="0" applyFont="1" applyBorder="1" applyAlignment="1">
      <alignment horizontal="left" vertical="top"/>
    </xf>
    <xf numFmtId="0" fontId="6710" fillId="0" borderId="1" xfId="0" applyFont="1" applyBorder="1" applyAlignment="1">
      <alignment horizontal="left" vertical="top"/>
    </xf>
    <xf numFmtId="0" fontId="6711" fillId="0" borderId="1" xfId="0" applyFont="1" applyBorder="1" applyAlignment="1">
      <alignment horizontal="left" vertical="top"/>
    </xf>
    <xf numFmtId="0" fontId="6712" fillId="0" borderId="1" xfId="0" applyFont="1" applyBorder="1" applyAlignment="1">
      <alignment horizontal="left" vertical="top"/>
    </xf>
    <xf numFmtId="0" fontId="6713" fillId="0" borderId="1" xfId="0" applyFont="1" applyBorder="1" applyAlignment="1">
      <alignment horizontal="left" vertical="top"/>
    </xf>
    <xf numFmtId="0" fontId="6719" fillId="0" borderId="1" xfId="0" applyFont="1" applyBorder="1" applyAlignment="1">
      <alignment horizontal="left" vertical="top"/>
    </xf>
    <xf numFmtId="0" fontId="6720" fillId="0" borderId="1" xfId="0" applyFont="1" applyBorder="1" applyAlignment="1">
      <alignment horizontal="left" vertical="top"/>
    </xf>
    <xf numFmtId="0" fontId="6721" fillId="0" borderId="1" xfId="0" applyFont="1" applyBorder="1" applyAlignment="1">
      <alignment horizontal="left" vertical="top"/>
    </xf>
    <xf numFmtId="0" fontId="6722" fillId="0" borderId="1" xfId="0" applyFont="1" applyBorder="1" applyAlignment="1">
      <alignment horizontal="left" vertical="top"/>
    </xf>
    <xf numFmtId="0" fontId="6723" fillId="0" borderId="1" xfId="0" applyFont="1" applyBorder="1" applyAlignment="1">
      <alignment horizontal="left" vertical="top"/>
    </xf>
    <xf numFmtId="0" fontId="6729" fillId="0" borderId="1" xfId="0" applyFont="1" applyBorder="1" applyAlignment="1">
      <alignment horizontal="left" vertical="top"/>
    </xf>
    <xf numFmtId="0" fontId="6730" fillId="0" borderId="1" xfId="0" applyFont="1" applyBorder="1" applyAlignment="1">
      <alignment horizontal="left" vertical="top"/>
    </xf>
    <xf numFmtId="0" fontId="6731" fillId="0" borderId="1" xfId="0" applyFont="1" applyBorder="1" applyAlignment="1">
      <alignment horizontal="left" vertical="top"/>
    </xf>
    <xf numFmtId="0" fontId="6732" fillId="0" borderId="1" xfId="0" applyFont="1" applyBorder="1" applyAlignment="1">
      <alignment horizontal="left" vertical="top"/>
    </xf>
    <xf numFmtId="0" fontId="6733" fillId="0" borderId="1" xfId="0" applyFont="1" applyBorder="1" applyAlignment="1">
      <alignment horizontal="left" vertical="top"/>
    </xf>
    <xf numFmtId="0" fontId="6739" fillId="0" borderId="1" xfId="0" applyFont="1" applyBorder="1" applyAlignment="1">
      <alignment horizontal="left" vertical="top"/>
    </xf>
    <xf numFmtId="0" fontId="6740" fillId="0" borderId="1" xfId="0" applyFont="1" applyBorder="1" applyAlignment="1">
      <alignment horizontal="left" vertical="top"/>
    </xf>
    <xf numFmtId="0" fontId="6741" fillId="0" borderId="1" xfId="0" applyFont="1" applyBorder="1" applyAlignment="1">
      <alignment horizontal="left" vertical="top"/>
    </xf>
    <xf numFmtId="0" fontId="6742" fillId="0" borderId="1" xfId="0" applyFont="1" applyBorder="1" applyAlignment="1">
      <alignment horizontal="left" vertical="top"/>
    </xf>
    <xf numFmtId="0" fontId="6743" fillId="0" borderId="1" xfId="0" applyFont="1" applyBorder="1" applyAlignment="1">
      <alignment horizontal="left" vertical="top"/>
    </xf>
    <xf numFmtId="0" fontId="6749" fillId="0" borderId="1" xfId="0" applyFont="1" applyBorder="1" applyAlignment="1">
      <alignment horizontal="left" vertical="top"/>
    </xf>
    <xf numFmtId="0" fontId="6750" fillId="0" borderId="1" xfId="0" applyFont="1" applyBorder="1" applyAlignment="1">
      <alignment horizontal="left" vertical="top"/>
    </xf>
    <xf numFmtId="0" fontId="6751" fillId="0" borderId="1" xfId="0" applyFont="1" applyBorder="1" applyAlignment="1">
      <alignment horizontal="left" vertical="top"/>
    </xf>
    <xf numFmtId="0" fontId="6752" fillId="0" borderId="1" xfId="0" applyFont="1" applyBorder="1" applyAlignment="1">
      <alignment horizontal="left" vertical="top"/>
    </xf>
    <xf numFmtId="0" fontId="6753" fillId="0" borderId="1" xfId="0" applyFont="1" applyBorder="1" applyAlignment="1">
      <alignment horizontal="left" vertical="top"/>
    </xf>
    <xf numFmtId="0" fontId="6757" fillId="0" borderId="1" xfId="0" applyFont="1" applyBorder="1" applyAlignment="1">
      <alignment horizontal="left" vertical="top"/>
    </xf>
    <xf numFmtId="0" fontId="6758" fillId="0" borderId="1" xfId="0" applyFont="1" applyBorder="1" applyAlignment="1">
      <alignment horizontal="left" vertical="top"/>
    </xf>
    <xf numFmtId="0" fontId="6759" fillId="0" borderId="1" xfId="0" applyFont="1" applyBorder="1" applyAlignment="1">
      <alignment horizontal="left" vertical="top"/>
    </xf>
    <xf numFmtId="0" fontId="6762" fillId="0" borderId="1" xfId="0" applyFont="1" applyBorder="1" applyAlignment="1">
      <alignment horizontal="left" vertical="top"/>
    </xf>
    <xf numFmtId="0" fontId="6763" fillId="0" borderId="1" xfId="0" applyFont="1" applyBorder="1" applyAlignment="1">
      <alignment horizontal="left" vertical="top"/>
    </xf>
    <xf numFmtId="0" fontId="6764" fillId="0" borderId="1" xfId="0" applyFont="1" applyBorder="1" applyAlignment="1">
      <alignment horizontal="left" vertical="top"/>
    </xf>
    <xf numFmtId="0" fontId="6767" fillId="0" borderId="1" xfId="0" applyFont="1" applyBorder="1" applyAlignment="1">
      <alignment horizontal="left" vertical="top"/>
    </xf>
    <xf numFmtId="0" fontId="6768" fillId="0" borderId="1" xfId="0" applyFont="1" applyBorder="1" applyAlignment="1">
      <alignment horizontal="left" vertical="top"/>
    </xf>
    <xf numFmtId="0" fontId="6769" fillId="0" borderId="1" xfId="0" applyFont="1" applyBorder="1" applyAlignment="1">
      <alignment horizontal="left" vertical="top"/>
    </xf>
    <xf numFmtId="0" fontId="6771" fillId="0" borderId="1" xfId="0" applyFont="1" applyBorder="1" applyAlignment="1">
      <alignment horizontal="left" vertical="top"/>
    </xf>
    <xf numFmtId="0" fontId="6772" fillId="0" borderId="1" xfId="0" applyFont="1" applyBorder="1" applyAlignment="1">
      <alignment horizontal="left" vertical="top"/>
    </xf>
    <xf numFmtId="0" fontId="6773" fillId="0" borderId="1" xfId="0" applyFont="1" applyBorder="1" applyAlignment="1">
      <alignment horizontal="left" vertical="top"/>
    </xf>
    <xf numFmtId="0" fontId="6776" fillId="0" borderId="1" xfId="0" applyFont="1" applyBorder="1" applyAlignment="1">
      <alignment horizontal="left" vertical="top"/>
    </xf>
    <xf numFmtId="0" fontId="6777" fillId="0" borderId="1" xfId="0" applyFont="1" applyBorder="1" applyAlignment="1">
      <alignment horizontal="left" vertical="top"/>
    </xf>
    <xf numFmtId="0" fontId="6778" fillId="0" borderId="1" xfId="0" applyFont="1" applyBorder="1" applyAlignment="1">
      <alignment horizontal="left" vertical="top"/>
    </xf>
    <xf numFmtId="0" fontId="6780" fillId="0" borderId="2" xfId="0" applyFont="1" applyBorder="1" applyAlignment="1">
      <alignment horizontal="center" vertical="top"/>
    </xf>
    <xf numFmtId="165" fontId="6781" fillId="0" borderId="0" xfId="0" applyNumberFormat="1" applyFont="1" applyAlignment="1">
      <alignment horizontal="center" vertical="top"/>
    </xf>
    <xf numFmtId="0" fontId="6782" fillId="0" borderId="0" xfId="0" applyFont="1" applyAlignment="1">
      <alignment horizontal="left" vertical="top"/>
    </xf>
    <xf numFmtId="167" fontId="6784" fillId="0" borderId="0" xfId="0" applyNumberFormat="1" applyFont="1" applyAlignment="1">
      <alignment horizontal="left" vertical="top"/>
    </xf>
    <xf numFmtId="164" fontId="6783" fillId="0" borderId="0" xfId="0" applyNumberFormat="1" applyFont="1" applyAlignment="1">
      <alignment horizontal="left" vertical="top"/>
    </xf>
    <xf numFmtId="0" fontId="6789" fillId="3" borderId="1" xfId="0" applyFont="1" applyFill="1" applyBorder="1" applyAlignment="1">
      <alignment horizontal="left"/>
    </xf>
    <xf numFmtId="0" fontId="6790" fillId="3" borderId="1" xfId="0" applyFont="1" applyFill="1" applyBorder="1" applyAlignment="1">
      <alignment horizontal="left"/>
    </xf>
    <xf numFmtId="0" fontId="6791" fillId="3" borderId="1" xfId="0" applyFont="1" applyFill="1" applyBorder="1" applyAlignment="1">
      <alignment horizontal="left"/>
    </xf>
    <xf numFmtId="0" fontId="6792" fillId="3" borderId="1" xfId="0" applyFont="1" applyFill="1" applyBorder="1" applyAlignment="1">
      <alignment horizontal="left"/>
    </xf>
    <xf numFmtId="0" fontId="6793" fillId="3" borderId="1" xfId="0" applyFont="1" applyFill="1" applyBorder="1" applyAlignment="1">
      <alignment horizontal="left"/>
    </xf>
    <xf numFmtId="0" fontId="6798" fillId="0" borderId="1" xfId="0" applyFont="1" applyBorder="1" applyAlignment="1">
      <alignment horizontal="left" vertical="top"/>
    </xf>
    <xf numFmtId="0" fontId="6799" fillId="0" borderId="1" xfId="0" applyFont="1" applyBorder="1" applyAlignment="1">
      <alignment horizontal="left" vertical="top"/>
    </xf>
    <xf numFmtId="0" fontId="6800" fillId="0" borderId="1" xfId="0" applyFont="1" applyBorder="1" applyAlignment="1">
      <alignment horizontal="left" vertical="top"/>
    </xf>
    <xf numFmtId="0" fontId="6801" fillId="0" borderId="1" xfId="0" applyFont="1" applyBorder="1" applyAlignment="1">
      <alignment horizontal="left" vertical="top"/>
    </xf>
    <xf numFmtId="0" fontId="6802" fillId="0" borderId="1" xfId="0" applyFont="1" applyBorder="1" applyAlignment="1">
      <alignment horizontal="left" vertical="top"/>
    </xf>
    <xf numFmtId="0" fontId="6808" fillId="0" borderId="1" xfId="0" applyFont="1" applyBorder="1" applyAlignment="1">
      <alignment horizontal="left" vertical="top"/>
    </xf>
    <xf numFmtId="0" fontId="6809" fillId="0" borderId="1" xfId="0" applyFont="1" applyBorder="1" applyAlignment="1">
      <alignment horizontal="left" vertical="top"/>
    </xf>
    <xf numFmtId="0" fontId="6810" fillId="0" borderId="1" xfId="0" applyFont="1" applyBorder="1" applyAlignment="1">
      <alignment horizontal="left" vertical="top"/>
    </xf>
    <xf numFmtId="0" fontId="6811" fillId="0" borderId="1" xfId="0" applyFont="1" applyBorder="1" applyAlignment="1">
      <alignment horizontal="left" vertical="top"/>
    </xf>
    <xf numFmtId="0" fontId="6812" fillId="0" borderId="1" xfId="0" applyFont="1" applyBorder="1" applyAlignment="1">
      <alignment horizontal="left" vertical="top"/>
    </xf>
    <xf numFmtId="0" fontId="6818" fillId="0" borderId="1" xfId="0" applyFont="1" applyBorder="1" applyAlignment="1">
      <alignment horizontal="left" vertical="top"/>
    </xf>
    <xf numFmtId="0" fontId="6819" fillId="0" borderId="1" xfId="0" applyFont="1" applyBorder="1" applyAlignment="1">
      <alignment horizontal="left" vertical="top"/>
    </xf>
    <xf numFmtId="0" fontId="6820" fillId="0" borderId="1" xfId="0" applyFont="1" applyBorder="1" applyAlignment="1">
      <alignment horizontal="left" vertical="top"/>
    </xf>
    <xf numFmtId="0" fontId="6821" fillId="0" borderId="1" xfId="0" applyFont="1" applyBorder="1" applyAlignment="1">
      <alignment horizontal="left" vertical="top"/>
    </xf>
    <xf numFmtId="0" fontId="6822" fillId="0" borderId="1" xfId="0" applyFont="1" applyBorder="1" applyAlignment="1">
      <alignment horizontal="left" vertical="top"/>
    </xf>
    <xf numFmtId="0" fontId="6828" fillId="0" borderId="1" xfId="0" applyFont="1" applyBorder="1" applyAlignment="1">
      <alignment horizontal="left" vertical="top"/>
    </xf>
    <xf numFmtId="0" fontId="6829" fillId="0" borderId="1" xfId="0" applyFont="1" applyBorder="1" applyAlignment="1">
      <alignment horizontal="left" vertical="top"/>
    </xf>
    <xf numFmtId="0" fontId="6830" fillId="0" borderId="1" xfId="0" applyFont="1" applyBorder="1" applyAlignment="1">
      <alignment horizontal="left" vertical="top"/>
    </xf>
    <xf numFmtId="0" fontId="6831" fillId="0" borderId="1" xfId="0" applyFont="1" applyBorder="1" applyAlignment="1">
      <alignment horizontal="left" vertical="top"/>
    </xf>
    <xf numFmtId="0" fontId="6832" fillId="0" borderId="1" xfId="0" applyFont="1" applyBorder="1" applyAlignment="1">
      <alignment horizontal="left" vertical="top"/>
    </xf>
    <xf numFmtId="0" fontId="6838" fillId="0" borderId="1" xfId="0" applyFont="1" applyBorder="1" applyAlignment="1">
      <alignment horizontal="left" vertical="top"/>
    </xf>
    <xf numFmtId="0" fontId="6839" fillId="0" borderId="1" xfId="0" applyFont="1" applyBorder="1" applyAlignment="1">
      <alignment horizontal="left" vertical="top"/>
    </xf>
    <xf numFmtId="0" fontId="6840" fillId="0" borderId="1" xfId="0" applyFont="1" applyBorder="1" applyAlignment="1">
      <alignment horizontal="left" vertical="top"/>
    </xf>
    <xf numFmtId="0" fontId="6841" fillId="0" borderId="1" xfId="0" applyFont="1" applyBorder="1" applyAlignment="1">
      <alignment horizontal="left" vertical="top"/>
    </xf>
    <xf numFmtId="0" fontId="6842" fillId="0" borderId="1" xfId="0" applyFont="1" applyBorder="1" applyAlignment="1">
      <alignment horizontal="left" vertical="top"/>
    </xf>
    <xf numFmtId="0" fontId="6848" fillId="0" borderId="1" xfId="0" applyFont="1" applyBorder="1" applyAlignment="1">
      <alignment horizontal="left" vertical="top"/>
    </xf>
    <xf numFmtId="0" fontId="6849" fillId="0" borderId="1" xfId="0" applyFont="1" applyBorder="1" applyAlignment="1">
      <alignment horizontal="left" vertical="top"/>
    </xf>
    <xf numFmtId="0" fontId="6850" fillId="0" borderId="1" xfId="0" applyFont="1" applyBorder="1" applyAlignment="1">
      <alignment horizontal="left" vertical="top"/>
    </xf>
    <xf numFmtId="0" fontId="6851" fillId="0" borderId="1" xfId="0" applyFont="1" applyBorder="1" applyAlignment="1">
      <alignment horizontal="left" vertical="top"/>
    </xf>
    <xf numFmtId="0" fontId="6852" fillId="0" borderId="1" xfId="0" applyFont="1" applyBorder="1" applyAlignment="1">
      <alignment horizontal="left" vertical="top"/>
    </xf>
    <xf numFmtId="0" fontId="6856" fillId="0" borderId="1" xfId="0" applyFont="1" applyBorder="1" applyAlignment="1">
      <alignment horizontal="left" vertical="top"/>
    </xf>
    <xf numFmtId="0" fontId="6857" fillId="0" borderId="1" xfId="0" applyFont="1" applyBorder="1" applyAlignment="1">
      <alignment horizontal="left" vertical="top"/>
    </xf>
    <xf numFmtId="0" fontId="6858" fillId="0" borderId="1" xfId="0" applyFont="1" applyBorder="1" applyAlignment="1">
      <alignment horizontal="left" vertical="top"/>
    </xf>
    <xf numFmtId="0" fontId="6861" fillId="0" borderId="1" xfId="0" applyFont="1" applyBorder="1" applyAlignment="1">
      <alignment horizontal="left" vertical="top"/>
    </xf>
    <xf numFmtId="0" fontId="6862" fillId="0" borderId="1" xfId="0" applyFont="1" applyBorder="1" applyAlignment="1">
      <alignment horizontal="left" vertical="top"/>
    </xf>
    <xf numFmtId="0" fontId="6863" fillId="0" borderId="1" xfId="0" applyFont="1" applyBorder="1" applyAlignment="1">
      <alignment horizontal="left" vertical="top"/>
    </xf>
    <xf numFmtId="0" fontId="6865" fillId="0" borderId="2" xfId="0" applyFont="1" applyBorder="1" applyAlignment="1">
      <alignment horizontal="center" vertical="top"/>
    </xf>
    <xf numFmtId="165" fontId="6866" fillId="0" borderId="0" xfId="0" applyNumberFormat="1" applyFont="1" applyAlignment="1">
      <alignment horizontal="center" vertical="top"/>
    </xf>
    <xf numFmtId="0" fontId="6867" fillId="0" borderId="0" xfId="0" applyFont="1" applyAlignment="1">
      <alignment horizontal="left" vertical="top"/>
    </xf>
    <xf numFmtId="167" fontId="6869" fillId="0" borderId="0" xfId="0" applyNumberFormat="1" applyFont="1" applyAlignment="1">
      <alignment horizontal="left" vertical="top"/>
    </xf>
    <xf numFmtId="164" fontId="6868" fillId="0" borderId="0" xfId="0" applyNumberFormat="1" applyFont="1" applyAlignment="1">
      <alignment horizontal="left" vertical="top"/>
    </xf>
    <xf numFmtId="0" fontId="6872" fillId="0" borderId="1" xfId="0" applyFont="1" applyBorder="1" applyAlignment="1">
      <alignment horizontal="left" vertical="top"/>
    </xf>
    <xf numFmtId="0" fontId="6873" fillId="0" borderId="1" xfId="0" applyFont="1" applyBorder="1" applyAlignment="1">
      <alignment horizontal="left" vertical="top"/>
    </xf>
    <xf numFmtId="0" fontId="6874" fillId="0" borderId="1" xfId="0" applyFont="1" applyBorder="1" applyAlignment="1">
      <alignment horizontal="left" vertical="top"/>
    </xf>
    <xf numFmtId="0" fontId="6875" fillId="0" borderId="1" xfId="0" applyFont="1" applyBorder="1" applyAlignment="1">
      <alignment horizontal="left" vertical="top"/>
    </xf>
    <xf numFmtId="0" fontId="6876" fillId="0" borderId="1" xfId="0" applyFont="1" applyBorder="1" applyAlignment="1">
      <alignment horizontal="left" vertical="top"/>
    </xf>
    <xf numFmtId="0" fontId="6877" fillId="0" borderId="1" xfId="0" applyFont="1" applyBorder="1" applyAlignment="1">
      <alignment horizontal="left" vertical="top"/>
    </xf>
    <xf numFmtId="0" fontId="6878" fillId="0" borderId="1" xfId="0" applyFont="1" applyBorder="1" applyAlignment="1">
      <alignment horizontal="left" vertical="top"/>
    </xf>
    <xf numFmtId="0" fontId="6881" fillId="0" borderId="1" xfId="0" applyFont="1" applyBorder="1" applyAlignment="1">
      <alignment horizontal="left" vertical="top"/>
    </xf>
    <xf numFmtId="0" fontId="6882" fillId="0" borderId="1" xfId="0" applyFont="1" applyBorder="1" applyAlignment="1">
      <alignment horizontal="left" vertical="top"/>
    </xf>
    <xf numFmtId="0" fontId="6883" fillId="0" borderId="1" xfId="0" applyFont="1" applyBorder="1" applyAlignment="1">
      <alignment horizontal="left" vertical="top"/>
    </xf>
    <xf numFmtId="0" fontId="6884" fillId="0" borderId="1" xfId="0" applyFont="1" applyBorder="1" applyAlignment="1">
      <alignment horizontal="left" vertical="top"/>
    </xf>
    <xf numFmtId="0" fontId="6885" fillId="0" borderId="1" xfId="0" applyFont="1" applyBorder="1" applyAlignment="1">
      <alignment horizontal="left" vertical="top"/>
    </xf>
    <xf numFmtId="0" fontId="6886" fillId="0" borderId="1" xfId="0" applyFont="1" applyBorder="1" applyAlignment="1">
      <alignment horizontal="left" vertical="top"/>
    </xf>
    <xf numFmtId="0" fontId="6887" fillId="0" borderId="1" xfId="0" applyFont="1" applyBorder="1" applyAlignment="1">
      <alignment horizontal="left" vertical="top"/>
    </xf>
    <xf numFmtId="0" fontId="6890" fillId="0" borderId="1" xfId="0" applyFont="1" applyBorder="1" applyAlignment="1">
      <alignment horizontal="left" vertical="top"/>
    </xf>
    <xf numFmtId="0" fontId="6891" fillId="0" borderId="1" xfId="0" applyFont="1" applyBorder="1" applyAlignment="1">
      <alignment horizontal="left" vertical="top"/>
    </xf>
    <xf numFmtId="0" fontId="6892" fillId="0" borderId="1" xfId="0" applyFont="1" applyBorder="1" applyAlignment="1">
      <alignment horizontal="left" vertical="top"/>
    </xf>
    <xf numFmtId="0" fontId="6893" fillId="0" borderId="1" xfId="0" applyFont="1" applyBorder="1" applyAlignment="1">
      <alignment horizontal="left" vertical="top"/>
    </xf>
    <xf numFmtId="0" fontId="6894" fillId="0" borderId="1" xfId="0" applyFont="1" applyBorder="1" applyAlignment="1">
      <alignment horizontal="left" vertical="top"/>
    </xf>
    <xf numFmtId="0" fontId="6895" fillId="0" borderId="1" xfId="0" applyFont="1" applyBorder="1" applyAlignment="1">
      <alignment horizontal="left" vertical="top"/>
    </xf>
    <xf numFmtId="0" fontId="6896" fillId="0" borderId="1" xfId="0" applyFont="1" applyBorder="1" applyAlignment="1">
      <alignment horizontal="left" vertical="top"/>
    </xf>
    <xf numFmtId="0" fontId="6899" fillId="0" borderId="1" xfId="0" applyFont="1" applyBorder="1" applyAlignment="1">
      <alignment horizontal="left" vertical="top"/>
    </xf>
    <xf numFmtId="0" fontId="6900" fillId="0" borderId="1" xfId="0" applyFont="1" applyBorder="1" applyAlignment="1">
      <alignment horizontal="left" vertical="top"/>
    </xf>
    <xf numFmtId="0" fontId="6901" fillId="0" borderId="1" xfId="0" applyFont="1" applyBorder="1" applyAlignment="1">
      <alignment horizontal="left" vertical="top"/>
    </xf>
    <xf numFmtId="0" fontId="6902" fillId="0" borderId="1" xfId="0" applyFont="1" applyBorder="1" applyAlignment="1">
      <alignment horizontal="left" vertical="top"/>
    </xf>
    <xf numFmtId="0" fontId="6903" fillId="0" borderId="1" xfId="0" applyFont="1" applyBorder="1" applyAlignment="1">
      <alignment horizontal="left" vertical="top"/>
    </xf>
    <xf numFmtId="0" fontId="6904" fillId="0" borderId="1" xfId="0" applyFont="1" applyBorder="1" applyAlignment="1">
      <alignment horizontal="left" vertical="top"/>
    </xf>
    <xf numFmtId="0" fontId="6905" fillId="0" borderId="1" xfId="0" applyFont="1" applyBorder="1" applyAlignment="1">
      <alignment horizontal="left" vertical="top"/>
    </xf>
    <xf numFmtId="0" fontId="6910" fillId="0" borderId="2" xfId="0" applyFont="1" applyBorder="1" applyAlignment="1">
      <alignment horizontal="center" vertical="top"/>
    </xf>
    <xf numFmtId="165" fontId="6911" fillId="0" borderId="0" xfId="0" applyNumberFormat="1" applyFont="1" applyAlignment="1">
      <alignment horizontal="center" vertical="top"/>
    </xf>
    <xf numFmtId="0" fontId="6912" fillId="0" borderId="0" xfId="0" applyFont="1" applyAlignment="1">
      <alignment horizontal="left" vertical="top"/>
    </xf>
    <xf numFmtId="167" fontId="6914" fillId="0" borderId="0" xfId="0" applyNumberFormat="1" applyFont="1" applyAlignment="1">
      <alignment horizontal="left" vertical="top"/>
    </xf>
    <xf numFmtId="164" fontId="6913" fillId="0" borderId="0" xfId="0" applyNumberFormat="1" applyFont="1" applyAlignment="1">
      <alignment horizontal="left" vertical="top"/>
    </xf>
    <xf numFmtId="0" fontId="6919" fillId="3" borderId="1" xfId="0" applyFont="1" applyFill="1" applyBorder="1" applyAlignment="1">
      <alignment horizontal="left"/>
    </xf>
    <xf numFmtId="0" fontId="6920" fillId="3" borderId="1" xfId="0" applyFont="1" applyFill="1" applyBorder="1" applyAlignment="1">
      <alignment horizontal="left"/>
    </xf>
    <xf numFmtId="0" fontId="6921" fillId="3" borderId="1" xfId="0" applyFont="1" applyFill="1" applyBorder="1" applyAlignment="1">
      <alignment horizontal="left"/>
    </xf>
    <xf numFmtId="0" fontId="6922" fillId="3" borderId="1" xfId="0" applyFont="1" applyFill="1" applyBorder="1" applyAlignment="1">
      <alignment horizontal="left"/>
    </xf>
    <xf numFmtId="0" fontId="6923" fillId="3" borderId="1" xfId="0" applyFont="1" applyFill="1" applyBorder="1" applyAlignment="1">
      <alignment horizontal="left"/>
    </xf>
    <xf numFmtId="0" fontId="6928" fillId="0" borderId="1" xfId="0" applyFont="1" applyBorder="1" applyAlignment="1">
      <alignment horizontal="left" vertical="top"/>
    </xf>
    <xf numFmtId="0" fontId="6929" fillId="0" borderId="1" xfId="0" applyFont="1" applyBorder="1" applyAlignment="1">
      <alignment horizontal="left" vertical="top"/>
    </xf>
    <xf numFmtId="0" fontId="6930" fillId="0" borderId="1" xfId="0" applyFont="1" applyBorder="1" applyAlignment="1">
      <alignment horizontal="left" vertical="top"/>
    </xf>
    <xf numFmtId="0" fontId="6931" fillId="0" borderId="1" xfId="0" applyFont="1" applyBorder="1" applyAlignment="1">
      <alignment horizontal="left" vertical="top"/>
    </xf>
    <xf numFmtId="0" fontId="6932" fillId="0" borderId="1" xfId="0" applyFont="1" applyBorder="1" applyAlignment="1">
      <alignment horizontal="left" vertical="top"/>
    </xf>
    <xf numFmtId="0" fontId="6938" fillId="0" borderId="1" xfId="0" applyFont="1" applyBorder="1" applyAlignment="1">
      <alignment horizontal="left" vertical="top"/>
    </xf>
    <xf numFmtId="0" fontId="6939" fillId="0" borderId="1" xfId="0" applyFont="1" applyBorder="1" applyAlignment="1">
      <alignment horizontal="left" vertical="top"/>
    </xf>
    <xf numFmtId="0" fontId="6940" fillId="0" borderId="1" xfId="0" applyFont="1" applyBorder="1" applyAlignment="1">
      <alignment horizontal="left" vertical="top"/>
    </xf>
    <xf numFmtId="0" fontId="6941" fillId="0" borderId="1" xfId="0" applyFont="1" applyBorder="1" applyAlignment="1">
      <alignment horizontal="left" vertical="top"/>
    </xf>
    <xf numFmtId="0" fontId="6942" fillId="0" borderId="1" xfId="0" applyFont="1" applyBorder="1" applyAlignment="1">
      <alignment horizontal="left" vertical="top"/>
    </xf>
    <xf numFmtId="0" fontId="6948" fillId="0" borderId="1" xfId="0" applyFont="1" applyBorder="1" applyAlignment="1">
      <alignment horizontal="left" vertical="top"/>
    </xf>
    <xf numFmtId="0" fontId="6949" fillId="0" borderId="1" xfId="0" applyFont="1" applyBorder="1" applyAlignment="1">
      <alignment horizontal="left" vertical="top"/>
    </xf>
    <xf numFmtId="0" fontId="6950" fillId="0" borderId="1" xfId="0" applyFont="1" applyBorder="1" applyAlignment="1">
      <alignment horizontal="left" vertical="top"/>
    </xf>
    <xf numFmtId="0" fontId="6951" fillId="0" borderId="1" xfId="0" applyFont="1" applyBorder="1" applyAlignment="1">
      <alignment horizontal="left" vertical="top"/>
    </xf>
    <xf numFmtId="0" fontId="6952" fillId="0" borderId="1" xfId="0" applyFont="1" applyBorder="1" applyAlignment="1">
      <alignment horizontal="left" vertical="top"/>
    </xf>
    <xf numFmtId="0" fontId="6958" fillId="0" borderId="1" xfId="0" applyFont="1" applyBorder="1" applyAlignment="1">
      <alignment horizontal="left" vertical="top"/>
    </xf>
    <xf numFmtId="0" fontId="6959" fillId="0" borderId="1" xfId="0" applyFont="1" applyBorder="1" applyAlignment="1">
      <alignment horizontal="left" vertical="top"/>
    </xf>
    <xf numFmtId="0" fontId="6960" fillId="0" borderId="1" xfId="0" applyFont="1" applyBorder="1" applyAlignment="1">
      <alignment horizontal="left" vertical="top"/>
    </xf>
    <xf numFmtId="0" fontId="6961" fillId="0" borderId="1" xfId="0" applyFont="1" applyBorder="1" applyAlignment="1">
      <alignment horizontal="left" vertical="top"/>
    </xf>
    <xf numFmtId="0" fontId="6962" fillId="0" borderId="1" xfId="0" applyFont="1" applyBorder="1" applyAlignment="1">
      <alignment horizontal="left" vertical="top"/>
    </xf>
    <xf numFmtId="0" fontId="6968" fillId="0" borderId="1" xfId="0" applyFont="1" applyBorder="1" applyAlignment="1">
      <alignment horizontal="left" vertical="top"/>
    </xf>
    <xf numFmtId="0" fontId="6969" fillId="0" borderId="1" xfId="0" applyFont="1" applyBorder="1" applyAlignment="1">
      <alignment horizontal="left" vertical="top"/>
    </xf>
    <xf numFmtId="0" fontId="6970" fillId="0" borderId="1" xfId="0" applyFont="1" applyBorder="1" applyAlignment="1">
      <alignment horizontal="left" vertical="top"/>
    </xf>
    <xf numFmtId="0" fontId="6971" fillId="0" borderId="1" xfId="0" applyFont="1" applyBorder="1" applyAlignment="1">
      <alignment horizontal="left" vertical="top"/>
    </xf>
    <xf numFmtId="0" fontId="6972" fillId="0" borderId="1" xfId="0" applyFont="1" applyBorder="1" applyAlignment="1">
      <alignment horizontal="left" vertical="top"/>
    </xf>
    <xf numFmtId="0" fontId="6978" fillId="0" borderId="1" xfId="0" applyFont="1" applyBorder="1" applyAlignment="1">
      <alignment horizontal="left" vertical="top"/>
    </xf>
    <xf numFmtId="0" fontId="6979" fillId="0" borderId="1" xfId="0" applyFont="1" applyBorder="1" applyAlignment="1">
      <alignment horizontal="left" vertical="top"/>
    </xf>
    <xf numFmtId="0" fontId="6980" fillId="0" borderId="1" xfId="0" applyFont="1" applyBorder="1" applyAlignment="1">
      <alignment horizontal="left" vertical="top"/>
    </xf>
    <xf numFmtId="0" fontId="6981" fillId="0" borderId="1" xfId="0" applyFont="1" applyBorder="1" applyAlignment="1">
      <alignment horizontal="left" vertical="top"/>
    </xf>
    <xf numFmtId="0" fontId="6982" fillId="0" borderId="1" xfId="0" applyFont="1" applyBorder="1" applyAlignment="1">
      <alignment horizontal="left" vertical="top"/>
    </xf>
    <xf numFmtId="0" fontId="6986" fillId="0" borderId="1" xfId="0" applyFont="1" applyBorder="1" applyAlignment="1">
      <alignment horizontal="left" vertical="top"/>
    </xf>
    <xf numFmtId="0" fontId="6987" fillId="0" borderId="1" xfId="0" applyFont="1" applyBorder="1" applyAlignment="1">
      <alignment horizontal="left" vertical="top"/>
    </xf>
    <xf numFmtId="0" fontId="6988" fillId="0" borderId="1" xfId="0" applyFont="1" applyBorder="1" applyAlignment="1">
      <alignment horizontal="left" vertical="top"/>
    </xf>
    <xf numFmtId="0" fontId="6991" fillId="0" borderId="1" xfId="0" applyFont="1" applyBorder="1" applyAlignment="1">
      <alignment horizontal="left" vertical="top"/>
    </xf>
    <xf numFmtId="0" fontId="6992" fillId="0" borderId="1" xfId="0" applyFont="1" applyBorder="1" applyAlignment="1">
      <alignment horizontal="left" vertical="top"/>
    </xf>
    <xf numFmtId="0" fontId="6993" fillId="0" borderId="1" xfId="0" applyFont="1" applyBorder="1" applyAlignment="1">
      <alignment horizontal="left" vertical="top"/>
    </xf>
    <xf numFmtId="0" fontId="6996" fillId="0" borderId="1" xfId="0" applyFont="1" applyBorder="1" applyAlignment="1">
      <alignment horizontal="left" vertical="top"/>
    </xf>
    <xf numFmtId="0" fontId="6997" fillId="0" borderId="1" xfId="0" applyFont="1" applyBorder="1" applyAlignment="1">
      <alignment horizontal="left" vertical="top"/>
    </xf>
    <xf numFmtId="0" fontId="6998" fillId="0" borderId="1" xfId="0" applyFont="1" applyBorder="1" applyAlignment="1">
      <alignment horizontal="left" vertical="top"/>
    </xf>
    <xf numFmtId="0" fontId="7000" fillId="0" borderId="1" xfId="0" applyFont="1" applyBorder="1" applyAlignment="1">
      <alignment horizontal="left" vertical="top"/>
    </xf>
    <xf numFmtId="0" fontId="7001" fillId="0" borderId="1" xfId="0" applyFont="1" applyBorder="1" applyAlignment="1">
      <alignment horizontal="left" vertical="top"/>
    </xf>
    <xf numFmtId="0" fontId="7002" fillId="0" borderId="1" xfId="0" applyFont="1" applyBorder="1" applyAlignment="1">
      <alignment horizontal="left" vertical="top"/>
    </xf>
    <xf numFmtId="0" fontId="7005" fillId="0" borderId="1" xfId="0" applyFont="1" applyBorder="1" applyAlignment="1">
      <alignment horizontal="left" vertical="top"/>
    </xf>
    <xf numFmtId="0" fontId="7006" fillId="0" borderId="1" xfId="0" applyFont="1" applyBorder="1" applyAlignment="1">
      <alignment horizontal="left" vertical="top"/>
    </xf>
    <xf numFmtId="0" fontId="7007" fillId="0" borderId="1" xfId="0" applyFont="1" applyBorder="1" applyAlignment="1">
      <alignment horizontal="left" vertical="top"/>
    </xf>
    <xf numFmtId="0" fontId="7009" fillId="0" borderId="2" xfId="0" applyFont="1" applyBorder="1" applyAlignment="1">
      <alignment horizontal="center" vertical="top"/>
    </xf>
    <xf numFmtId="165" fontId="7010" fillId="0" borderId="0" xfId="0" applyNumberFormat="1" applyFont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0</xdr:row>
      <xdr:rowOff>0</xdr:rowOff>
    </xdr:from>
    <xdr:to>
      <xdr:col>11</xdr:col>
      <xdr:colOff>0</xdr:colOff>
      <xdr:row>3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0</xdr:row>
      <xdr:rowOff>0</xdr:rowOff>
    </xdr:from>
    <xdr:to>
      <xdr:col>11</xdr:col>
      <xdr:colOff>0</xdr:colOff>
      <xdr:row>3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0</xdr:row>
      <xdr:rowOff>0</xdr:rowOff>
    </xdr:from>
    <xdr:to>
      <xdr:col>11</xdr:col>
      <xdr:colOff>0</xdr:colOff>
      <xdr:row>3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0</xdr:row>
      <xdr:rowOff>0</xdr:rowOff>
    </xdr:from>
    <xdr:to>
      <xdr:col>11</xdr:col>
      <xdr:colOff>0</xdr:colOff>
      <xdr:row>3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0</xdr:row>
      <xdr:rowOff>0</xdr:rowOff>
    </xdr:from>
    <xdr:to>
      <xdr:col>11</xdr:col>
      <xdr:colOff>0</xdr:colOff>
      <xdr:row>3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0</xdr:row>
      <xdr:rowOff>0</xdr:rowOff>
    </xdr:from>
    <xdr:to>
      <xdr:col>11</xdr:col>
      <xdr:colOff>0</xdr:colOff>
      <xdr:row>3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4"/>
  <sheetViews>
    <sheetView workbookViewId="0">
      <selection activeCell="C3" sqref="C3:I3"/>
    </sheetView>
  </sheetViews>
  <sheetFormatPr defaultRowHeight="15" x14ac:dyDescent="0.25"/>
  <sheetData>
    <row r="1" spans="1:9" x14ac:dyDescent="0.25">
      <c r="A1" s="6046" t="s">
        <v>0</v>
      </c>
      <c r="B1" s="6046"/>
      <c r="C1" s="6046"/>
      <c r="D1" s="6046"/>
      <c r="E1" s="6046"/>
      <c r="F1" s="6046"/>
      <c r="G1" s="6046"/>
      <c r="H1" s="6046"/>
      <c r="I1" s="6046"/>
    </row>
    <row r="2" spans="1:9" x14ac:dyDescent="0.25">
      <c r="A2" s="6046" t="s">
        <v>1</v>
      </c>
      <c r="B2" s="6046"/>
      <c r="C2" s="6046"/>
      <c r="D2" s="6046"/>
      <c r="E2" s="6046"/>
      <c r="F2" s="6046"/>
      <c r="G2" s="6046"/>
      <c r="H2" s="6046"/>
      <c r="I2" s="6046"/>
    </row>
    <row r="3" spans="1:9" x14ac:dyDescent="0.25">
      <c r="A3" s="6046" t="s">
        <v>2</v>
      </c>
      <c r="B3" s="6046"/>
      <c r="C3" s="6047" t="s">
        <v>3</v>
      </c>
      <c r="D3" s="6047"/>
      <c r="E3" s="6047"/>
      <c r="F3" s="6047"/>
      <c r="G3" s="6047"/>
      <c r="H3" s="6047"/>
      <c r="I3" s="6047"/>
    </row>
    <row r="4" spans="1:9" x14ac:dyDescent="0.25">
      <c r="A4" s="6046" t="s">
        <v>4</v>
      </c>
      <c r="B4" s="6048"/>
      <c r="C4" s="6047"/>
      <c r="D4" s="6047"/>
      <c r="E4" s="6047"/>
      <c r="F4" s="6047"/>
      <c r="G4" s="6047"/>
      <c r="H4" s="6047"/>
      <c r="I4" s="6047"/>
    </row>
    <row r="5" spans="1:9" x14ac:dyDescent="0.25">
      <c r="A5" s="6046" t="s">
        <v>5</v>
      </c>
      <c r="B5" s="6047"/>
      <c r="C5" s="6047"/>
      <c r="D5" s="6047"/>
      <c r="E5" s="6047"/>
      <c r="F5" s="6047"/>
      <c r="G5" s="6047"/>
      <c r="H5" s="6047"/>
      <c r="I5" s="6047"/>
    </row>
    <row r="6" spans="1:9" x14ac:dyDescent="0.25">
      <c r="A6" s="6046" t="s">
        <v>6</v>
      </c>
      <c r="B6" s="6046"/>
      <c r="C6" s="6046"/>
      <c r="D6" s="6046"/>
      <c r="E6" s="6046"/>
      <c r="F6" s="6046"/>
      <c r="G6" s="6046"/>
      <c r="H6" s="6046"/>
      <c r="I6" s="6046"/>
    </row>
    <row r="7" spans="1:9" x14ac:dyDescent="0.25">
      <c r="A7" s="6046" t="s">
        <v>7</v>
      </c>
      <c r="B7" s="6046"/>
      <c r="C7" s="6047"/>
      <c r="D7" s="6047"/>
      <c r="E7" s="6047"/>
      <c r="F7" s="6047"/>
      <c r="G7" s="6047"/>
      <c r="H7" s="6047"/>
      <c r="I7" s="6047"/>
    </row>
    <row r="8" spans="1:9" x14ac:dyDescent="0.25">
      <c r="A8" s="6046" t="s">
        <v>8</v>
      </c>
      <c r="B8" s="6046"/>
      <c r="C8" s="6049" t="s">
        <v>9</v>
      </c>
      <c r="D8" s="6049"/>
      <c r="E8" s="6049"/>
      <c r="F8" s="6049"/>
      <c r="G8" s="6049"/>
      <c r="H8" s="6049"/>
      <c r="I8" s="6049"/>
    </row>
    <row r="9" spans="1:9" x14ac:dyDescent="0.25">
      <c r="A9" s="6046" t="s">
        <v>10</v>
      </c>
      <c r="B9" s="6046"/>
      <c r="C9" s="6050" t="s">
        <v>9</v>
      </c>
      <c r="D9" s="6050"/>
      <c r="E9" s="6050"/>
      <c r="F9" s="6050"/>
      <c r="G9" s="6050"/>
      <c r="H9" s="6050"/>
      <c r="I9" s="6050"/>
    </row>
    <row r="10" spans="1:9" x14ac:dyDescent="0.25">
      <c r="A10" s="6046" t="s">
        <v>11</v>
      </c>
      <c r="B10" s="6046"/>
      <c r="C10" s="6047"/>
      <c r="D10" s="6047"/>
      <c r="E10" s="6047"/>
      <c r="F10" s="6047"/>
      <c r="G10" s="6047"/>
      <c r="H10" s="6047"/>
      <c r="I10" s="6047"/>
    </row>
    <row r="11" spans="1:9" x14ac:dyDescent="0.25">
      <c r="A11" s="6046" t="s">
        <v>12</v>
      </c>
      <c r="B11" s="6046"/>
      <c r="C11" s="6047"/>
      <c r="D11" s="6047"/>
      <c r="E11" s="6047"/>
      <c r="F11" s="6047"/>
      <c r="G11" s="6047"/>
      <c r="H11" s="6047"/>
      <c r="I11" s="6047"/>
    </row>
    <row r="12" spans="1:9" x14ac:dyDescent="0.25">
      <c r="A12" s="6046" t="s">
        <v>13</v>
      </c>
      <c r="B12" s="6046"/>
      <c r="C12" s="6051"/>
      <c r="D12" s="6051"/>
      <c r="E12" s="6051"/>
      <c r="F12" s="6051"/>
      <c r="G12" s="6051"/>
      <c r="H12" s="6051"/>
      <c r="I12" s="6051"/>
    </row>
    <row r="13" spans="1:9" x14ac:dyDescent="0.25">
      <c r="A13" s="6046" t="s">
        <v>14</v>
      </c>
      <c r="B13" s="6046"/>
      <c r="C13" s="6047"/>
      <c r="D13" s="6047"/>
      <c r="E13" s="6047"/>
      <c r="F13" s="6047"/>
      <c r="G13" s="6047"/>
      <c r="H13" s="6047"/>
      <c r="I13" s="6047"/>
    </row>
    <row r="14" spans="1:9" x14ac:dyDescent="0.25">
      <c r="A14" s="6046" t="s">
        <v>15</v>
      </c>
      <c r="B14" s="6046"/>
      <c r="C14" s="6047"/>
      <c r="D14" s="6047"/>
      <c r="E14" s="6047"/>
      <c r="F14" s="6047"/>
      <c r="G14" s="6047"/>
      <c r="H14" s="6047"/>
      <c r="I14" s="6047"/>
    </row>
    <row r="15" spans="1:9" x14ac:dyDescent="0.25">
      <c r="A15" s="6046"/>
      <c r="B15" s="6046"/>
      <c r="C15" s="6046"/>
      <c r="D15" s="6046"/>
      <c r="E15" s="6046"/>
      <c r="F15" s="6046"/>
      <c r="G15" s="6046"/>
      <c r="H15" s="6046"/>
      <c r="I15" s="6046"/>
    </row>
    <row r="16" spans="1:9" x14ac:dyDescent="0.25">
      <c r="A16" s="6046"/>
      <c r="B16" s="6046"/>
      <c r="C16" s="6046"/>
      <c r="D16" s="6046"/>
      <c r="E16" s="6046"/>
      <c r="F16" s="6046"/>
      <c r="G16" s="6046"/>
      <c r="H16" s="6046"/>
      <c r="I16" s="6046"/>
    </row>
    <row r="17" spans="1:9" x14ac:dyDescent="0.25">
      <c r="A17" s="6046"/>
      <c r="B17" s="6046"/>
      <c r="C17" s="6046"/>
      <c r="D17" s="6046"/>
      <c r="E17" s="6046"/>
      <c r="F17" s="6046"/>
      <c r="G17" s="6046"/>
      <c r="H17" s="6046"/>
      <c r="I17" s="6046"/>
    </row>
    <row r="20" spans="1:9" x14ac:dyDescent="0.25">
      <c r="A20" s="6052" t="s">
        <v>16</v>
      </c>
      <c r="B20" s="6046"/>
      <c r="C20" s="6046"/>
      <c r="D20" s="6046"/>
      <c r="E20" s="6046"/>
      <c r="F20" s="6046"/>
      <c r="G20" s="6046"/>
      <c r="H20" s="6046"/>
      <c r="I20" s="6046"/>
    </row>
    <row r="21" spans="1:9" x14ac:dyDescent="0.25">
      <c r="A21" s="6052" t="s">
        <v>17</v>
      </c>
      <c r="B21" s="6046"/>
      <c r="C21" s="6046"/>
      <c r="D21" s="6046"/>
      <c r="E21" s="6046"/>
      <c r="F21" s="6046"/>
      <c r="G21" s="6046"/>
      <c r="H21" s="6046"/>
      <c r="I21" s="6046"/>
    </row>
    <row r="22" spans="1:9" x14ac:dyDescent="0.25">
      <c r="A22" s="6046" t="s">
        <v>18</v>
      </c>
      <c r="B22" s="6046"/>
      <c r="C22" s="6046"/>
      <c r="D22" s="6046"/>
      <c r="E22" s="6046"/>
      <c r="F22" s="6046"/>
      <c r="G22" s="6046"/>
      <c r="H22" s="6046"/>
      <c r="I22" s="6046"/>
    </row>
    <row r="23" spans="1:9" x14ac:dyDescent="0.25">
      <c r="A23" s="6046" t="s">
        <v>19</v>
      </c>
      <c r="B23" s="6046"/>
      <c r="C23" s="6046"/>
      <c r="D23" s="6046"/>
      <c r="E23" s="6046"/>
      <c r="F23" s="6046"/>
      <c r="G23" s="6046"/>
      <c r="H23" s="6046"/>
      <c r="I23" s="6046"/>
    </row>
    <row r="24" spans="1:9" ht="50.1" customHeight="1" x14ac:dyDescent="0.25">
      <c r="A24" s="6046" t="s">
        <v>20</v>
      </c>
      <c r="B24" s="6046"/>
      <c r="C24" s="6046"/>
      <c r="D24" s="6046"/>
      <c r="E24" s="6046"/>
      <c r="F24" s="6046"/>
      <c r="G24" s="6046"/>
      <c r="H24" s="6046"/>
      <c r="I24" s="6046"/>
    </row>
  </sheetData>
  <sheetProtection password="BF59" sheet="1" objects="1" scenarios="1" selectLockedCells="1"/>
  <mergeCells count="31">
    <mergeCell ref="A22:I22"/>
    <mergeCell ref="A23:I23"/>
    <mergeCell ref="A24:I24"/>
    <mergeCell ref="A14:B14"/>
    <mergeCell ref="C14:I14"/>
    <mergeCell ref="A15:I17"/>
    <mergeCell ref="A20:I20"/>
    <mergeCell ref="A21:I21"/>
    <mergeCell ref="A11:B11"/>
    <mergeCell ref="C11:I11"/>
    <mergeCell ref="A12:B12"/>
    <mergeCell ref="C12:I12"/>
    <mergeCell ref="A13:B13"/>
    <mergeCell ref="C13:I13"/>
    <mergeCell ref="A8:B8"/>
    <mergeCell ref="C8:I8"/>
    <mergeCell ref="A9:B9"/>
    <mergeCell ref="C9:I9"/>
    <mergeCell ref="A10:B10"/>
    <mergeCell ref="C10:I10"/>
    <mergeCell ref="A5:B5"/>
    <mergeCell ref="C5:I5"/>
    <mergeCell ref="A6:I6"/>
    <mergeCell ref="A7:B7"/>
    <mergeCell ref="C7:I7"/>
    <mergeCell ref="A1:I1"/>
    <mergeCell ref="A2:I2"/>
    <mergeCell ref="A3:B3"/>
    <mergeCell ref="C3:I3"/>
    <mergeCell ref="A4:B4"/>
    <mergeCell ref="C4:I4"/>
  </mergeCells>
  <pageMargins left="0.5" right="0.5" top="0.75" bottom="0.75" header="0.5" footer="0.5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374"/>
  <sheetViews>
    <sheetView tabSelected="1" workbookViewId="0">
      <selection activeCell="H10" sqref="H10"/>
    </sheetView>
  </sheetViews>
  <sheetFormatPr defaultRowHeight="15" x14ac:dyDescent="0.25"/>
  <cols>
    <col min="1" max="1" width="8" customWidth="1"/>
    <col min="2" max="2" width="30" customWidth="1"/>
    <col min="3" max="3" width="10" customWidth="1"/>
    <col min="4" max="4" width="12" customWidth="1"/>
    <col min="5" max="5" width="10" customWidth="1"/>
    <col min="6" max="6" width="13" customWidth="1"/>
    <col min="7" max="12" width="10" customWidth="1"/>
    <col min="13" max="15" width="12" customWidth="1"/>
  </cols>
  <sheetData>
    <row r="1" spans="1:16" x14ac:dyDescent="0.25">
      <c r="A1" s="1" t="s">
        <v>0</v>
      </c>
    </row>
    <row r="2" spans="1:16" x14ac:dyDescent="0.25">
      <c r="A2" s="1" t="s">
        <v>21</v>
      </c>
    </row>
    <row r="3" spans="1:16" x14ac:dyDescent="0.25">
      <c r="A3" s="1" t="s">
        <v>22</v>
      </c>
      <c r="B3" s="2" t="str">
        <f>DADOS!C3</f>
        <v>05/03/2026</v>
      </c>
    </row>
    <row r="4" spans="1:16" x14ac:dyDescent="0.25">
      <c r="A4" s="1" t="s">
        <v>23</v>
      </c>
      <c r="B4" s="6053">
        <f>DADOS!C7</f>
        <v>0</v>
      </c>
      <c r="C4" s="6048"/>
      <c r="D4" s="6048"/>
      <c r="E4" s="6048"/>
      <c r="F4" s="6048"/>
      <c r="G4" s="1" t="s">
        <v>24</v>
      </c>
      <c r="H4" s="6054" t="str">
        <f>DADOS!C9</f>
        <v/>
      </c>
      <c r="I4" s="6048"/>
    </row>
    <row r="5" spans="1:16" x14ac:dyDescent="0.25">
      <c r="A5" s="1" t="s">
        <v>25</v>
      </c>
      <c r="B5" s="6055" t="str">
        <f>DADOS!C8</f>
        <v/>
      </c>
      <c r="C5" s="6053" t="s">
        <v>9</v>
      </c>
      <c r="D5" s="1" t="s">
        <v>26</v>
      </c>
      <c r="E5" s="6053">
        <f>DADOS!C13</f>
        <v>0</v>
      </c>
      <c r="F5" s="6053" t="s">
        <v>9</v>
      </c>
      <c r="G5" s="6053" t="s">
        <v>9</v>
      </c>
      <c r="H5" s="1" t="s">
        <v>27</v>
      </c>
      <c r="I5" s="1">
        <f>DADOS!C14</f>
        <v>0</v>
      </c>
    </row>
    <row r="7" spans="1:16" x14ac:dyDescent="0.25">
      <c r="A7" s="3" t="s">
        <v>28</v>
      </c>
      <c r="B7" s="3" t="s">
        <v>29</v>
      </c>
      <c r="C7" s="3" t="s">
        <v>30</v>
      </c>
      <c r="D7" s="3" t="s">
        <v>31</v>
      </c>
      <c r="E7" s="3" t="s">
        <v>32</v>
      </c>
      <c r="F7" s="3" t="s">
        <v>33</v>
      </c>
      <c r="G7" s="3" t="s">
        <v>34</v>
      </c>
      <c r="H7" s="3" t="s">
        <v>35</v>
      </c>
      <c r="I7" s="3" t="s">
        <v>36</v>
      </c>
      <c r="J7" s="3" t="s">
        <v>37</v>
      </c>
      <c r="K7" s="3" t="s">
        <v>38</v>
      </c>
      <c r="L7" s="3" t="s">
        <v>39</v>
      </c>
      <c r="M7" s="3" t="s">
        <v>40</v>
      </c>
      <c r="N7" s="3" t="s">
        <v>41</v>
      </c>
      <c r="O7" s="3" t="s">
        <v>42</v>
      </c>
    </row>
    <row r="8" spans="1:16" x14ac:dyDescent="0.25">
      <c r="A8" s="4" t="s">
        <v>43</v>
      </c>
      <c r="B8" s="6056" t="s">
        <v>44</v>
      </c>
      <c r="C8" s="6057"/>
      <c r="D8" s="6058"/>
      <c r="E8" s="6059"/>
      <c r="F8" s="6060"/>
      <c r="G8" s="6061"/>
      <c r="H8" s="6062"/>
      <c r="I8" s="6063"/>
      <c r="J8" s="6064"/>
      <c r="K8" s="6065"/>
      <c r="L8" s="6066"/>
      <c r="M8" s="5"/>
      <c r="N8" s="6"/>
      <c r="O8" s="6045">
        <f>O9</f>
        <v>0</v>
      </c>
      <c r="P8" s="7" t="s">
        <v>45</v>
      </c>
    </row>
    <row r="9" spans="1:16" x14ac:dyDescent="0.25">
      <c r="A9" s="8" t="s">
        <v>46</v>
      </c>
      <c r="B9" s="6067" t="s">
        <v>44</v>
      </c>
      <c r="C9" s="6068"/>
      <c r="D9" s="6069"/>
      <c r="E9" s="6070"/>
      <c r="F9" s="6071"/>
      <c r="G9" s="6072"/>
      <c r="H9" s="6073"/>
      <c r="I9" s="6074"/>
      <c r="J9" s="6075"/>
      <c r="K9" s="6076"/>
      <c r="L9" s="6077"/>
      <c r="M9" s="9">
        <f>SUM(M10:M15)</f>
        <v>0</v>
      </c>
      <c r="N9" s="10">
        <f>SUM(N10:N15)</f>
        <v>0</v>
      </c>
      <c r="O9" s="11">
        <f>SUM(O10:O15)</f>
        <v>0</v>
      </c>
      <c r="P9" s="12" t="s">
        <v>45</v>
      </c>
    </row>
    <row r="10" spans="1:16" ht="33.75" x14ac:dyDescent="0.25">
      <c r="A10" s="13" t="s">
        <v>47</v>
      </c>
      <c r="B10" s="14" t="s">
        <v>48</v>
      </c>
      <c r="C10" s="15" t="s">
        <v>49</v>
      </c>
      <c r="D10" s="16">
        <v>3</v>
      </c>
      <c r="E10" s="17">
        <v>200</v>
      </c>
      <c r="F10" s="18">
        <v>23.54</v>
      </c>
      <c r="G10" s="19">
        <v>247.08</v>
      </c>
      <c r="H10" s="20"/>
      <c r="I10" s="21">
        <f>ROUND('BDI Principal'!D14,2)</f>
        <v>23.54</v>
      </c>
      <c r="J10" s="22">
        <f t="shared" ref="J10:J15" si="0">ROUND((ROUND(H10,2)*I10/100)+ROUND(H10,2),2)</f>
        <v>0</v>
      </c>
      <c r="K10" s="23"/>
      <c r="L10" s="24">
        <f t="shared" ref="L10:L15" si="1">J10-K10</f>
        <v>0</v>
      </c>
      <c r="M10" s="25">
        <f t="shared" ref="M10:M15" si="2">ROUND(K10*D10,2)</f>
        <v>0</v>
      </c>
      <c r="N10" s="26">
        <f t="shared" ref="N10:N15" si="3">O10-M10</f>
        <v>0</v>
      </c>
      <c r="O10" s="27">
        <f t="shared" ref="O10:O15" si="4">ROUND(D10*J10,2)</f>
        <v>0</v>
      </c>
      <c r="P10" s="28" t="s">
        <v>28</v>
      </c>
    </row>
    <row r="11" spans="1:16" ht="56.25" x14ac:dyDescent="0.25">
      <c r="A11" s="29" t="s">
        <v>50</v>
      </c>
      <c r="B11" s="30" t="s">
        <v>51</v>
      </c>
      <c r="C11" s="31" t="s">
        <v>49</v>
      </c>
      <c r="D11" s="32">
        <v>6</v>
      </c>
      <c r="E11" s="33">
        <v>460.48399999999998</v>
      </c>
      <c r="F11" s="34">
        <v>23.54</v>
      </c>
      <c r="G11" s="35">
        <v>568.88</v>
      </c>
      <c r="H11" s="36"/>
      <c r="I11" s="37">
        <f>ROUND('BDI Principal'!D14,2)</f>
        <v>23.54</v>
      </c>
      <c r="J11" s="38">
        <f t="shared" si="0"/>
        <v>0</v>
      </c>
      <c r="K11" s="39"/>
      <c r="L11" s="40">
        <f t="shared" si="1"/>
        <v>0</v>
      </c>
      <c r="M11" s="41">
        <f t="shared" si="2"/>
        <v>0</v>
      </c>
      <c r="N11" s="42">
        <f t="shared" si="3"/>
        <v>0</v>
      </c>
      <c r="O11" s="43">
        <f t="shared" si="4"/>
        <v>0</v>
      </c>
      <c r="P11" s="44" t="s">
        <v>28</v>
      </c>
    </row>
    <row r="12" spans="1:16" ht="22.5" x14ac:dyDescent="0.25">
      <c r="A12" s="45" t="s">
        <v>52</v>
      </c>
      <c r="B12" s="46" t="s">
        <v>53</v>
      </c>
      <c r="C12" s="47" t="s">
        <v>54</v>
      </c>
      <c r="D12" s="48">
        <v>8</v>
      </c>
      <c r="E12" s="49">
        <v>32.233499999999999</v>
      </c>
      <c r="F12" s="50">
        <v>23.54</v>
      </c>
      <c r="G12" s="51">
        <v>39.82</v>
      </c>
      <c r="H12" s="52"/>
      <c r="I12" s="53">
        <f>ROUND('BDI Principal'!D14,2)</f>
        <v>23.54</v>
      </c>
      <c r="J12" s="54">
        <f t="shared" si="0"/>
        <v>0</v>
      </c>
      <c r="K12" s="55"/>
      <c r="L12" s="56">
        <f t="shared" si="1"/>
        <v>0</v>
      </c>
      <c r="M12" s="57">
        <f t="shared" si="2"/>
        <v>0</v>
      </c>
      <c r="N12" s="58">
        <f t="shared" si="3"/>
        <v>0</v>
      </c>
      <c r="O12" s="59">
        <f t="shared" si="4"/>
        <v>0</v>
      </c>
      <c r="P12" s="60" t="s">
        <v>28</v>
      </c>
    </row>
    <row r="13" spans="1:16" ht="56.25" x14ac:dyDescent="0.25">
      <c r="A13" s="61" t="s">
        <v>55</v>
      </c>
      <c r="B13" s="62" t="s">
        <v>56</v>
      </c>
      <c r="C13" s="63" t="s">
        <v>57</v>
      </c>
      <c r="D13" s="64">
        <v>24</v>
      </c>
      <c r="E13" s="65">
        <v>44.536000000000001</v>
      </c>
      <c r="F13" s="66">
        <v>23.54</v>
      </c>
      <c r="G13" s="67">
        <v>55.02</v>
      </c>
      <c r="H13" s="68"/>
      <c r="I13" s="69">
        <f>ROUND('BDI Principal'!D14,2)</f>
        <v>23.54</v>
      </c>
      <c r="J13" s="70">
        <f t="shared" si="0"/>
        <v>0</v>
      </c>
      <c r="K13" s="71"/>
      <c r="L13" s="72">
        <f t="shared" si="1"/>
        <v>0</v>
      </c>
      <c r="M13" s="73">
        <f t="shared" si="2"/>
        <v>0</v>
      </c>
      <c r="N13" s="74">
        <f t="shared" si="3"/>
        <v>0</v>
      </c>
      <c r="O13" s="75">
        <f t="shared" si="4"/>
        <v>0</v>
      </c>
      <c r="P13" s="76" t="s">
        <v>28</v>
      </c>
    </row>
    <row r="14" spans="1:16" ht="33.75" x14ac:dyDescent="0.25">
      <c r="A14" s="77" t="s">
        <v>58</v>
      </c>
      <c r="B14" s="78" t="s">
        <v>59</v>
      </c>
      <c r="C14" s="79" t="s">
        <v>49</v>
      </c>
      <c r="D14" s="80">
        <v>44</v>
      </c>
      <c r="E14" s="81">
        <v>80</v>
      </c>
      <c r="F14" s="82">
        <v>23.54</v>
      </c>
      <c r="G14" s="83">
        <v>98.83</v>
      </c>
      <c r="H14" s="84"/>
      <c r="I14" s="85">
        <f>ROUND('BDI Principal'!D14,2)</f>
        <v>23.54</v>
      </c>
      <c r="J14" s="86">
        <f t="shared" si="0"/>
        <v>0</v>
      </c>
      <c r="K14" s="87"/>
      <c r="L14" s="88">
        <f t="shared" si="1"/>
        <v>0</v>
      </c>
      <c r="M14" s="89">
        <f t="shared" si="2"/>
        <v>0</v>
      </c>
      <c r="N14" s="90">
        <f t="shared" si="3"/>
        <v>0</v>
      </c>
      <c r="O14" s="91">
        <f t="shared" si="4"/>
        <v>0</v>
      </c>
      <c r="P14" s="92" t="s">
        <v>28</v>
      </c>
    </row>
    <row r="15" spans="1:16" x14ac:dyDescent="0.25">
      <c r="A15" s="93" t="s">
        <v>60</v>
      </c>
      <c r="B15" s="94" t="s">
        <v>61</v>
      </c>
      <c r="C15" s="95" t="s">
        <v>62</v>
      </c>
      <c r="D15" s="96">
        <v>32</v>
      </c>
      <c r="E15" s="97">
        <v>132.0975</v>
      </c>
      <c r="F15" s="98">
        <v>23.54</v>
      </c>
      <c r="G15" s="99">
        <v>163.19999999999999</v>
      </c>
      <c r="H15" s="100"/>
      <c r="I15" s="101">
        <f>ROUND('BDI Principal'!D14,2)</f>
        <v>23.54</v>
      </c>
      <c r="J15" s="102">
        <f t="shared" si="0"/>
        <v>0</v>
      </c>
      <c r="K15" s="103"/>
      <c r="L15" s="104">
        <f t="shared" si="1"/>
        <v>0</v>
      </c>
      <c r="M15" s="105">
        <f t="shared" si="2"/>
        <v>0</v>
      </c>
      <c r="N15" s="106">
        <f t="shared" si="3"/>
        <v>0</v>
      </c>
      <c r="O15" s="107">
        <f t="shared" si="4"/>
        <v>0</v>
      </c>
      <c r="P15" s="108" t="s">
        <v>28</v>
      </c>
    </row>
    <row r="16" spans="1:16" x14ac:dyDescent="0.25">
      <c r="A16" s="109" t="s">
        <v>63</v>
      </c>
      <c r="B16" s="6078" t="s">
        <v>64</v>
      </c>
      <c r="C16" s="6079"/>
      <c r="D16" s="6080"/>
      <c r="E16" s="6081"/>
      <c r="F16" s="6082"/>
      <c r="G16" s="6083"/>
      <c r="H16" s="6084"/>
      <c r="I16" s="6085"/>
      <c r="J16" s="6086"/>
      <c r="K16" s="6087"/>
      <c r="L16" s="6088"/>
      <c r="M16" s="110"/>
      <c r="N16" s="111"/>
      <c r="O16" s="6045">
        <f>O17+O31+O41+O47</f>
        <v>0</v>
      </c>
      <c r="P16" s="112" t="s">
        <v>45</v>
      </c>
    </row>
    <row r="17" spans="1:16" x14ac:dyDescent="0.25">
      <c r="A17" s="113" t="s">
        <v>65</v>
      </c>
      <c r="B17" s="6089" t="s">
        <v>66</v>
      </c>
      <c r="C17" s="6090"/>
      <c r="D17" s="6091"/>
      <c r="E17" s="6092"/>
      <c r="F17" s="6093"/>
      <c r="G17" s="6094"/>
      <c r="H17" s="6095"/>
      <c r="I17" s="6096"/>
      <c r="J17" s="6097"/>
      <c r="K17" s="6098"/>
      <c r="L17" s="6099"/>
      <c r="M17" s="114">
        <f>SUM(M18:M30)</f>
        <v>0</v>
      </c>
      <c r="N17" s="115">
        <f>SUM(N18:N30)</f>
        <v>0</v>
      </c>
      <c r="O17" s="116">
        <f>SUM(O18:O30)</f>
        <v>0</v>
      </c>
      <c r="P17" s="117" t="s">
        <v>45</v>
      </c>
    </row>
    <row r="18" spans="1:16" ht="33.75" x14ac:dyDescent="0.25">
      <c r="A18" s="118" t="s">
        <v>67</v>
      </c>
      <c r="B18" s="119" t="s">
        <v>68</v>
      </c>
      <c r="C18" s="120" t="s">
        <v>54</v>
      </c>
      <c r="D18" s="121">
        <v>60</v>
      </c>
      <c r="E18" s="122">
        <v>10.108000000000001</v>
      </c>
      <c r="F18" s="123">
        <v>23.54</v>
      </c>
      <c r="G18" s="124">
        <v>12.49</v>
      </c>
      <c r="H18" s="125"/>
      <c r="I18" s="126">
        <f>ROUND('BDI Principal'!D14,2)</f>
        <v>23.54</v>
      </c>
      <c r="J18" s="127">
        <f t="shared" ref="J18:J30" si="5">ROUND((ROUND(H18,2)*I18/100)+ROUND(H18,2),2)</f>
        <v>0</v>
      </c>
      <c r="K18" s="128"/>
      <c r="L18" s="129">
        <f t="shared" ref="L18:L30" si="6">J18-K18</f>
        <v>0</v>
      </c>
      <c r="M18" s="130">
        <f t="shared" ref="M18:M30" si="7">ROUND(K18*D18,2)</f>
        <v>0</v>
      </c>
      <c r="N18" s="131">
        <f t="shared" ref="N18:N30" si="8">O18-M18</f>
        <v>0</v>
      </c>
      <c r="O18" s="132">
        <f t="shared" ref="O18:O30" si="9">ROUND(D18*J18,2)</f>
        <v>0</v>
      </c>
      <c r="P18" s="133" t="s">
        <v>28</v>
      </c>
    </row>
    <row r="19" spans="1:16" ht="22.5" x14ac:dyDescent="0.25">
      <c r="A19" s="134" t="s">
        <v>69</v>
      </c>
      <c r="B19" s="135" t="s">
        <v>70</v>
      </c>
      <c r="C19" s="136" t="s">
        <v>71</v>
      </c>
      <c r="D19" s="137">
        <v>36.04</v>
      </c>
      <c r="E19" s="138">
        <v>44.003999999999998</v>
      </c>
      <c r="F19" s="139">
        <v>23.54</v>
      </c>
      <c r="G19" s="140">
        <v>54.36</v>
      </c>
      <c r="H19" s="141"/>
      <c r="I19" s="142">
        <f>ROUND('BDI Principal'!D14,2)</f>
        <v>23.54</v>
      </c>
      <c r="J19" s="143">
        <f t="shared" si="5"/>
        <v>0</v>
      </c>
      <c r="K19" s="144"/>
      <c r="L19" s="145">
        <f t="shared" si="6"/>
        <v>0</v>
      </c>
      <c r="M19" s="146">
        <f t="shared" si="7"/>
        <v>0</v>
      </c>
      <c r="N19" s="147">
        <f t="shared" si="8"/>
        <v>0</v>
      </c>
      <c r="O19" s="148">
        <f t="shared" si="9"/>
        <v>0</v>
      </c>
      <c r="P19" s="149" t="s">
        <v>28</v>
      </c>
    </row>
    <row r="20" spans="1:16" ht="22.5" x14ac:dyDescent="0.25">
      <c r="A20" s="150" t="s">
        <v>72</v>
      </c>
      <c r="B20" s="151" t="s">
        <v>73</v>
      </c>
      <c r="C20" s="152" t="s">
        <v>49</v>
      </c>
      <c r="D20" s="153">
        <v>24.03</v>
      </c>
      <c r="E20" s="154">
        <v>23.388999999999999</v>
      </c>
      <c r="F20" s="155">
        <v>23.54</v>
      </c>
      <c r="G20" s="156">
        <v>28.9</v>
      </c>
      <c r="H20" s="157"/>
      <c r="I20" s="158">
        <f>ROUND('BDI Principal'!D14,2)</f>
        <v>23.54</v>
      </c>
      <c r="J20" s="159">
        <f t="shared" si="5"/>
        <v>0</v>
      </c>
      <c r="K20" s="160"/>
      <c r="L20" s="161">
        <f t="shared" si="6"/>
        <v>0</v>
      </c>
      <c r="M20" s="162">
        <f t="shared" si="7"/>
        <v>0</v>
      </c>
      <c r="N20" s="163">
        <f t="shared" si="8"/>
        <v>0</v>
      </c>
      <c r="O20" s="164">
        <f t="shared" si="9"/>
        <v>0</v>
      </c>
      <c r="P20" s="165" t="s">
        <v>28</v>
      </c>
    </row>
    <row r="21" spans="1:16" ht="33.75" x14ac:dyDescent="0.25">
      <c r="A21" s="166" t="s">
        <v>74</v>
      </c>
      <c r="B21" s="167" t="s">
        <v>75</v>
      </c>
      <c r="C21" s="168" t="s">
        <v>49</v>
      </c>
      <c r="D21" s="169">
        <v>28</v>
      </c>
      <c r="E21" s="170">
        <v>64.108000000000004</v>
      </c>
      <c r="F21" s="171">
        <v>23.54</v>
      </c>
      <c r="G21" s="172">
        <v>79.2</v>
      </c>
      <c r="H21" s="173"/>
      <c r="I21" s="174">
        <f>ROUND('BDI Principal'!D14,2)</f>
        <v>23.54</v>
      </c>
      <c r="J21" s="175">
        <f t="shared" si="5"/>
        <v>0</v>
      </c>
      <c r="K21" s="176"/>
      <c r="L21" s="177">
        <f t="shared" si="6"/>
        <v>0</v>
      </c>
      <c r="M21" s="178">
        <f t="shared" si="7"/>
        <v>0</v>
      </c>
      <c r="N21" s="179">
        <f t="shared" si="8"/>
        <v>0</v>
      </c>
      <c r="O21" s="180">
        <f t="shared" si="9"/>
        <v>0</v>
      </c>
      <c r="P21" s="181" t="s">
        <v>28</v>
      </c>
    </row>
    <row r="22" spans="1:16" ht="45" x14ac:dyDescent="0.25">
      <c r="A22" s="182" t="s">
        <v>76</v>
      </c>
      <c r="B22" s="183" t="s">
        <v>77</v>
      </c>
      <c r="C22" s="184" t="s">
        <v>78</v>
      </c>
      <c r="D22" s="185">
        <v>43</v>
      </c>
      <c r="E22" s="186">
        <v>15.9125</v>
      </c>
      <c r="F22" s="187">
        <v>23.54</v>
      </c>
      <c r="G22" s="188">
        <v>19.66</v>
      </c>
      <c r="H22" s="189"/>
      <c r="I22" s="190">
        <f>ROUND('BDI Principal'!D14,2)</f>
        <v>23.54</v>
      </c>
      <c r="J22" s="191">
        <f t="shared" si="5"/>
        <v>0</v>
      </c>
      <c r="K22" s="192"/>
      <c r="L22" s="193">
        <f t="shared" si="6"/>
        <v>0</v>
      </c>
      <c r="M22" s="194">
        <f t="shared" si="7"/>
        <v>0</v>
      </c>
      <c r="N22" s="195">
        <f t="shared" si="8"/>
        <v>0</v>
      </c>
      <c r="O22" s="196">
        <f t="shared" si="9"/>
        <v>0</v>
      </c>
      <c r="P22" s="197" t="s">
        <v>28</v>
      </c>
    </row>
    <row r="23" spans="1:16" ht="45" x14ac:dyDescent="0.25">
      <c r="A23" s="198" t="s">
        <v>79</v>
      </c>
      <c r="B23" s="199" t="s">
        <v>80</v>
      </c>
      <c r="C23" s="200" t="s">
        <v>78</v>
      </c>
      <c r="D23" s="201">
        <v>100</v>
      </c>
      <c r="E23" s="202">
        <v>14.3925</v>
      </c>
      <c r="F23" s="203">
        <v>23.54</v>
      </c>
      <c r="G23" s="204">
        <v>17.78</v>
      </c>
      <c r="H23" s="205"/>
      <c r="I23" s="206">
        <f>ROUND('BDI Principal'!D14,2)</f>
        <v>23.54</v>
      </c>
      <c r="J23" s="207">
        <f t="shared" si="5"/>
        <v>0</v>
      </c>
      <c r="K23" s="208"/>
      <c r="L23" s="209">
        <f t="shared" si="6"/>
        <v>0</v>
      </c>
      <c r="M23" s="210">
        <f t="shared" si="7"/>
        <v>0</v>
      </c>
      <c r="N23" s="211">
        <f t="shared" si="8"/>
        <v>0</v>
      </c>
      <c r="O23" s="212">
        <f t="shared" si="9"/>
        <v>0</v>
      </c>
      <c r="P23" s="213" t="s">
        <v>28</v>
      </c>
    </row>
    <row r="24" spans="1:16" ht="45" x14ac:dyDescent="0.25">
      <c r="A24" s="214" t="s">
        <v>81</v>
      </c>
      <c r="B24" s="215" t="s">
        <v>82</v>
      </c>
      <c r="C24" s="216" t="s">
        <v>78</v>
      </c>
      <c r="D24" s="217">
        <v>155</v>
      </c>
      <c r="E24" s="218">
        <v>12.654</v>
      </c>
      <c r="F24" s="219">
        <v>23.54</v>
      </c>
      <c r="G24" s="220">
        <v>15.63</v>
      </c>
      <c r="H24" s="221"/>
      <c r="I24" s="222">
        <f>ROUND('BDI Principal'!D14,2)</f>
        <v>23.54</v>
      </c>
      <c r="J24" s="223">
        <f t="shared" si="5"/>
        <v>0</v>
      </c>
      <c r="K24" s="224"/>
      <c r="L24" s="225">
        <f t="shared" si="6"/>
        <v>0</v>
      </c>
      <c r="M24" s="226">
        <f t="shared" si="7"/>
        <v>0</v>
      </c>
      <c r="N24" s="227">
        <f t="shared" si="8"/>
        <v>0</v>
      </c>
      <c r="O24" s="228">
        <f t="shared" si="9"/>
        <v>0</v>
      </c>
      <c r="P24" s="229" t="s">
        <v>28</v>
      </c>
    </row>
    <row r="25" spans="1:16" ht="33.75" x14ac:dyDescent="0.25">
      <c r="A25" s="230" t="s">
        <v>83</v>
      </c>
      <c r="B25" s="231" t="s">
        <v>84</v>
      </c>
      <c r="C25" s="232" t="s">
        <v>71</v>
      </c>
      <c r="D25" s="233">
        <v>11</v>
      </c>
      <c r="E25" s="234">
        <v>821.66449999999998</v>
      </c>
      <c r="F25" s="235">
        <v>23.54</v>
      </c>
      <c r="G25" s="236">
        <v>1015.08</v>
      </c>
      <c r="H25" s="237"/>
      <c r="I25" s="238">
        <f>ROUND('BDI Principal'!D14,2)</f>
        <v>23.54</v>
      </c>
      <c r="J25" s="239">
        <f t="shared" si="5"/>
        <v>0</v>
      </c>
      <c r="K25" s="240"/>
      <c r="L25" s="241">
        <f t="shared" si="6"/>
        <v>0</v>
      </c>
      <c r="M25" s="242">
        <f t="shared" si="7"/>
        <v>0</v>
      </c>
      <c r="N25" s="243">
        <f t="shared" si="8"/>
        <v>0</v>
      </c>
      <c r="O25" s="244">
        <f t="shared" si="9"/>
        <v>0</v>
      </c>
      <c r="P25" s="245" t="s">
        <v>28</v>
      </c>
    </row>
    <row r="26" spans="1:16" ht="45" x14ac:dyDescent="0.25">
      <c r="A26" s="246" t="s">
        <v>85</v>
      </c>
      <c r="B26" s="247" t="s">
        <v>86</v>
      </c>
      <c r="C26" s="248" t="s">
        <v>49</v>
      </c>
      <c r="D26" s="249">
        <v>26</v>
      </c>
      <c r="E26" s="250">
        <v>80.88</v>
      </c>
      <c r="F26" s="251">
        <v>23.54</v>
      </c>
      <c r="G26" s="252">
        <v>99.92</v>
      </c>
      <c r="H26" s="253"/>
      <c r="I26" s="254">
        <f>ROUND('BDI Principal'!D14,2)</f>
        <v>23.54</v>
      </c>
      <c r="J26" s="255">
        <f t="shared" si="5"/>
        <v>0</v>
      </c>
      <c r="K26" s="256"/>
      <c r="L26" s="257">
        <f t="shared" si="6"/>
        <v>0</v>
      </c>
      <c r="M26" s="258">
        <f t="shared" si="7"/>
        <v>0</v>
      </c>
      <c r="N26" s="259">
        <f t="shared" si="8"/>
        <v>0</v>
      </c>
      <c r="O26" s="260">
        <f t="shared" si="9"/>
        <v>0</v>
      </c>
      <c r="P26" s="261" t="s">
        <v>28</v>
      </c>
    </row>
    <row r="27" spans="1:16" ht="45" x14ac:dyDescent="0.25">
      <c r="A27" s="262" t="s">
        <v>87</v>
      </c>
      <c r="B27" s="263" t="s">
        <v>88</v>
      </c>
      <c r="C27" s="264" t="s">
        <v>78</v>
      </c>
      <c r="D27" s="265">
        <v>257</v>
      </c>
      <c r="E27" s="266">
        <v>8.8160000000000007</v>
      </c>
      <c r="F27" s="267">
        <v>23.54</v>
      </c>
      <c r="G27" s="268">
        <v>10.9</v>
      </c>
      <c r="H27" s="269"/>
      <c r="I27" s="270">
        <f>ROUND('BDI Principal'!D14,2)</f>
        <v>23.54</v>
      </c>
      <c r="J27" s="271">
        <f t="shared" si="5"/>
        <v>0</v>
      </c>
      <c r="K27" s="272"/>
      <c r="L27" s="273">
        <f t="shared" si="6"/>
        <v>0</v>
      </c>
      <c r="M27" s="274">
        <f t="shared" si="7"/>
        <v>0</v>
      </c>
      <c r="N27" s="275">
        <f t="shared" si="8"/>
        <v>0</v>
      </c>
      <c r="O27" s="276">
        <f t="shared" si="9"/>
        <v>0</v>
      </c>
      <c r="P27" s="277" t="s">
        <v>28</v>
      </c>
    </row>
    <row r="28" spans="1:16" ht="45" x14ac:dyDescent="0.25">
      <c r="A28" s="278" t="s">
        <v>89</v>
      </c>
      <c r="B28" s="279" t="s">
        <v>90</v>
      </c>
      <c r="C28" s="280" t="s">
        <v>78</v>
      </c>
      <c r="D28" s="281">
        <v>37</v>
      </c>
      <c r="E28" s="282">
        <v>14.516</v>
      </c>
      <c r="F28" s="283">
        <v>23.54</v>
      </c>
      <c r="G28" s="284">
        <v>17.940000000000001</v>
      </c>
      <c r="H28" s="285"/>
      <c r="I28" s="286">
        <f>ROUND('BDI Principal'!D14,2)</f>
        <v>23.54</v>
      </c>
      <c r="J28" s="287">
        <f t="shared" si="5"/>
        <v>0</v>
      </c>
      <c r="K28" s="288"/>
      <c r="L28" s="289">
        <f t="shared" si="6"/>
        <v>0</v>
      </c>
      <c r="M28" s="290">
        <f t="shared" si="7"/>
        <v>0</v>
      </c>
      <c r="N28" s="291">
        <f t="shared" si="8"/>
        <v>0</v>
      </c>
      <c r="O28" s="292">
        <f t="shared" si="9"/>
        <v>0</v>
      </c>
      <c r="P28" s="293" t="s">
        <v>28</v>
      </c>
    </row>
    <row r="29" spans="1:16" ht="33.75" x14ac:dyDescent="0.25">
      <c r="A29" s="294" t="s">
        <v>91</v>
      </c>
      <c r="B29" s="295" t="s">
        <v>92</v>
      </c>
      <c r="C29" s="296" t="s">
        <v>71</v>
      </c>
      <c r="D29" s="297">
        <v>5</v>
      </c>
      <c r="E29" s="298">
        <v>711.34100000000001</v>
      </c>
      <c r="F29" s="299">
        <v>23.54</v>
      </c>
      <c r="G29" s="300">
        <v>878.79</v>
      </c>
      <c r="H29" s="301"/>
      <c r="I29" s="302">
        <f>ROUND('BDI Principal'!D14,2)</f>
        <v>23.54</v>
      </c>
      <c r="J29" s="303">
        <f t="shared" si="5"/>
        <v>0</v>
      </c>
      <c r="K29" s="304"/>
      <c r="L29" s="305">
        <f t="shared" si="6"/>
        <v>0</v>
      </c>
      <c r="M29" s="306">
        <f t="shared" si="7"/>
        <v>0</v>
      </c>
      <c r="N29" s="307">
        <f t="shared" si="8"/>
        <v>0</v>
      </c>
      <c r="O29" s="308">
        <f t="shared" si="9"/>
        <v>0</v>
      </c>
      <c r="P29" s="309" t="s">
        <v>28</v>
      </c>
    </row>
    <row r="30" spans="1:16" ht="22.5" x14ac:dyDescent="0.25">
      <c r="A30" s="310" t="s">
        <v>93</v>
      </c>
      <c r="B30" s="311" t="s">
        <v>94</v>
      </c>
      <c r="C30" s="312" t="s">
        <v>71</v>
      </c>
      <c r="D30" s="313">
        <v>10.81</v>
      </c>
      <c r="E30" s="314">
        <v>99.930499999999995</v>
      </c>
      <c r="F30" s="315">
        <v>23.54</v>
      </c>
      <c r="G30" s="316">
        <v>123.45</v>
      </c>
      <c r="H30" s="317"/>
      <c r="I30" s="318">
        <f>ROUND('BDI Principal'!D14,2)</f>
        <v>23.54</v>
      </c>
      <c r="J30" s="319">
        <f t="shared" si="5"/>
        <v>0</v>
      </c>
      <c r="K30" s="320"/>
      <c r="L30" s="321">
        <f t="shared" si="6"/>
        <v>0</v>
      </c>
      <c r="M30" s="322">
        <f t="shared" si="7"/>
        <v>0</v>
      </c>
      <c r="N30" s="323">
        <f t="shared" si="8"/>
        <v>0</v>
      </c>
      <c r="O30" s="324">
        <f t="shared" si="9"/>
        <v>0</v>
      </c>
      <c r="P30" s="325" t="s">
        <v>28</v>
      </c>
    </row>
    <row r="31" spans="1:16" x14ac:dyDescent="0.25">
      <c r="A31" s="326" t="s">
        <v>95</v>
      </c>
      <c r="B31" s="6100" t="s">
        <v>96</v>
      </c>
      <c r="C31" s="6101"/>
      <c r="D31" s="6102"/>
      <c r="E31" s="6103"/>
      <c r="F31" s="6104"/>
      <c r="G31" s="6105"/>
      <c r="H31" s="6106"/>
      <c r="I31" s="6107"/>
      <c r="J31" s="6108"/>
      <c r="K31" s="6109"/>
      <c r="L31" s="6110"/>
      <c r="M31" s="327">
        <f>SUM(M32:M40)</f>
        <v>0</v>
      </c>
      <c r="N31" s="328">
        <f>SUM(N32:N40)</f>
        <v>0</v>
      </c>
      <c r="O31" s="329">
        <f>SUM(O32:O40)</f>
        <v>0</v>
      </c>
      <c r="P31" s="330" t="s">
        <v>45</v>
      </c>
    </row>
    <row r="32" spans="1:16" ht="135" x14ac:dyDescent="0.25">
      <c r="A32" s="331" t="s">
        <v>97</v>
      </c>
      <c r="B32" s="332" t="s">
        <v>98</v>
      </c>
      <c r="C32" s="333" t="s">
        <v>99</v>
      </c>
      <c r="D32" s="334">
        <v>1</v>
      </c>
      <c r="E32" s="335">
        <v>280000</v>
      </c>
      <c r="F32" s="336">
        <v>0</v>
      </c>
      <c r="G32" s="337">
        <v>280000</v>
      </c>
      <c r="H32" s="338"/>
      <c r="I32" s="339">
        <v>0</v>
      </c>
      <c r="J32" s="340">
        <f t="shared" ref="J32:J40" si="10">ROUND((ROUND(H32,2)*I32/100)+ROUND(H32,2),2)</f>
        <v>0</v>
      </c>
      <c r="K32" s="341"/>
      <c r="L32" s="342">
        <f t="shared" ref="L32:L40" si="11">J32-K32</f>
        <v>0</v>
      </c>
      <c r="M32" s="343">
        <f t="shared" ref="M32:M40" si="12">ROUND(K32*D32,2)</f>
        <v>0</v>
      </c>
      <c r="N32" s="344">
        <f t="shared" ref="N32:N40" si="13">O32-M32</f>
        <v>0</v>
      </c>
      <c r="O32" s="345">
        <f t="shared" ref="O32:O40" si="14">ROUND(D32*J32,2)</f>
        <v>0</v>
      </c>
      <c r="P32" s="346" t="s">
        <v>28</v>
      </c>
    </row>
    <row r="33" spans="1:16" ht="123.75" x14ac:dyDescent="0.25">
      <c r="A33" s="347" t="s">
        <v>100</v>
      </c>
      <c r="B33" s="348" t="s">
        <v>101</v>
      </c>
      <c r="C33" s="349" t="s">
        <v>49</v>
      </c>
      <c r="D33" s="350">
        <v>273.2</v>
      </c>
      <c r="E33" s="351">
        <v>183.34049999999999</v>
      </c>
      <c r="F33" s="352">
        <v>23.54</v>
      </c>
      <c r="G33" s="353">
        <v>226.5</v>
      </c>
      <c r="H33" s="354"/>
      <c r="I33" s="355">
        <f>ROUND('BDI Principal'!D14,2)</f>
        <v>23.54</v>
      </c>
      <c r="J33" s="356">
        <f t="shared" si="10"/>
        <v>0</v>
      </c>
      <c r="K33" s="357"/>
      <c r="L33" s="358">
        <f t="shared" si="11"/>
        <v>0</v>
      </c>
      <c r="M33" s="359">
        <f t="shared" si="12"/>
        <v>0</v>
      </c>
      <c r="N33" s="360">
        <f t="shared" si="13"/>
        <v>0</v>
      </c>
      <c r="O33" s="361">
        <f t="shared" si="14"/>
        <v>0</v>
      </c>
      <c r="P33" s="362" t="s">
        <v>28</v>
      </c>
    </row>
    <row r="34" spans="1:16" ht="45" x14ac:dyDescent="0.25">
      <c r="A34" s="363" t="s">
        <v>102</v>
      </c>
      <c r="B34" s="364" t="s">
        <v>103</v>
      </c>
      <c r="C34" s="365" t="s">
        <v>54</v>
      </c>
      <c r="D34" s="366">
        <v>9.5</v>
      </c>
      <c r="E34" s="367">
        <v>151.4015</v>
      </c>
      <c r="F34" s="368">
        <v>23.54</v>
      </c>
      <c r="G34" s="369">
        <v>187.04</v>
      </c>
      <c r="H34" s="370"/>
      <c r="I34" s="371">
        <f>ROUND('BDI Principal'!D14,2)</f>
        <v>23.54</v>
      </c>
      <c r="J34" s="372">
        <f t="shared" si="10"/>
        <v>0</v>
      </c>
      <c r="K34" s="373"/>
      <c r="L34" s="374">
        <f t="shared" si="11"/>
        <v>0</v>
      </c>
      <c r="M34" s="375">
        <f t="shared" si="12"/>
        <v>0</v>
      </c>
      <c r="N34" s="376">
        <f t="shared" si="13"/>
        <v>0</v>
      </c>
      <c r="O34" s="377">
        <f t="shared" si="14"/>
        <v>0</v>
      </c>
      <c r="P34" s="378" t="s">
        <v>28</v>
      </c>
    </row>
    <row r="35" spans="1:16" ht="22.5" x14ac:dyDescent="0.25">
      <c r="A35" s="379" t="s">
        <v>104</v>
      </c>
      <c r="B35" s="380" t="s">
        <v>105</v>
      </c>
      <c r="C35" s="381" t="s">
        <v>54</v>
      </c>
      <c r="D35" s="382">
        <v>75.2</v>
      </c>
      <c r="E35" s="383">
        <v>39.634</v>
      </c>
      <c r="F35" s="384">
        <v>23.54</v>
      </c>
      <c r="G35" s="385">
        <v>48.96</v>
      </c>
      <c r="H35" s="386"/>
      <c r="I35" s="387">
        <f>ROUND('BDI Principal'!D14,2)</f>
        <v>23.54</v>
      </c>
      <c r="J35" s="388">
        <f t="shared" si="10"/>
        <v>0</v>
      </c>
      <c r="K35" s="389"/>
      <c r="L35" s="390">
        <f t="shared" si="11"/>
        <v>0</v>
      </c>
      <c r="M35" s="391">
        <f t="shared" si="12"/>
        <v>0</v>
      </c>
      <c r="N35" s="392">
        <f t="shared" si="13"/>
        <v>0</v>
      </c>
      <c r="O35" s="393">
        <f t="shared" si="14"/>
        <v>0</v>
      </c>
      <c r="P35" s="394" t="s">
        <v>28</v>
      </c>
    </row>
    <row r="36" spans="1:16" ht="33.75" x14ac:dyDescent="0.25">
      <c r="A36" s="395" t="s">
        <v>106</v>
      </c>
      <c r="B36" s="396" t="s">
        <v>107</v>
      </c>
      <c r="C36" s="397" t="s">
        <v>54</v>
      </c>
      <c r="D36" s="398">
        <v>65.7</v>
      </c>
      <c r="E36" s="399">
        <v>52.031500000000001</v>
      </c>
      <c r="F36" s="400">
        <v>23.54</v>
      </c>
      <c r="G36" s="401">
        <v>64.28</v>
      </c>
      <c r="H36" s="402"/>
      <c r="I36" s="403">
        <f>ROUND('BDI Principal'!D14,2)</f>
        <v>23.54</v>
      </c>
      <c r="J36" s="404">
        <f t="shared" si="10"/>
        <v>0</v>
      </c>
      <c r="K36" s="405"/>
      <c r="L36" s="406">
        <f t="shared" si="11"/>
        <v>0</v>
      </c>
      <c r="M36" s="407">
        <f t="shared" si="12"/>
        <v>0</v>
      </c>
      <c r="N36" s="408">
        <f t="shared" si="13"/>
        <v>0</v>
      </c>
      <c r="O36" s="409">
        <f t="shared" si="14"/>
        <v>0</v>
      </c>
      <c r="P36" s="410" t="s">
        <v>28</v>
      </c>
    </row>
    <row r="37" spans="1:16" ht="33.75" x14ac:dyDescent="0.25">
      <c r="A37" s="411" t="s">
        <v>108</v>
      </c>
      <c r="B37" s="412" t="s">
        <v>109</v>
      </c>
      <c r="C37" s="413" t="s">
        <v>49</v>
      </c>
      <c r="D37" s="414">
        <v>98.5</v>
      </c>
      <c r="E37" s="415">
        <v>65.426500000000004</v>
      </c>
      <c r="F37" s="416">
        <v>23.54</v>
      </c>
      <c r="G37" s="417">
        <v>80.83</v>
      </c>
      <c r="H37" s="418"/>
      <c r="I37" s="419">
        <f>ROUND('BDI Principal'!D14,2)</f>
        <v>23.54</v>
      </c>
      <c r="J37" s="420">
        <f t="shared" si="10"/>
        <v>0</v>
      </c>
      <c r="K37" s="421"/>
      <c r="L37" s="422">
        <f t="shared" si="11"/>
        <v>0</v>
      </c>
      <c r="M37" s="423">
        <f t="shared" si="12"/>
        <v>0</v>
      </c>
      <c r="N37" s="424">
        <f t="shared" si="13"/>
        <v>0</v>
      </c>
      <c r="O37" s="425">
        <f t="shared" si="14"/>
        <v>0</v>
      </c>
      <c r="P37" s="426" t="s">
        <v>28</v>
      </c>
    </row>
    <row r="38" spans="1:16" ht="45" x14ac:dyDescent="0.25">
      <c r="A38" s="427" t="s">
        <v>110</v>
      </c>
      <c r="B38" s="428" t="s">
        <v>111</v>
      </c>
      <c r="C38" s="429" t="s">
        <v>49</v>
      </c>
      <c r="D38" s="430">
        <v>197</v>
      </c>
      <c r="E38" s="431">
        <v>21.726500000000001</v>
      </c>
      <c r="F38" s="432">
        <v>23.54</v>
      </c>
      <c r="G38" s="433">
        <v>26.85</v>
      </c>
      <c r="H38" s="434"/>
      <c r="I38" s="435">
        <f>ROUND('BDI Principal'!D14,2)</f>
        <v>23.54</v>
      </c>
      <c r="J38" s="436">
        <f t="shared" si="10"/>
        <v>0</v>
      </c>
      <c r="K38" s="437"/>
      <c r="L38" s="438">
        <f t="shared" si="11"/>
        <v>0</v>
      </c>
      <c r="M38" s="439">
        <f t="shared" si="12"/>
        <v>0</v>
      </c>
      <c r="N38" s="440">
        <f t="shared" si="13"/>
        <v>0</v>
      </c>
      <c r="O38" s="441">
        <f t="shared" si="14"/>
        <v>0</v>
      </c>
      <c r="P38" s="442" t="s">
        <v>28</v>
      </c>
    </row>
    <row r="39" spans="1:16" ht="33.75" x14ac:dyDescent="0.25">
      <c r="A39" s="443" t="s">
        <v>112</v>
      </c>
      <c r="B39" s="444" t="s">
        <v>113</v>
      </c>
      <c r="C39" s="445" t="s">
        <v>99</v>
      </c>
      <c r="D39" s="446">
        <v>25</v>
      </c>
      <c r="E39" s="447">
        <v>57</v>
      </c>
      <c r="F39" s="448">
        <v>23.54</v>
      </c>
      <c r="G39" s="449">
        <v>70.42</v>
      </c>
      <c r="H39" s="450"/>
      <c r="I39" s="451">
        <f>ROUND('BDI Principal'!D14,2)</f>
        <v>23.54</v>
      </c>
      <c r="J39" s="452">
        <f t="shared" si="10"/>
        <v>0</v>
      </c>
      <c r="K39" s="453"/>
      <c r="L39" s="454">
        <f t="shared" si="11"/>
        <v>0</v>
      </c>
      <c r="M39" s="455">
        <f t="shared" si="12"/>
        <v>0</v>
      </c>
      <c r="N39" s="456">
        <f t="shared" si="13"/>
        <v>0</v>
      </c>
      <c r="O39" s="457">
        <f t="shared" si="14"/>
        <v>0</v>
      </c>
      <c r="P39" s="458" t="s">
        <v>28</v>
      </c>
    </row>
    <row r="40" spans="1:16" ht="67.5" x14ac:dyDescent="0.25">
      <c r="A40" s="459" t="s">
        <v>114</v>
      </c>
      <c r="B40" s="460" t="s">
        <v>115</v>
      </c>
      <c r="C40" s="461" t="s">
        <v>54</v>
      </c>
      <c r="D40" s="462">
        <v>20</v>
      </c>
      <c r="E40" s="463">
        <v>61.987499999999997</v>
      </c>
      <c r="F40" s="464">
        <v>23.54</v>
      </c>
      <c r="G40" s="465">
        <v>76.58</v>
      </c>
      <c r="H40" s="466"/>
      <c r="I40" s="467">
        <f>ROUND('BDI Principal'!D14,2)</f>
        <v>23.54</v>
      </c>
      <c r="J40" s="468">
        <f t="shared" si="10"/>
        <v>0</v>
      </c>
      <c r="K40" s="469"/>
      <c r="L40" s="470">
        <f t="shared" si="11"/>
        <v>0</v>
      </c>
      <c r="M40" s="471">
        <f t="shared" si="12"/>
        <v>0</v>
      </c>
      <c r="N40" s="472">
        <f t="shared" si="13"/>
        <v>0</v>
      </c>
      <c r="O40" s="473">
        <f t="shared" si="14"/>
        <v>0</v>
      </c>
      <c r="P40" s="474" t="s">
        <v>28</v>
      </c>
    </row>
    <row r="41" spans="1:16" x14ac:dyDescent="0.25">
      <c r="A41" s="475" t="s">
        <v>116</v>
      </c>
      <c r="B41" s="6111" t="s">
        <v>117</v>
      </c>
      <c r="C41" s="6112"/>
      <c r="D41" s="6113"/>
      <c r="E41" s="6114"/>
      <c r="F41" s="6115"/>
      <c r="G41" s="6116"/>
      <c r="H41" s="6117"/>
      <c r="I41" s="6118"/>
      <c r="J41" s="6119"/>
      <c r="K41" s="6120"/>
      <c r="L41" s="6121"/>
      <c r="M41" s="476">
        <f>SUM(M42:M46)</f>
        <v>0</v>
      </c>
      <c r="N41" s="477">
        <f>SUM(N42:N46)</f>
        <v>0</v>
      </c>
      <c r="O41" s="478">
        <f>SUM(O42:O46)</f>
        <v>0</v>
      </c>
      <c r="P41" s="479" t="s">
        <v>45</v>
      </c>
    </row>
    <row r="42" spans="1:16" ht="33.75" x14ac:dyDescent="0.25">
      <c r="A42" s="480" t="s">
        <v>118</v>
      </c>
      <c r="B42" s="481" t="s">
        <v>119</v>
      </c>
      <c r="C42" s="482" t="s">
        <v>49</v>
      </c>
      <c r="D42" s="483">
        <v>113.9</v>
      </c>
      <c r="E42" s="484">
        <v>3.0590000000000002</v>
      </c>
      <c r="F42" s="485">
        <v>23.54</v>
      </c>
      <c r="G42" s="486">
        <v>3.78</v>
      </c>
      <c r="H42" s="487"/>
      <c r="I42" s="488">
        <f>ROUND('BDI Principal'!D14,2)</f>
        <v>23.54</v>
      </c>
      <c r="J42" s="489">
        <f>ROUND((ROUND(H42,2)*I42/100)+ROUND(H42,2),2)</f>
        <v>0</v>
      </c>
      <c r="K42" s="490"/>
      <c r="L42" s="491">
        <f>J42-K42</f>
        <v>0</v>
      </c>
      <c r="M42" s="492">
        <f>ROUND(K42*D42,2)</f>
        <v>0</v>
      </c>
      <c r="N42" s="493">
        <f>O42-M42</f>
        <v>0</v>
      </c>
      <c r="O42" s="494">
        <f>ROUND(D42*J42,2)</f>
        <v>0</v>
      </c>
      <c r="P42" s="495" t="s">
        <v>28</v>
      </c>
    </row>
    <row r="43" spans="1:16" ht="33.75" x14ac:dyDescent="0.25">
      <c r="A43" s="496" t="s">
        <v>120</v>
      </c>
      <c r="B43" s="497" t="s">
        <v>121</v>
      </c>
      <c r="C43" s="498" t="s">
        <v>54</v>
      </c>
      <c r="D43" s="499">
        <v>79</v>
      </c>
      <c r="E43" s="500">
        <v>39.149500000000003</v>
      </c>
      <c r="F43" s="501">
        <v>23.54</v>
      </c>
      <c r="G43" s="502">
        <v>48.37</v>
      </c>
      <c r="H43" s="503"/>
      <c r="I43" s="504">
        <f>ROUND('BDI Principal'!D14,2)</f>
        <v>23.54</v>
      </c>
      <c r="J43" s="505">
        <f>ROUND((ROUND(H43,2)*I43/100)+ROUND(H43,2),2)</f>
        <v>0</v>
      </c>
      <c r="K43" s="506"/>
      <c r="L43" s="507">
        <f>J43-K43</f>
        <v>0</v>
      </c>
      <c r="M43" s="508">
        <f>ROUND(K43*D43,2)</f>
        <v>0</v>
      </c>
      <c r="N43" s="509">
        <f>O43-M43</f>
        <v>0</v>
      </c>
      <c r="O43" s="510">
        <f>ROUND(D43*J43,2)</f>
        <v>0</v>
      </c>
      <c r="P43" s="511" t="s">
        <v>28</v>
      </c>
    </row>
    <row r="44" spans="1:16" ht="33.75" x14ac:dyDescent="0.25">
      <c r="A44" s="512" t="s">
        <v>122</v>
      </c>
      <c r="B44" s="513" t="s">
        <v>123</v>
      </c>
      <c r="C44" s="514" t="s">
        <v>71</v>
      </c>
      <c r="D44" s="515">
        <v>5.7</v>
      </c>
      <c r="E44" s="516">
        <v>197.45750000000001</v>
      </c>
      <c r="F44" s="517">
        <v>23.54</v>
      </c>
      <c r="G44" s="518">
        <v>243.94</v>
      </c>
      <c r="H44" s="519"/>
      <c r="I44" s="520">
        <f>ROUND('BDI Principal'!D14,2)</f>
        <v>23.54</v>
      </c>
      <c r="J44" s="521">
        <f>ROUND((ROUND(H44,2)*I44/100)+ROUND(H44,2),2)</f>
        <v>0</v>
      </c>
      <c r="K44" s="522"/>
      <c r="L44" s="523">
        <f>J44-K44</f>
        <v>0</v>
      </c>
      <c r="M44" s="524">
        <f>ROUND(K44*D44,2)</f>
        <v>0</v>
      </c>
      <c r="N44" s="525">
        <f>O44-M44</f>
        <v>0</v>
      </c>
      <c r="O44" s="526">
        <f>ROUND(D44*J44,2)</f>
        <v>0</v>
      </c>
      <c r="P44" s="527" t="s">
        <v>28</v>
      </c>
    </row>
    <row r="45" spans="1:16" ht="56.25" x14ac:dyDescent="0.25">
      <c r="A45" s="528" t="s">
        <v>124</v>
      </c>
      <c r="B45" s="529" t="s">
        <v>125</v>
      </c>
      <c r="C45" s="530" t="s">
        <v>49</v>
      </c>
      <c r="D45" s="531">
        <v>113.9</v>
      </c>
      <c r="E45" s="532">
        <v>94.534499999999994</v>
      </c>
      <c r="F45" s="533">
        <v>23.54</v>
      </c>
      <c r="G45" s="534">
        <v>116.78</v>
      </c>
      <c r="H45" s="535"/>
      <c r="I45" s="536">
        <f>ROUND('BDI Principal'!D14,2)</f>
        <v>23.54</v>
      </c>
      <c r="J45" s="537">
        <f>ROUND((ROUND(H45,2)*I45/100)+ROUND(H45,2),2)</f>
        <v>0</v>
      </c>
      <c r="K45" s="538"/>
      <c r="L45" s="539">
        <f>J45-K45</f>
        <v>0</v>
      </c>
      <c r="M45" s="540">
        <f>ROUND(K45*D45,2)</f>
        <v>0</v>
      </c>
      <c r="N45" s="541">
        <f>O45-M45</f>
        <v>0</v>
      </c>
      <c r="O45" s="542">
        <f>ROUND(D45*J45,2)</f>
        <v>0</v>
      </c>
      <c r="P45" s="543" t="s">
        <v>28</v>
      </c>
    </row>
    <row r="46" spans="1:16" ht="45" x14ac:dyDescent="0.25">
      <c r="A46" s="544" t="s">
        <v>126</v>
      </c>
      <c r="B46" s="545" t="s">
        <v>127</v>
      </c>
      <c r="C46" s="546" t="s">
        <v>49</v>
      </c>
      <c r="D46" s="547">
        <v>2</v>
      </c>
      <c r="E46" s="548">
        <v>135.55549999999999</v>
      </c>
      <c r="F46" s="549">
        <v>23.54</v>
      </c>
      <c r="G46" s="550">
        <v>167.47</v>
      </c>
      <c r="H46" s="551"/>
      <c r="I46" s="552">
        <f>ROUND('BDI Principal'!D14,2)</f>
        <v>23.54</v>
      </c>
      <c r="J46" s="553">
        <f>ROUND((ROUND(H46,2)*I46/100)+ROUND(H46,2),2)</f>
        <v>0</v>
      </c>
      <c r="K46" s="554"/>
      <c r="L46" s="555">
        <f>J46-K46</f>
        <v>0</v>
      </c>
      <c r="M46" s="556">
        <f>ROUND(K46*D46,2)</f>
        <v>0</v>
      </c>
      <c r="N46" s="557">
        <f>O46-M46</f>
        <v>0</v>
      </c>
      <c r="O46" s="558">
        <f>ROUND(D46*J46,2)</f>
        <v>0</v>
      </c>
      <c r="P46" s="559" t="s">
        <v>28</v>
      </c>
    </row>
    <row r="47" spans="1:16" x14ac:dyDescent="0.25">
      <c r="A47" s="560" t="s">
        <v>128</v>
      </c>
      <c r="B47" s="6122" t="s">
        <v>129</v>
      </c>
      <c r="C47" s="6123"/>
      <c r="D47" s="6124"/>
      <c r="E47" s="6125"/>
      <c r="F47" s="6126"/>
      <c r="G47" s="6127"/>
      <c r="H47" s="6128"/>
      <c r="I47" s="6129"/>
      <c r="J47" s="6130"/>
      <c r="K47" s="6131"/>
      <c r="L47" s="6132"/>
      <c r="M47" s="561">
        <f>SUM(M48:M48)</f>
        <v>0</v>
      </c>
      <c r="N47" s="562">
        <f>SUM(N48:N48)</f>
        <v>0</v>
      </c>
      <c r="O47" s="563">
        <f>SUM(O48:O48)</f>
        <v>0</v>
      </c>
      <c r="P47" s="564" t="s">
        <v>45</v>
      </c>
    </row>
    <row r="48" spans="1:16" ht="45" x14ac:dyDescent="0.25">
      <c r="A48" s="565" t="s">
        <v>130</v>
      </c>
      <c r="B48" s="566" t="s">
        <v>131</v>
      </c>
      <c r="C48" s="567" t="s">
        <v>54</v>
      </c>
      <c r="D48" s="568">
        <v>28</v>
      </c>
      <c r="E48" s="569">
        <v>201.91300000000001</v>
      </c>
      <c r="F48" s="570">
        <v>23.54</v>
      </c>
      <c r="G48" s="571">
        <v>249.44</v>
      </c>
      <c r="H48" s="572"/>
      <c r="I48" s="573">
        <f>ROUND('BDI Principal'!D14,2)</f>
        <v>23.54</v>
      </c>
      <c r="J48" s="574">
        <f>ROUND((ROUND(H48,2)*I48/100)+ROUND(H48,2),2)</f>
        <v>0</v>
      </c>
      <c r="K48" s="575"/>
      <c r="L48" s="576">
        <f>J48-K48</f>
        <v>0</v>
      </c>
      <c r="M48" s="577">
        <f>ROUND(K48*D48,2)</f>
        <v>0</v>
      </c>
      <c r="N48" s="578">
        <f>O48-M48</f>
        <v>0</v>
      </c>
      <c r="O48" s="579">
        <f>ROUND(D48*J48,2)</f>
        <v>0</v>
      </c>
      <c r="P48" s="580" t="s">
        <v>28</v>
      </c>
    </row>
    <row r="49" spans="1:16" x14ac:dyDescent="0.25">
      <c r="A49" s="581" t="s">
        <v>132</v>
      </c>
      <c r="B49" s="6133" t="s">
        <v>133</v>
      </c>
      <c r="C49" s="6134"/>
      <c r="D49" s="6135"/>
      <c r="E49" s="6136"/>
      <c r="F49" s="6137"/>
      <c r="G49" s="6138"/>
      <c r="H49" s="6139"/>
      <c r="I49" s="6140"/>
      <c r="J49" s="6141"/>
      <c r="K49" s="6142"/>
      <c r="L49" s="6143"/>
      <c r="M49" s="582"/>
      <c r="N49" s="583"/>
      <c r="O49" s="6045">
        <f>O50+O59+O66</f>
        <v>0</v>
      </c>
      <c r="P49" s="584" t="s">
        <v>45</v>
      </c>
    </row>
    <row r="50" spans="1:16" x14ac:dyDescent="0.25">
      <c r="A50" s="585" t="s">
        <v>134</v>
      </c>
      <c r="B50" s="6144" t="s">
        <v>135</v>
      </c>
      <c r="C50" s="6145"/>
      <c r="D50" s="6146"/>
      <c r="E50" s="6147"/>
      <c r="F50" s="6148"/>
      <c r="G50" s="6149"/>
      <c r="H50" s="6150"/>
      <c r="I50" s="6151"/>
      <c r="J50" s="6152"/>
      <c r="K50" s="6153"/>
      <c r="L50" s="6154"/>
      <c r="M50" s="586">
        <f>SUM(M51:M58)</f>
        <v>0</v>
      </c>
      <c r="N50" s="587">
        <f>SUM(N51:N58)</f>
        <v>0</v>
      </c>
      <c r="O50" s="588">
        <f>SUM(O51:O58)</f>
        <v>0</v>
      </c>
      <c r="P50" s="589" t="s">
        <v>45</v>
      </c>
    </row>
    <row r="51" spans="1:16" ht="101.25" x14ac:dyDescent="0.25">
      <c r="A51" s="590" t="s">
        <v>136</v>
      </c>
      <c r="B51" s="591" t="s">
        <v>137</v>
      </c>
      <c r="C51" s="592" t="s">
        <v>99</v>
      </c>
      <c r="D51" s="593">
        <v>1</v>
      </c>
      <c r="E51" s="594">
        <v>53767.7</v>
      </c>
      <c r="F51" s="595">
        <v>0</v>
      </c>
      <c r="G51" s="596">
        <v>53767.7</v>
      </c>
      <c r="H51" s="597"/>
      <c r="I51" s="598">
        <v>0</v>
      </c>
      <c r="J51" s="599">
        <f t="shared" ref="J51:J58" si="15">ROUND((ROUND(H51,2)*I51/100)+ROUND(H51,2),2)</f>
        <v>0</v>
      </c>
      <c r="K51" s="600"/>
      <c r="L51" s="601">
        <f t="shared" ref="L51:L58" si="16">J51-K51</f>
        <v>0</v>
      </c>
      <c r="M51" s="602">
        <f t="shared" ref="M51:M58" si="17">ROUND(K51*D51,2)</f>
        <v>0</v>
      </c>
      <c r="N51" s="603">
        <f t="shared" ref="N51:N58" si="18">O51-M51</f>
        <v>0</v>
      </c>
      <c r="O51" s="604">
        <f t="shared" ref="O51:O58" si="19">ROUND(D51*J51,2)</f>
        <v>0</v>
      </c>
      <c r="P51" s="605" t="s">
        <v>28</v>
      </c>
    </row>
    <row r="52" spans="1:16" ht="123.75" x14ac:dyDescent="0.25">
      <c r="A52" s="606" t="s">
        <v>138</v>
      </c>
      <c r="B52" s="607" t="s">
        <v>101</v>
      </c>
      <c r="C52" s="608" t="s">
        <v>49</v>
      </c>
      <c r="D52" s="609">
        <v>82.5</v>
      </c>
      <c r="E52" s="610">
        <v>183.34049999999999</v>
      </c>
      <c r="F52" s="611">
        <v>23.54</v>
      </c>
      <c r="G52" s="612">
        <v>226.5</v>
      </c>
      <c r="H52" s="613"/>
      <c r="I52" s="614">
        <f>ROUND('BDI Principal'!D14,2)</f>
        <v>23.54</v>
      </c>
      <c r="J52" s="615">
        <f t="shared" si="15"/>
        <v>0</v>
      </c>
      <c r="K52" s="616"/>
      <c r="L52" s="617">
        <f t="shared" si="16"/>
        <v>0</v>
      </c>
      <c r="M52" s="618">
        <f t="shared" si="17"/>
        <v>0</v>
      </c>
      <c r="N52" s="619">
        <f t="shared" si="18"/>
        <v>0</v>
      </c>
      <c r="O52" s="620">
        <f t="shared" si="19"/>
        <v>0</v>
      </c>
      <c r="P52" s="621" t="s">
        <v>28</v>
      </c>
    </row>
    <row r="53" spans="1:16" ht="45" x14ac:dyDescent="0.25">
      <c r="A53" s="622" t="s">
        <v>139</v>
      </c>
      <c r="B53" s="623" t="s">
        <v>140</v>
      </c>
      <c r="C53" s="624" t="s">
        <v>54</v>
      </c>
      <c r="D53" s="625">
        <v>16</v>
      </c>
      <c r="E53" s="626">
        <v>78.916499999999999</v>
      </c>
      <c r="F53" s="627">
        <v>23.54</v>
      </c>
      <c r="G53" s="628">
        <v>97.5</v>
      </c>
      <c r="H53" s="629"/>
      <c r="I53" s="630">
        <f>ROUND('BDI Principal'!D14,2)</f>
        <v>23.54</v>
      </c>
      <c r="J53" s="631">
        <f t="shared" si="15"/>
        <v>0</v>
      </c>
      <c r="K53" s="632"/>
      <c r="L53" s="633">
        <f t="shared" si="16"/>
        <v>0</v>
      </c>
      <c r="M53" s="634">
        <f t="shared" si="17"/>
        <v>0</v>
      </c>
      <c r="N53" s="635">
        <f t="shared" si="18"/>
        <v>0</v>
      </c>
      <c r="O53" s="636">
        <f t="shared" si="19"/>
        <v>0</v>
      </c>
      <c r="P53" s="637" t="s">
        <v>28</v>
      </c>
    </row>
    <row r="54" spans="1:16" ht="22.5" x14ac:dyDescent="0.25">
      <c r="A54" s="638" t="s">
        <v>141</v>
      </c>
      <c r="B54" s="639" t="s">
        <v>105</v>
      </c>
      <c r="C54" s="640" t="s">
        <v>54</v>
      </c>
      <c r="D54" s="641">
        <v>45.3</v>
      </c>
      <c r="E54" s="642">
        <v>39.634</v>
      </c>
      <c r="F54" s="643">
        <v>23.54</v>
      </c>
      <c r="G54" s="644">
        <v>48.96</v>
      </c>
      <c r="H54" s="645"/>
      <c r="I54" s="646">
        <f>ROUND('BDI Principal'!D14,2)</f>
        <v>23.54</v>
      </c>
      <c r="J54" s="647">
        <f t="shared" si="15"/>
        <v>0</v>
      </c>
      <c r="K54" s="648"/>
      <c r="L54" s="649">
        <f t="shared" si="16"/>
        <v>0</v>
      </c>
      <c r="M54" s="650">
        <f t="shared" si="17"/>
        <v>0</v>
      </c>
      <c r="N54" s="651">
        <f t="shared" si="18"/>
        <v>0</v>
      </c>
      <c r="O54" s="652">
        <f t="shared" si="19"/>
        <v>0</v>
      </c>
      <c r="P54" s="653" t="s">
        <v>28</v>
      </c>
    </row>
    <row r="55" spans="1:16" ht="33.75" x14ac:dyDescent="0.25">
      <c r="A55" s="654" t="s">
        <v>142</v>
      </c>
      <c r="B55" s="655" t="s">
        <v>107</v>
      </c>
      <c r="C55" s="656" t="s">
        <v>54</v>
      </c>
      <c r="D55" s="657">
        <v>29.3</v>
      </c>
      <c r="E55" s="658">
        <v>52.031500000000001</v>
      </c>
      <c r="F55" s="659">
        <v>23.54</v>
      </c>
      <c r="G55" s="660">
        <v>64.28</v>
      </c>
      <c r="H55" s="661"/>
      <c r="I55" s="662">
        <f>ROUND('BDI Principal'!D14,2)</f>
        <v>23.54</v>
      </c>
      <c r="J55" s="663">
        <f t="shared" si="15"/>
        <v>0</v>
      </c>
      <c r="K55" s="664"/>
      <c r="L55" s="665">
        <f t="shared" si="16"/>
        <v>0</v>
      </c>
      <c r="M55" s="666">
        <f t="shared" si="17"/>
        <v>0</v>
      </c>
      <c r="N55" s="667">
        <f t="shared" si="18"/>
        <v>0</v>
      </c>
      <c r="O55" s="668">
        <f t="shared" si="19"/>
        <v>0</v>
      </c>
      <c r="P55" s="669" t="s">
        <v>28</v>
      </c>
    </row>
    <row r="56" spans="1:16" ht="33.75" x14ac:dyDescent="0.25">
      <c r="A56" s="670" t="s">
        <v>143</v>
      </c>
      <c r="B56" s="671" t="s">
        <v>109</v>
      </c>
      <c r="C56" s="672" t="s">
        <v>49</v>
      </c>
      <c r="D56" s="673">
        <v>30.7</v>
      </c>
      <c r="E56" s="674">
        <v>65.426500000000004</v>
      </c>
      <c r="F56" s="675">
        <v>23.54</v>
      </c>
      <c r="G56" s="676">
        <v>80.83</v>
      </c>
      <c r="H56" s="677"/>
      <c r="I56" s="678">
        <f>ROUND('BDI Principal'!D14,2)</f>
        <v>23.54</v>
      </c>
      <c r="J56" s="679">
        <f t="shared" si="15"/>
        <v>0</v>
      </c>
      <c r="K56" s="680"/>
      <c r="L56" s="681">
        <f t="shared" si="16"/>
        <v>0</v>
      </c>
      <c r="M56" s="682">
        <f t="shared" si="17"/>
        <v>0</v>
      </c>
      <c r="N56" s="683">
        <f t="shared" si="18"/>
        <v>0</v>
      </c>
      <c r="O56" s="684">
        <f t="shared" si="19"/>
        <v>0</v>
      </c>
      <c r="P56" s="685" t="s">
        <v>28</v>
      </c>
    </row>
    <row r="57" spans="1:16" ht="45" x14ac:dyDescent="0.25">
      <c r="A57" s="686" t="s">
        <v>144</v>
      </c>
      <c r="B57" s="687" t="s">
        <v>111</v>
      </c>
      <c r="C57" s="688" t="s">
        <v>49</v>
      </c>
      <c r="D57" s="689">
        <v>61.4</v>
      </c>
      <c r="E57" s="690">
        <v>21.726500000000001</v>
      </c>
      <c r="F57" s="691">
        <v>23.54</v>
      </c>
      <c r="G57" s="692">
        <v>26.85</v>
      </c>
      <c r="H57" s="693"/>
      <c r="I57" s="694">
        <f>ROUND('BDI Principal'!D14,2)</f>
        <v>23.54</v>
      </c>
      <c r="J57" s="695">
        <f t="shared" si="15"/>
        <v>0</v>
      </c>
      <c r="K57" s="696"/>
      <c r="L57" s="697">
        <f t="shared" si="16"/>
        <v>0</v>
      </c>
      <c r="M57" s="698">
        <f t="shared" si="17"/>
        <v>0</v>
      </c>
      <c r="N57" s="699">
        <f t="shared" si="18"/>
        <v>0</v>
      </c>
      <c r="O57" s="700">
        <f t="shared" si="19"/>
        <v>0</v>
      </c>
      <c r="P57" s="701" t="s">
        <v>28</v>
      </c>
    </row>
    <row r="58" spans="1:16" ht="67.5" x14ac:dyDescent="0.25">
      <c r="A58" s="702" t="s">
        <v>145</v>
      </c>
      <c r="B58" s="703" t="s">
        <v>115</v>
      </c>
      <c r="C58" s="704" t="s">
        <v>54</v>
      </c>
      <c r="D58" s="705">
        <v>10</v>
      </c>
      <c r="E58" s="706">
        <v>61.987499999999997</v>
      </c>
      <c r="F58" s="707">
        <v>23.54</v>
      </c>
      <c r="G58" s="708">
        <v>76.58</v>
      </c>
      <c r="H58" s="709"/>
      <c r="I58" s="710">
        <f>ROUND('BDI Principal'!D14,2)</f>
        <v>23.54</v>
      </c>
      <c r="J58" s="711">
        <f t="shared" si="15"/>
        <v>0</v>
      </c>
      <c r="K58" s="712"/>
      <c r="L58" s="713">
        <f t="shared" si="16"/>
        <v>0</v>
      </c>
      <c r="M58" s="714">
        <f t="shared" si="17"/>
        <v>0</v>
      </c>
      <c r="N58" s="715">
        <f t="shared" si="18"/>
        <v>0</v>
      </c>
      <c r="O58" s="716">
        <f t="shared" si="19"/>
        <v>0</v>
      </c>
      <c r="P58" s="717" t="s">
        <v>28</v>
      </c>
    </row>
    <row r="59" spans="1:16" x14ac:dyDescent="0.25">
      <c r="A59" s="718" t="s">
        <v>146</v>
      </c>
      <c r="B59" s="6155" t="s">
        <v>147</v>
      </c>
      <c r="C59" s="6156"/>
      <c r="D59" s="6157"/>
      <c r="E59" s="6158"/>
      <c r="F59" s="6159"/>
      <c r="G59" s="6160"/>
      <c r="H59" s="6161"/>
      <c r="I59" s="6162"/>
      <c r="J59" s="6163"/>
      <c r="K59" s="6164"/>
      <c r="L59" s="6165"/>
      <c r="M59" s="719">
        <f>SUM(M60:M65)</f>
        <v>0</v>
      </c>
      <c r="N59" s="720">
        <f>SUM(N60:N65)</f>
        <v>0</v>
      </c>
      <c r="O59" s="721">
        <f>SUM(O60:O65)</f>
        <v>0</v>
      </c>
      <c r="P59" s="722" t="s">
        <v>45</v>
      </c>
    </row>
    <row r="60" spans="1:16" ht="56.25" x14ac:dyDescent="0.25">
      <c r="A60" s="723" t="s">
        <v>148</v>
      </c>
      <c r="B60" s="724" t="s">
        <v>149</v>
      </c>
      <c r="C60" s="725" t="s">
        <v>49</v>
      </c>
      <c r="D60" s="726">
        <v>12.72</v>
      </c>
      <c r="E60" s="727">
        <v>102.4195</v>
      </c>
      <c r="F60" s="728">
        <v>23.54</v>
      </c>
      <c r="G60" s="729">
        <v>126.53</v>
      </c>
      <c r="H60" s="730"/>
      <c r="I60" s="731">
        <f>ROUND('BDI Principal'!D14,2)</f>
        <v>23.54</v>
      </c>
      <c r="J60" s="732">
        <f t="shared" ref="J60:J65" si="20">ROUND((ROUND(H60,2)*I60/100)+ROUND(H60,2),2)</f>
        <v>0</v>
      </c>
      <c r="K60" s="733"/>
      <c r="L60" s="734">
        <f t="shared" ref="L60:L65" si="21">J60-K60</f>
        <v>0</v>
      </c>
      <c r="M60" s="735">
        <f t="shared" ref="M60:M65" si="22">ROUND(K60*D60,2)</f>
        <v>0</v>
      </c>
      <c r="N60" s="736">
        <f t="shared" ref="N60:N65" si="23">O60-M60</f>
        <v>0</v>
      </c>
      <c r="O60" s="737">
        <f t="shared" ref="O60:O65" si="24">ROUND(D60*J60,2)</f>
        <v>0</v>
      </c>
      <c r="P60" s="738" t="s">
        <v>28</v>
      </c>
    </row>
    <row r="61" spans="1:16" ht="22.5" x14ac:dyDescent="0.25">
      <c r="A61" s="739" t="s">
        <v>150</v>
      </c>
      <c r="B61" s="740" t="s">
        <v>151</v>
      </c>
      <c r="C61" s="741" t="s">
        <v>49</v>
      </c>
      <c r="D61" s="742">
        <v>12.72</v>
      </c>
      <c r="E61" s="743">
        <v>9.0630000000000006</v>
      </c>
      <c r="F61" s="744">
        <v>23.54</v>
      </c>
      <c r="G61" s="745">
        <v>11.19</v>
      </c>
      <c r="H61" s="746"/>
      <c r="I61" s="747">
        <f>ROUND('BDI Principal'!D14,2)</f>
        <v>23.54</v>
      </c>
      <c r="J61" s="748">
        <f t="shared" si="20"/>
        <v>0</v>
      </c>
      <c r="K61" s="749"/>
      <c r="L61" s="750">
        <f t="shared" si="21"/>
        <v>0</v>
      </c>
      <c r="M61" s="751">
        <f t="shared" si="22"/>
        <v>0</v>
      </c>
      <c r="N61" s="752">
        <f t="shared" si="23"/>
        <v>0</v>
      </c>
      <c r="O61" s="753">
        <f t="shared" si="24"/>
        <v>0</v>
      </c>
      <c r="P61" s="754" t="s">
        <v>28</v>
      </c>
    </row>
    <row r="62" spans="1:16" ht="33.75" x14ac:dyDescent="0.25">
      <c r="A62" s="755" t="s">
        <v>152</v>
      </c>
      <c r="B62" s="756" t="s">
        <v>153</v>
      </c>
      <c r="C62" s="757" t="s">
        <v>49</v>
      </c>
      <c r="D62" s="758">
        <v>166.56</v>
      </c>
      <c r="E62" s="759">
        <v>46.369500000000002</v>
      </c>
      <c r="F62" s="760">
        <v>23.54</v>
      </c>
      <c r="G62" s="761">
        <v>57.29</v>
      </c>
      <c r="H62" s="762"/>
      <c r="I62" s="763">
        <f>ROUND('BDI Principal'!D14,2)</f>
        <v>23.54</v>
      </c>
      <c r="J62" s="764">
        <f t="shared" si="20"/>
        <v>0</v>
      </c>
      <c r="K62" s="765"/>
      <c r="L62" s="766">
        <f t="shared" si="21"/>
        <v>0</v>
      </c>
      <c r="M62" s="767">
        <f t="shared" si="22"/>
        <v>0</v>
      </c>
      <c r="N62" s="768">
        <f t="shared" si="23"/>
        <v>0</v>
      </c>
      <c r="O62" s="769">
        <f t="shared" si="24"/>
        <v>0</v>
      </c>
      <c r="P62" s="770" t="s">
        <v>28</v>
      </c>
    </row>
    <row r="63" spans="1:16" ht="45" x14ac:dyDescent="0.25">
      <c r="A63" s="771" t="s">
        <v>154</v>
      </c>
      <c r="B63" s="772" t="s">
        <v>155</v>
      </c>
      <c r="C63" s="773" t="s">
        <v>49</v>
      </c>
      <c r="D63" s="774">
        <v>166.56</v>
      </c>
      <c r="E63" s="775">
        <v>6.5549999999999997</v>
      </c>
      <c r="F63" s="776">
        <v>23.54</v>
      </c>
      <c r="G63" s="777">
        <v>8.1</v>
      </c>
      <c r="H63" s="778"/>
      <c r="I63" s="779">
        <f>ROUND('BDI Principal'!D14,2)</f>
        <v>23.54</v>
      </c>
      <c r="J63" s="780">
        <f t="shared" si="20"/>
        <v>0</v>
      </c>
      <c r="K63" s="781"/>
      <c r="L63" s="782">
        <f t="shared" si="21"/>
        <v>0</v>
      </c>
      <c r="M63" s="783">
        <f t="shared" si="22"/>
        <v>0</v>
      </c>
      <c r="N63" s="784">
        <f t="shared" si="23"/>
        <v>0</v>
      </c>
      <c r="O63" s="785">
        <f t="shared" si="24"/>
        <v>0</v>
      </c>
      <c r="P63" s="786" t="s">
        <v>28</v>
      </c>
    </row>
    <row r="64" spans="1:16" x14ac:dyDescent="0.25">
      <c r="A64" s="787" t="s">
        <v>156</v>
      </c>
      <c r="B64" s="788" t="s">
        <v>157</v>
      </c>
      <c r="C64" s="789" t="s">
        <v>54</v>
      </c>
      <c r="D64" s="790">
        <v>38</v>
      </c>
      <c r="E64" s="791">
        <v>6.02</v>
      </c>
      <c r="F64" s="792">
        <v>23.54</v>
      </c>
      <c r="G64" s="793">
        <v>7.44</v>
      </c>
      <c r="H64" s="794"/>
      <c r="I64" s="795">
        <f>ROUND('BDI Principal'!D14,2)</f>
        <v>23.54</v>
      </c>
      <c r="J64" s="796">
        <f t="shared" si="20"/>
        <v>0</v>
      </c>
      <c r="K64" s="797"/>
      <c r="L64" s="798">
        <f t="shared" si="21"/>
        <v>0</v>
      </c>
      <c r="M64" s="799">
        <f t="shared" si="22"/>
        <v>0</v>
      </c>
      <c r="N64" s="800">
        <f t="shared" si="23"/>
        <v>0</v>
      </c>
      <c r="O64" s="801">
        <f t="shared" si="24"/>
        <v>0</v>
      </c>
      <c r="P64" s="802" t="s">
        <v>28</v>
      </c>
    </row>
    <row r="65" spans="1:16" ht="33.75" x14ac:dyDescent="0.25">
      <c r="A65" s="803" t="s">
        <v>158</v>
      </c>
      <c r="B65" s="804" t="s">
        <v>159</v>
      </c>
      <c r="C65" s="805" t="s">
        <v>71</v>
      </c>
      <c r="D65" s="806">
        <v>2.2799999999999998</v>
      </c>
      <c r="E65" s="807">
        <v>349.48599999999999</v>
      </c>
      <c r="F65" s="808">
        <v>23.54</v>
      </c>
      <c r="G65" s="809">
        <v>431.76</v>
      </c>
      <c r="H65" s="810"/>
      <c r="I65" s="811">
        <f>ROUND('BDI Principal'!D14,2)</f>
        <v>23.54</v>
      </c>
      <c r="J65" s="812">
        <f t="shared" si="20"/>
        <v>0</v>
      </c>
      <c r="K65" s="813"/>
      <c r="L65" s="814">
        <f t="shared" si="21"/>
        <v>0</v>
      </c>
      <c r="M65" s="815">
        <f t="shared" si="22"/>
        <v>0</v>
      </c>
      <c r="N65" s="816">
        <f t="shared" si="23"/>
        <v>0</v>
      </c>
      <c r="O65" s="817">
        <f t="shared" si="24"/>
        <v>0</v>
      </c>
      <c r="P65" s="818" t="s">
        <v>28</v>
      </c>
    </row>
    <row r="66" spans="1:16" x14ac:dyDescent="0.25">
      <c r="A66" s="819" t="s">
        <v>160</v>
      </c>
      <c r="B66" s="6166" t="s">
        <v>161</v>
      </c>
      <c r="C66" s="6167"/>
      <c r="D66" s="6168"/>
      <c r="E66" s="6169"/>
      <c r="F66" s="6170"/>
      <c r="G66" s="6171"/>
      <c r="H66" s="6172"/>
      <c r="I66" s="6173"/>
      <c r="J66" s="6174"/>
      <c r="K66" s="6175"/>
      <c r="L66" s="6176"/>
      <c r="M66" s="820">
        <f>SUM(M67:M69)</f>
        <v>0</v>
      </c>
      <c r="N66" s="821">
        <f>SUM(N67:N69)</f>
        <v>0</v>
      </c>
      <c r="O66" s="822">
        <f>SUM(O67:O69)</f>
        <v>0</v>
      </c>
      <c r="P66" s="823" t="s">
        <v>45</v>
      </c>
    </row>
    <row r="67" spans="1:16" ht="33.75" x14ac:dyDescent="0.25">
      <c r="A67" s="824" t="s">
        <v>162</v>
      </c>
      <c r="B67" s="825" t="s">
        <v>163</v>
      </c>
      <c r="C67" s="826" t="s">
        <v>49</v>
      </c>
      <c r="D67" s="827">
        <v>11.85</v>
      </c>
      <c r="E67" s="828">
        <v>20.672000000000001</v>
      </c>
      <c r="F67" s="829">
        <v>23.54</v>
      </c>
      <c r="G67" s="830">
        <v>25.54</v>
      </c>
      <c r="H67" s="831"/>
      <c r="I67" s="832">
        <f>ROUND('BDI Principal'!D14,2)</f>
        <v>23.54</v>
      </c>
      <c r="J67" s="833">
        <f>ROUND((ROUND(H67,2)*I67/100)+ROUND(H67,2),2)</f>
        <v>0</v>
      </c>
      <c r="K67" s="834"/>
      <c r="L67" s="835">
        <f>J67-K67</f>
        <v>0</v>
      </c>
      <c r="M67" s="836">
        <f>ROUND(K67*D67,2)</f>
        <v>0</v>
      </c>
      <c r="N67" s="837">
        <f>O67-M67</f>
        <v>0</v>
      </c>
      <c r="O67" s="838">
        <f>ROUND(D67*J67,2)</f>
        <v>0</v>
      </c>
      <c r="P67" s="839" t="s">
        <v>28</v>
      </c>
    </row>
    <row r="68" spans="1:16" ht="33.75" x14ac:dyDescent="0.25">
      <c r="A68" s="840" t="s">
        <v>164</v>
      </c>
      <c r="B68" s="841" t="s">
        <v>165</v>
      </c>
      <c r="C68" s="842" t="s">
        <v>49</v>
      </c>
      <c r="D68" s="843">
        <v>118.5</v>
      </c>
      <c r="E68" s="844">
        <v>4.18</v>
      </c>
      <c r="F68" s="845">
        <v>23.54</v>
      </c>
      <c r="G68" s="846">
        <v>5.16</v>
      </c>
      <c r="H68" s="847"/>
      <c r="I68" s="848">
        <f>ROUND('BDI Principal'!D14,2)</f>
        <v>23.54</v>
      </c>
      <c r="J68" s="849">
        <f>ROUND((ROUND(H68,2)*I68/100)+ROUND(H68,2),2)</f>
        <v>0</v>
      </c>
      <c r="K68" s="850"/>
      <c r="L68" s="851">
        <f>J68-K68</f>
        <v>0</v>
      </c>
      <c r="M68" s="852">
        <f>ROUND(K68*D68,2)</f>
        <v>0</v>
      </c>
      <c r="N68" s="853">
        <f>O68-M68</f>
        <v>0</v>
      </c>
      <c r="O68" s="854">
        <f>ROUND(D68*J68,2)</f>
        <v>0</v>
      </c>
      <c r="P68" s="855" t="s">
        <v>28</v>
      </c>
    </row>
    <row r="69" spans="1:16" ht="33.75" x14ac:dyDescent="0.25">
      <c r="A69" s="856" t="s">
        <v>166</v>
      </c>
      <c r="B69" s="857" t="s">
        <v>167</v>
      </c>
      <c r="C69" s="858" t="s">
        <v>49</v>
      </c>
      <c r="D69" s="859">
        <v>118.5</v>
      </c>
      <c r="E69" s="860">
        <v>11.2385</v>
      </c>
      <c r="F69" s="861">
        <v>23.54</v>
      </c>
      <c r="G69" s="862">
        <v>13.89</v>
      </c>
      <c r="H69" s="863"/>
      <c r="I69" s="864">
        <f>ROUND('BDI Principal'!D14,2)</f>
        <v>23.54</v>
      </c>
      <c r="J69" s="865">
        <f>ROUND((ROUND(H69,2)*I69/100)+ROUND(H69,2),2)</f>
        <v>0</v>
      </c>
      <c r="K69" s="866"/>
      <c r="L69" s="867">
        <f>J69-K69</f>
        <v>0</v>
      </c>
      <c r="M69" s="868">
        <f>ROUND(K69*D69,2)</f>
        <v>0</v>
      </c>
      <c r="N69" s="869">
        <f>O69-M69</f>
        <v>0</v>
      </c>
      <c r="O69" s="870">
        <f>ROUND(D69*J69,2)</f>
        <v>0</v>
      </c>
      <c r="P69" s="871" t="s">
        <v>28</v>
      </c>
    </row>
    <row r="70" spans="1:16" x14ac:dyDescent="0.25">
      <c r="A70" s="872" t="s">
        <v>168</v>
      </c>
      <c r="B70" s="6177" t="s">
        <v>169</v>
      </c>
      <c r="C70" s="6178"/>
      <c r="D70" s="6179"/>
      <c r="E70" s="6180"/>
      <c r="F70" s="6181"/>
      <c r="G70" s="6182"/>
      <c r="H70" s="6183"/>
      <c r="I70" s="6184"/>
      <c r="J70" s="6185"/>
      <c r="K70" s="6186"/>
      <c r="L70" s="6187"/>
      <c r="M70" s="873"/>
      <c r="N70" s="874"/>
      <c r="O70" s="6045">
        <f>O71+O79+O83+O88+O91+O95+O101+O108+O145</f>
        <v>0</v>
      </c>
      <c r="P70" s="875" t="s">
        <v>45</v>
      </c>
    </row>
    <row r="71" spans="1:16" x14ac:dyDescent="0.25">
      <c r="A71" s="876" t="s">
        <v>170</v>
      </c>
      <c r="B71" s="6188" t="s">
        <v>171</v>
      </c>
      <c r="C71" s="6189"/>
      <c r="D71" s="6190"/>
      <c r="E71" s="6191"/>
      <c r="F71" s="6192"/>
      <c r="G71" s="6193"/>
      <c r="H71" s="6194"/>
      <c r="I71" s="6195"/>
      <c r="J71" s="6196"/>
      <c r="K71" s="6197"/>
      <c r="L71" s="6198"/>
      <c r="M71" s="877">
        <f>SUM(M72:M78)</f>
        <v>0</v>
      </c>
      <c r="N71" s="878">
        <f>SUM(N72:N78)</f>
        <v>0</v>
      </c>
      <c r="O71" s="879">
        <f>SUM(O72:O78)</f>
        <v>0</v>
      </c>
      <c r="P71" s="880" t="s">
        <v>45</v>
      </c>
    </row>
    <row r="72" spans="1:16" ht="33.75" x14ac:dyDescent="0.25">
      <c r="A72" s="881" t="s">
        <v>172</v>
      </c>
      <c r="B72" s="882" t="s">
        <v>173</v>
      </c>
      <c r="C72" s="883" t="s">
        <v>71</v>
      </c>
      <c r="D72" s="884">
        <v>19.989999999999998</v>
      </c>
      <c r="E72" s="885">
        <v>117.705</v>
      </c>
      <c r="F72" s="886">
        <v>23.54</v>
      </c>
      <c r="G72" s="887">
        <v>145.41999999999999</v>
      </c>
      <c r="H72" s="888"/>
      <c r="I72" s="889">
        <f>ROUND('BDI Principal'!D14,2)</f>
        <v>23.54</v>
      </c>
      <c r="J72" s="890">
        <f t="shared" ref="J72:J78" si="25">ROUND((ROUND(H72,2)*I72/100)+ROUND(H72,2),2)</f>
        <v>0</v>
      </c>
      <c r="K72" s="891"/>
      <c r="L72" s="892">
        <f t="shared" ref="L72:L78" si="26">J72-K72</f>
        <v>0</v>
      </c>
      <c r="M72" s="893">
        <f t="shared" ref="M72:M78" si="27">ROUND(K72*D72,2)</f>
        <v>0</v>
      </c>
      <c r="N72" s="894">
        <f t="shared" ref="N72:N78" si="28">O72-M72</f>
        <v>0</v>
      </c>
      <c r="O72" s="895">
        <f t="shared" ref="O72:O78" si="29">ROUND(D72*J72,2)</f>
        <v>0</v>
      </c>
      <c r="P72" s="896" t="s">
        <v>28</v>
      </c>
    </row>
    <row r="73" spans="1:16" ht="22.5" x14ac:dyDescent="0.25">
      <c r="A73" s="897" t="s">
        <v>174</v>
      </c>
      <c r="B73" s="898" t="s">
        <v>175</v>
      </c>
      <c r="C73" s="899" t="s">
        <v>71</v>
      </c>
      <c r="D73" s="900">
        <v>19.989999999999998</v>
      </c>
      <c r="E73" s="901">
        <v>9.9845000000000006</v>
      </c>
      <c r="F73" s="902">
        <v>23.54</v>
      </c>
      <c r="G73" s="903">
        <v>12.33</v>
      </c>
      <c r="H73" s="904"/>
      <c r="I73" s="905">
        <f>ROUND('BDI Principal'!D14,2)</f>
        <v>23.54</v>
      </c>
      <c r="J73" s="906">
        <f t="shared" si="25"/>
        <v>0</v>
      </c>
      <c r="K73" s="907"/>
      <c r="L73" s="908">
        <f t="shared" si="26"/>
        <v>0</v>
      </c>
      <c r="M73" s="909">
        <f t="shared" si="27"/>
        <v>0</v>
      </c>
      <c r="N73" s="910">
        <f t="shared" si="28"/>
        <v>0</v>
      </c>
      <c r="O73" s="911">
        <f t="shared" si="29"/>
        <v>0</v>
      </c>
      <c r="P73" s="912" t="s">
        <v>28</v>
      </c>
    </row>
    <row r="74" spans="1:16" ht="22.5" x14ac:dyDescent="0.25">
      <c r="A74" s="913" t="s">
        <v>176</v>
      </c>
      <c r="B74" s="914" t="s">
        <v>177</v>
      </c>
      <c r="C74" s="915" t="s">
        <v>178</v>
      </c>
      <c r="D74" s="916">
        <v>199.9</v>
      </c>
      <c r="E74" s="917">
        <v>3.0684999999999998</v>
      </c>
      <c r="F74" s="918">
        <v>23.54</v>
      </c>
      <c r="G74" s="919">
        <v>3.79</v>
      </c>
      <c r="H74" s="920"/>
      <c r="I74" s="921">
        <f>ROUND('BDI Principal'!D14,2)</f>
        <v>23.54</v>
      </c>
      <c r="J74" s="922">
        <f t="shared" si="25"/>
        <v>0</v>
      </c>
      <c r="K74" s="923"/>
      <c r="L74" s="924">
        <f t="shared" si="26"/>
        <v>0</v>
      </c>
      <c r="M74" s="925">
        <f t="shared" si="27"/>
        <v>0</v>
      </c>
      <c r="N74" s="926">
        <f t="shared" si="28"/>
        <v>0</v>
      </c>
      <c r="O74" s="927">
        <f t="shared" si="29"/>
        <v>0</v>
      </c>
      <c r="P74" s="928" t="s">
        <v>28</v>
      </c>
    </row>
    <row r="75" spans="1:16" ht="33.75" x14ac:dyDescent="0.25">
      <c r="A75" s="929" t="s">
        <v>179</v>
      </c>
      <c r="B75" s="930" t="s">
        <v>180</v>
      </c>
      <c r="C75" s="931" t="s">
        <v>54</v>
      </c>
      <c r="D75" s="932">
        <v>74</v>
      </c>
      <c r="E75" s="933">
        <v>29.114999999999998</v>
      </c>
      <c r="F75" s="934">
        <v>23.54</v>
      </c>
      <c r="G75" s="935">
        <v>35.97</v>
      </c>
      <c r="H75" s="936"/>
      <c r="I75" s="937">
        <f>ROUND('BDI Principal'!D14,2)</f>
        <v>23.54</v>
      </c>
      <c r="J75" s="938">
        <f t="shared" si="25"/>
        <v>0</v>
      </c>
      <c r="K75" s="939"/>
      <c r="L75" s="940">
        <f t="shared" si="26"/>
        <v>0</v>
      </c>
      <c r="M75" s="941">
        <f t="shared" si="27"/>
        <v>0</v>
      </c>
      <c r="N75" s="942">
        <f t="shared" si="28"/>
        <v>0</v>
      </c>
      <c r="O75" s="943">
        <f t="shared" si="29"/>
        <v>0</v>
      </c>
      <c r="P75" s="944" t="s">
        <v>28</v>
      </c>
    </row>
    <row r="76" spans="1:16" ht="45" x14ac:dyDescent="0.25">
      <c r="A76" s="945" t="s">
        <v>181</v>
      </c>
      <c r="B76" s="946" t="s">
        <v>182</v>
      </c>
      <c r="C76" s="947" t="s">
        <v>49</v>
      </c>
      <c r="D76" s="948">
        <v>199.9</v>
      </c>
      <c r="E76" s="949">
        <v>222.16499999999999</v>
      </c>
      <c r="F76" s="950">
        <v>23.54</v>
      </c>
      <c r="G76" s="951">
        <v>274.47000000000003</v>
      </c>
      <c r="H76" s="952"/>
      <c r="I76" s="953">
        <f>ROUND('BDI Principal'!D14,2)</f>
        <v>23.54</v>
      </c>
      <c r="J76" s="954">
        <f t="shared" si="25"/>
        <v>0</v>
      </c>
      <c r="K76" s="955"/>
      <c r="L76" s="956">
        <f t="shared" si="26"/>
        <v>0</v>
      </c>
      <c r="M76" s="957">
        <f t="shared" si="27"/>
        <v>0</v>
      </c>
      <c r="N76" s="958">
        <f t="shared" si="28"/>
        <v>0</v>
      </c>
      <c r="O76" s="959">
        <f t="shared" si="29"/>
        <v>0</v>
      </c>
      <c r="P76" s="960" t="s">
        <v>28</v>
      </c>
    </row>
    <row r="77" spans="1:16" ht="112.5" x14ac:dyDescent="0.25">
      <c r="A77" s="961" t="s">
        <v>183</v>
      </c>
      <c r="B77" s="962" t="s">
        <v>184</v>
      </c>
      <c r="C77" s="963" t="s">
        <v>78</v>
      </c>
      <c r="D77" s="964">
        <v>22382.560000000001</v>
      </c>
      <c r="E77" s="965">
        <v>18.002500000000001</v>
      </c>
      <c r="F77" s="966">
        <v>23.54</v>
      </c>
      <c r="G77" s="967">
        <v>22.24</v>
      </c>
      <c r="H77" s="968"/>
      <c r="I77" s="969">
        <f>ROUND('BDI Principal'!D14,2)</f>
        <v>23.54</v>
      </c>
      <c r="J77" s="970">
        <f t="shared" si="25"/>
        <v>0</v>
      </c>
      <c r="K77" s="971"/>
      <c r="L77" s="972">
        <f t="shared" si="26"/>
        <v>0</v>
      </c>
      <c r="M77" s="973">
        <f t="shared" si="27"/>
        <v>0</v>
      </c>
      <c r="N77" s="974">
        <f t="shared" si="28"/>
        <v>0</v>
      </c>
      <c r="O77" s="975">
        <f t="shared" si="29"/>
        <v>0</v>
      </c>
      <c r="P77" s="976" t="s">
        <v>28</v>
      </c>
    </row>
    <row r="78" spans="1:16" ht="33.75" x14ac:dyDescent="0.25">
      <c r="A78" s="977" t="s">
        <v>185</v>
      </c>
      <c r="B78" s="978" t="s">
        <v>186</v>
      </c>
      <c r="C78" s="979" t="s">
        <v>49</v>
      </c>
      <c r="D78" s="980">
        <v>206.75</v>
      </c>
      <c r="E78" s="981">
        <v>233.26300000000001</v>
      </c>
      <c r="F78" s="982">
        <v>23.54</v>
      </c>
      <c r="G78" s="983">
        <v>288.17</v>
      </c>
      <c r="H78" s="984"/>
      <c r="I78" s="985">
        <f>ROUND('BDI Principal'!D14,2)</f>
        <v>23.54</v>
      </c>
      <c r="J78" s="986">
        <f t="shared" si="25"/>
        <v>0</v>
      </c>
      <c r="K78" s="987"/>
      <c r="L78" s="988">
        <f t="shared" si="26"/>
        <v>0</v>
      </c>
      <c r="M78" s="989">
        <f t="shared" si="27"/>
        <v>0</v>
      </c>
      <c r="N78" s="990">
        <f t="shared" si="28"/>
        <v>0</v>
      </c>
      <c r="O78" s="991">
        <f t="shared" si="29"/>
        <v>0</v>
      </c>
      <c r="P78" s="992" t="s">
        <v>28</v>
      </c>
    </row>
    <row r="79" spans="1:16" x14ac:dyDescent="0.25">
      <c r="A79" s="993" t="s">
        <v>187</v>
      </c>
      <c r="B79" s="6199" t="s">
        <v>188</v>
      </c>
      <c r="C79" s="6200"/>
      <c r="D79" s="6201"/>
      <c r="E79" s="6202"/>
      <c r="F79" s="6203"/>
      <c r="G79" s="6204"/>
      <c r="H79" s="6205"/>
      <c r="I79" s="6206"/>
      <c r="J79" s="6207"/>
      <c r="K79" s="6208"/>
      <c r="L79" s="6209"/>
      <c r="M79" s="994">
        <f>SUM(M80:M82)</f>
        <v>0</v>
      </c>
      <c r="N79" s="995">
        <f>SUM(N80:N82)</f>
        <v>0</v>
      </c>
      <c r="O79" s="996">
        <f>SUM(O80:O82)</f>
        <v>0</v>
      </c>
      <c r="P79" s="997" t="s">
        <v>45</v>
      </c>
    </row>
    <row r="80" spans="1:16" ht="112.5" x14ac:dyDescent="0.25">
      <c r="A80" s="998" t="s">
        <v>189</v>
      </c>
      <c r="B80" s="999" t="s">
        <v>190</v>
      </c>
      <c r="C80" s="1000" t="s">
        <v>99</v>
      </c>
      <c r="D80" s="1001">
        <v>1</v>
      </c>
      <c r="E80" s="1002">
        <v>67752.22</v>
      </c>
      <c r="F80" s="1003">
        <v>14.45</v>
      </c>
      <c r="G80" s="1004">
        <v>77542.42</v>
      </c>
      <c r="H80" s="1005"/>
      <c r="I80" s="1006">
        <f>'BDI Especifico'!D14</f>
        <v>14.45</v>
      </c>
      <c r="J80" s="1007">
        <f>ROUND((ROUND(H80,2)*I80/100)+ROUND(H80,2),2)</f>
        <v>0</v>
      </c>
      <c r="K80" s="1008"/>
      <c r="L80" s="1009">
        <f>J80-K80</f>
        <v>0</v>
      </c>
      <c r="M80" s="1010">
        <f>ROUND(K80*D80,2)</f>
        <v>0</v>
      </c>
      <c r="N80" s="1011">
        <f>O80-M80</f>
        <v>0</v>
      </c>
      <c r="O80" s="1012">
        <f>ROUND(D80*J80,2)</f>
        <v>0</v>
      </c>
      <c r="P80" s="1013" t="s">
        <v>28</v>
      </c>
    </row>
    <row r="81" spans="1:16" ht="33.75" x14ac:dyDescent="0.25">
      <c r="A81" s="1014" t="s">
        <v>191</v>
      </c>
      <c r="B81" s="1015" t="s">
        <v>192</v>
      </c>
      <c r="C81" s="1016" t="s">
        <v>49</v>
      </c>
      <c r="D81" s="1017">
        <v>2.2000000000000002</v>
      </c>
      <c r="E81" s="1018">
        <v>634.07749999999999</v>
      </c>
      <c r="F81" s="1019">
        <v>23.54</v>
      </c>
      <c r="G81" s="1020">
        <v>783.34</v>
      </c>
      <c r="H81" s="1021"/>
      <c r="I81" s="1022">
        <f>ROUND('BDI Principal'!D14,2)</f>
        <v>23.54</v>
      </c>
      <c r="J81" s="1023">
        <f>ROUND((ROUND(H81,2)*I81/100)+ROUND(H81,2),2)</f>
        <v>0</v>
      </c>
      <c r="K81" s="1024"/>
      <c r="L81" s="1025">
        <f>J81-K81</f>
        <v>0</v>
      </c>
      <c r="M81" s="1026">
        <f>ROUND(K81*D81,2)</f>
        <v>0</v>
      </c>
      <c r="N81" s="1027">
        <f>O81-M81</f>
        <v>0</v>
      </c>
      <c r="O81" s="1028">
        <f>ROUND(D81*J81,2)</f>
        <v>0</v>
      </c>
      <c r="P81" s="1029" t="s">
        <v>28</v>
      </c>
    </row>
    <row r="82" spans="1:16" ht="56.25" x14ac:dyDescent="0.25">
      <c r="A82" s="1030" t="s">
        <v>193</v>
      </c>
      <c r="B82" s="1031" t="s">
        <v>194</v>
      </c>
      <c r="C82" s="1032" t="s">
        <v>54</v>
      </c>
      <c r="D82" s="1033">
        <v>5.2</v>
      </c>
      <c r="E82" s="1034">
        <v>910.75</v>
      </c>
      <c r="F82" s="1035">
        <v>23.54</v>
      </c>
      <c r="G82" s="1036">
        <v>1125.1400000000001</v>
      </c>
      <c r="H82" s="1037"/>
      <c r="I82" s="1038">
        <f>ROUND('BDI Principal'!D14,2)</f>
        <v>23.54</v>
      </c>
      <c r="J82" s="1039">
        <f>ROUND((ROUND(H82,2)*I82/100)+ROUND(H82,2),2)</f>
        <v>0</v>
      </c>
      <c r="K82" s="1040"/>
      <c r="L82" s="1041">
        <f>J82-K82</f>
        <v>0</v>
      </c>
      <c r="M82" s="1042">
        <f>ROUND(K82*D82,2)</f>
        <v>0</v>
      </c>
      <c r="N82" s="1043">
        <f>O82-M82</f>
        <v>0</v>
      </c>
      <c r="O82" s="1044">
        <f>ROUND(D82*J82,2)</f>
        <v>0</v>
      </c>
      <c r="P82" s="1045" t="s">
        <v>28</v>
      </c>
    </row>
    <row r="83" spans="1:16" x14ac:dyDescent="0.25">
      <c r="A83" s="1046" t="s">
        <v>195</v>
      </c>
      <c r="B83" s="6210" t="s">
        <v>196</v>
      </c>
      <c r="C83" s="6211"/>
      <c r="D83" s="6212"/>
      <c r="E83" s="6213"/>
      <c r="F83" s="6214"/>
      <c r="G83" s="6215"/>
      <c r="H83" s="6216"/>
      <c r="I83" s="6217"/>
      <c r="J83" s="6218"/>
      <c r="K83" s="6219"/>
      <c r="L83" s="6220"/>
      <c r="M83" s="1047">
        <f>SUM(M84:M87)</f>
        <v>0</v>
      </c>
      <c r="N83" s="1048">
        <f>SUM(N84:N87)</f>
        <v>0</v>
      </c>
      <c r="O83" s="1049">
        <f>SUM(O84:O87)</f>
        <v>0</v>
      </c>
      <c r="P83" s="1050" t="s">
        <v>45</v>
      </c>
    </row>
    <row r="84" spans="1:16" ht="123.75" x14ac:dyDescent="0.25">
      <c r="A84" s="1051" t="s">
        <v>197</v>
      </c>
      <c r="B84" s="1052" t="s">
        <v>101</v>
      </c>
      <c r="C84" s="1053" t="s">
        <v>49</v>
      </c>
      <c r="D84" s="1054">
        <v>235</v>
      </c>
      <c r="E84" s="1055">
        <v>183.34049999999999</v>
      </c>
      <c r="F84" s="1056">
        <v>23.54</v>
      </c>
      <c r="G84" s="1057">
        <v>226.5</v>
      </c>
      <c r="H84" s="1058"/>
      <c r="I84" s="1059">
        <f>ROUND('BDI Principal'!D14,2)</f>
        <v>23.54</v>
      </c>
      <c r="J84" s="1060">
        <f>ROUND((ROUND(H84,2)*I84/100)+ROUND(H84,2),2)</f>
        <v>0</v>
      </c>
      <c r="K84" s="1061"/>
      <c r="L84" s="1062">
        <f>J84-K84</f>
        <v>0</v>
      </c>
      <c r="M84" s="1063">
        <f>ROUND(K84*D84,2)</f>
        <v>0</v>
      </c>
      <c r="N84" s="1064">
        <f>O84-M84</f>
        <v>0</v>
      </c>
      <c r="O84" s="1065">
        <f>ROUND(D84*J84,2)</f>
        <v>0</v>
      </c>
      <c r="P84" s="1066" t="s">
        <v>28</v>
      </c>
    </row>
    <row r="85" spans="1:16" ht="33.75" x14ac:dyDescent="0.25">
      <c r="A85" s="1067" t="s">
        <v>198</v>
      </c>
      <c r="B85" s="1068" t="s">
        <v>199</v>
      </c>
      <c r="C85" s="1069" t="s">
        <v>54</v>
      </c>
      <c r="D85" s="1070">
        <v>7</v>
      </c>
      <c r="E85" s="1071">
        <v>73.843500000000006</v>
      </c>
      <c r="F85" s="1072">
        <v>23.54</v>
      </c>
      <c r="G85" s="1073">
        <v>91.22</v>
      </c>
      <c r="H85" s="1074"/>
      <c r="I85" s="1075">
        <f>ROUND('BDI Principal'!D14,2)</f>
        <v>23.54</v>
      </c>
      <c r="J85" s="1076">
        <f>ROUND((ROUND(H85,2)*I85/100)+ROUND(H85,2),2)</f>
        <v>0</v>
      </c>
      <c r="K85" s="1077"/>
      <c r="L85" s="1078">
        <f>J85-K85</f>
        <v>0</v>
      </c>
      <c r="M85" s="1079">
        <f>ROUND(K85*D85,2)</f>
        <v>0</v>
      </c>
      <c r="N85" s="1080">
        <f>O85-M85</f>
        <v>0</v>
      </c>
      <c r="O85" s="1081">
        <f>ROUND(D85*J85,2)</f>
        <v>0</v>
      </c>
      <c r="P85" s="1082" t="s">
        <v>28</v>
      </c>
    </row>
    <row r="86" spans="1:16" ht="33.75" x14ac:dyDescent="0.25">
      <c r="A86" s="1083" t="s">
        <v>200</v>
      </c>
      <c r="B86" s="1084" t="s">
        <v>201</v>
      </c>
      <c r="C86" s="1085" t="s">
        <v>54</v>
      </c>
      <c r="D86" s="1086">
        <v>62.8</v>
      </c>
      <c r="E86" s="1087">
        <v>78.916499999999999</v>
      </c>
      <c r="F86" s="1088">
        <v>23.54</v>
      </c>
      <c r="G86" s="1089">
        <v>97.5</v>
      </c>
      <c r="H86" s="1090"/>
      <c r="I86" s="1091">
        <f>ROUND('BDI Principal'!D14,2)</f>
        <v>23.54</v>
      </c>
      <c r="J86" s="1092">
        <f>ROUND((ROUND(H86,2)*I86/100)+ROUND(H86,2),2)</f>
        <v>0</v>
      </c>
      <c r="K86" s="1093"/>
      <c r="L86" s="1094">
        <f>J86-K86</f>
        <v>0</v>
      </c>
      <c r="M86" s="1095">
        <f>ROUND(K86*D86,2)</f>
        <v>0</v>
      </c>
      <c r="N86" s="1096">
        <f>O86-M86</f>
        <v>0</v>
      </c>
      <c r="O86" s="1097">
        <f>ROUND(D86*J86,2)</f>
        <v>0</v>
      </c>
      <c r="P86" s="1098" t="s">
        <v>28</v>
      </c>
    </row>
    <row r="87" spans="1:16" ht="67.5" x14ac:dyDescent="0.25">
      <c r="A87" s="1099" t="s">
        <v>202</v>
      </c>
      <c r="B87" s="1100" t="s">
        <v>203</v>
      </c>
      <c r="C87" s="1101" t="s">
        <v>54</v>
      </c>
      <c r="D87" s="1102">
        <v>69</v>
      </c>
      <c r="E87" s="1103">
        <v>40.669499999999999</v>
      </c>
      <c r="F87" s="1104">
        <v>23.54</v>
      </c>
      <c r="G87" s="1105">
        <v>50.24</v>
      </c>
      <c r="H87" s="1106"/>
      <c r="I87" s="1107">
        <f>ROUND('BDI Principal'!D14,2)</f>
        <v>23.54</v>
      </c>
      <c r="J87" s="1108">
        <f>ROUND((ROUND(H87,2)*I87/100)+ROUND(H87,2),2)</f>
        <v>0</v>
      </c>
      <c r="K87" s="1109"/>
      <c r="L87" s="1110">
        <f>J87-K87</f>
        <v>0</v>
      </c>
      <c r="M87" s="1111">
        <f>ROUND(K87*D87,2)</f>
        <v>0</v>
      </c>
      <c r="N87" s="1112">
        <f>O87-M87</f>
        <v>0</v>
      </c>
      <c r="O87" s="1113">
        <f>ROUND(D87*J87,2)</f>
        <v>0</v>
      </c>
      <c r="P87" s="1114" t="s">
        <v>28</v>
      </c>
    </row>
    <row r="88" spans="1:16" x14ac:dyDescent="0.25">
      <c r="A88" s="1115" t="s">
        <v>204</v>
      </c>
      <c r="B88" s="6221" t="s">
        <v>205</v>
      </c>
      <c r="C88" s="6222"/>
      <c r="D88" s="6223"/>
      <c r="E88" s="6224"/>
      <c r="F88" s="6225"/>
      <c r="G88" s="6226"/>
      <c r="H88" s="6227"/>
      <c r="I88" s="6228"/>
      <c r="J88" s="6229"/>
      <c r="K88" s="6230"/>
      <c r="L88" s="6231"/>
      <c r="M88" s="1116">
        <f>SUM(M89:M90)</f>
        <v>0</v>
      </c>
      <c r="N88" s="1117">
        <f>SUM(N89:N90)</f>
        <v>0</v>
      </c>
      <c r="O88" s="1118">
        <f>SUM(O89:O90)</f>
        <v>0</v>
      </c>
      <c r="P88" s="1119" t="s">
        <v>45</v>
      </c>
    </row>
    <row r="89" spans="1:16" ht="45" x14ac:dyDescent="0.25">
      <c r="A89" s="1120" t="s">
        <v>206</v>
      </c>
      <c r="B89" s="1121" t="s">
        <v>207</v>
      </c>
      <c r="C89" s="1122" t="s">
        <v>49</v>
      </c>
      <c r="D89" s="1123">
        <v>380.12</v>
      </c>
      <c r="E89" s="1124">
        <v>74.784000000000006</v>
      </c>
      <c r="F89" s="1125">
        <v>23.54</v>
      </c>
      <c r="G89" s="1126">
        <v>92.38</v>
      </c>
      <c r="H89" s="1127"/>
      <c r="I89" s="1128">
        <f>ROUND('BDI Principal'!D14,2)</f>
        <v>23.54</v>
      </c>
      <c r="J89" s="1129">
        <f>ROUND((ROUND(H89,2)*I89/100)+ROUND(H89,2),2)</f>
        <v>0</v>
      </c>
      <c r="K89" s="1130"/>
      <c r="L89" s="1131">
        <f>J89-K89</f>
        <v>0</v>
      </c>
      <c r="M89" s="1132">
        <f>ROUND(K89*D89,2)</f>
        <v>0</v>
      </c>
      <c r="N89" s="1133">
        <f>O89-M89</f>
        <v>0</v>
      </c>
      <c r="O89" s="1134">
        <f>ROUND(D89*J89,2)</f>
        <v>0</v>
      </c>
      <c r="P89" s="1135" t="s">
        <v>28</v>
      </c>
    </row>
    <row r="90" spans="1:16" ht="22.5" x14ac:dyDescent="0.25">
      <c r="A90" s="1136" t="s">
        <v>208</v>
      </c>
      <c r="B90" s="1137" t="s">
        <v>209</v>
      </c>
      <c r="C90" s="1138" t="s">
        <v>54</v>
      </c>
      <c r="D90" s="1139">
        <v>347.53</v>
      </c>
      <c r="E90" s="1140">
        <v>7.8944999999999999</v>
      </c>
      <c r="F90" s="1141">
        <v>23.54</v>
      </c>
      <c r="G90" s="1142">
        <v>9.75</v>
      </c>
      <c r="H90" s="1143"/>
      <c r="I90" s="1144">
        <f>ROUND('BDI Principal'!D14,2)</f>
        <v>23.54</v>
      </c>
      <c r="J90" s="1145">
        <f>ROUND((ROUND(H90,2)*I90/100)+ROUND(H90,2),2)</f>
        <v>0</v>
      </c>
      <c r="K90" s="1146"/>
      <c r="L90" s="1147">
        <f>J90-K90</f>
        <v>0</v>
      </c>
      <c r="M90" s="1148">
        <f>ROUND(K90*D90,2)</f>
        <v>0</v>
      </c>
      <c r="N90" s="1149">
        <f>O90-M90</f>
        <v>0</v>
      </c>
      <c r="O90" s="1150">
        <f>ROUND(D90*J90,2)</f>
        <v>0</v>
      </c>
      <c r="P90" s="1151" t="s">
        <v>28</v>
      </c>
    </row>
    <row r="91" spans="1:16" x14ac:dyDescent="0.25">
      <c r="A91" s="1152" t="s">
        <v>210</v>
      </c>
      <c r="B91" s="6232" t="s">
        <v>211</v>
      </c>
      <c r="C91" s="6233"/>
      <c r="D91" s="6234"/>
      <c r="E91" s="6235"/>
      <c r="F91" s="6236"/>
      <c r="G91" s="6237"/>
      <c r="H91" s="6238"/>
      <c r="I91" s="6239"/>
      <c r="J91" s="6240"/>
      <c r="K91" s="6241"/>
      <c r="L91" s="6242"/>
      <c r="M91" s="1153">
        <f>SUM(M92:M94)</f>
        <v>0</v>
      </c>
      <c r="N91" s="1154">
        <f>SUM(N92:N94)</f>
        <v>0</v>
      </c>
      <c r="O91" s="1155">
        <f>SUM(O92:O94)</f>
        <v>0</v>
      </c>
      <c r="P91" s="1156" t="s">
        <v>45</v>
      </c>
    </row>
    <row r="92" spans="1:16" ht="67.5" x14ac:dyDescent="0.25">
      <c r="A92" s="1157" t="s">
        <v>212</v>
      </c>
      <c r="B92" s="1158" t="s">
        <v>213</v>
      </c>
      <c r="C92" s="1159" t="s">
        <v>49</v>
      </c>
      <c r="D92" s="1160">
        <v>726.51</v>
      </c>
      <c r="E92" s="1161">
        <v>310.43150000000003</v>
      </c>
      <c r="F92" s="1162">
        <v>23.54</v>
      </c>
      <c r="G92" s="1163">
        <v>383.51</v>
      </c>
      <c r="H92" s="1164"/>
      <c r="I92" s="1165">
        <f>ROUND('BDI Principal'!D14,2)</f>
        <v>23.54</v>
      </c>
      <c r="J92" s="1166">
        <f>ROUND((ROUND(H92,2)*I92/100)+ROUND(H92,2),2)</f>
        <v>0</v>
      </c>
      <c r="K92" s="1167"/>
      <c r="L92" s="1168">
        <f>J92-K92</f>
        <v>0</v>
      </c>
      <c r="M92" s="1169">
        <f>ROUND(K92*D92,2)</f>
        <v>0</v>
      </c>
      <c r="N92" s="1170">
        <f>O92-M92</f>
        <v>0</v>
      </c>
      <c r="O92" s="1171">
        <f>ROUND(D92*J92,2)</f>
        <v>0</v>
      </c>
      <c r="P92" s="1172" t="s">
        <v>28</v>
      </c>
    </row>
    <row r="93" spans="1:16" ht="33.75" x14ac:dyDescent="0.25">
      <c r="A93" s="1173" t="s">
        <v>214</v>
      </c>
      <c r="B93" s="1174" t="s">
        <v>215</v>
      </c>
      <c r="C93" s="1175" t="s">
        <v>49</v>
      </c>
      <c r="D93" s="1176">
        <v>8.44</v>
      </c>
      <c r="E93" s="1177">
        <v>392.73</v>
      </c>
      <c r="F93" s="1178">
        <v>23.54</v>
      </c>
      <c r="G93" s="1179">
        <v>485.18</v>
      </c>
      <c r="H93" s="1180"/>
      <c r="I93" s="1181">
        <f>ROUND('BDI Principal'!D14,2)</f>
        <v>23.54</v>
      </c>
      <c r="J93" s="1182">
        <f>ROUND((ROUND(H93,2)*I93/100)+ROUND(H93,2),2)</f>
        <v>0</v>
      </c>
      <c r="K93" s="1183"/>
      <c r="L93" s="1184">
        <f>J93-K93</f>
        <v>0</v>
      </c>
      <c r="M93" s="1185">
        <f>ROUND(K93*D93,2)</f>
        <v>0</v>
      </c>
      <c r="N93" s="1186">
        <f>O93-M93</f>
        <v>0</v>
      </c>
      <c r="O93" s="1187">
        <f>ROUND(D93*J93,2)</f>
        <v>0</v>
      </c>
      <c r="P93" s="1188" t="s">
        <v>28</v>
      </c>
    </row>
    <row r="94" spans="1:16" ht="45" x14ac:dyDescent="0.25">
      <c r="A94" s="1189" t="s">
        <v>216</v>
      </c>
      <c r="B94" s="1190" t="s">
        <v>217</v>
      </c>
      <c r="C94" s="1191" t="s">
        <v>49</v>
      </c>
      <c r="D94" s="1192">
        <v>8.44</v>
      </c>
      <c r="E94" s="1193">
        <v>39.51</v>
      </c>
      <c r="F94" s="1194">
        <v>23.54</v>
      </c>
      <c r="G94" s="1195">
        <v>48.81</v>
      </c>
      <c r="H94" s="1196"/>
      <c r="I94" s="1197">
        <f>ROUND('BDI Principal'!D14,2)</f>
        <v>23.54</v>
      </c>
      <c r="J94" s="1198">
        <f>ROUND((ROUND(H94,2)*I94/100)+ROUND(H94,2),2)</f>
        <v>0</v>
      </c>
      <c r="K94" s="1199"/>
      <c r="L94" s="1200">
        <f>J94-K94</f>
        <v>0</v>
      </c>
      <c r="M94" s="1201">
        <f>ROUND(K94*D94,2)</f>
        <v>0</v>
      </c>
      <c r="N94" s="1202">
        <f>O94-M94</f>
        <v>0</v>
      </c>
      <c r="O94" s="1203">
        <f>ROUND(D94*J94,2)</f>
        <v>0</v>
      </c>
      <c r="P94" s="1204" t="s">
        <v>28</v>
      </c>
    </row>
    <row r="95" spans="1:16" x14ac:dyDescent="0.25">
      <c r="A95" s="1205" t="s">
        <v>218</v>
      </c>
      <c r="B95" s="6243" t="s">
        <v>219</v>
      </c>
      <c r="C95" s="6244"/>
      <c r="D95" s="6245"/>
      <c r="E95" s="6246"/>
      <c r="F95" s="6247"/>
      <c r="G95" s="6248"/>
      <c r="H95" s="6249"/>
      <c r="I95" s="6250"/>
      <c r="J95" s="6251"/>
      <c r="K95" s="6252"/>
      <c r="L95" s="6253"/>
      <c r="M95" s="1206">
        <f>SUM(M96:M100)</f>
        <v>0</v>
      </c>
      <c r="N95" s="1207">
        <f>SUM(N96:N100)</f>
        <v>0</v>
      </c>
      <c r="O95" s="1208">
        <f>SUM(O96:O100)</f>
        <v>0</v>
      </c>
      <c r="P95" s="1209" t="s">
        <v>45</v>
      </c>
    </row>
    <row r="96" spans="1:16" ht="45" x14ac:dyDescent="0.25">
      <c r="A96" s="1210" t="s">
        <v>220</v>
      </c>
      <c r="B96" s="1211" t="s">
        <v>221</v>
      </c>
      <c r="C96" s="1212" t="s">
        <v>49</v>
      </c>
      <c r="D96" s="1213">
        <v>147.37</v>
      </c>
      <c r="E96" s="1214">
        <v>40.5745</v>
      </c>
      <c r="F96" s="1215">
        <v>23.54</v>
      </c>
      <c r="G96" s="1216">
        <v>50.12</v>
      </c>
      <c r="H96" s="1217"/>
      <c r="I96" s="1218">
        <f>ROUND('BDI Principal'!D14,2)</f>
        <v>23.54</v>
      </c>
      <c r="J96" s="1219">
        <f>ROUND((ROUND(H96,2)*I96/100)+ROUND(H96,2),2)</f>
        <v>0</v>
      </c>
      <c r="K96" s="1220"/>
      <c r="L96" s="1221">
        <f>J96-K96</f>
        <v>0</v>
      </c>
      <c r="M96" s="1222">
        <f>ROUND(K96*D96,2)</f>
        <v>0</v>
      </c>
      <c r="N96" s="1223">
        <f>O96-M96</f>
        <v>0</v>
      </c>
      <c r="O96" s="1224">
        <f>ROUND(D96*J96,2)</f>
        <v>0</v>
      </c>
      <c r="P96" s="1225" t="s">
        <v>28</v>
      </c>
    </row>
    <row r="97" spans="1:16" ht="45" x14ac:dyDescent="0.25">
      <c r="A97" s="1226" t="s">
        <v>222</v>
      </c>
      <c r="B97" s="1227" t="s">
        <v>223</v>
      </c>
      <c r="C97" s="1228" t="s">
        <v>49</v>
      </c>
      <c r="D97" s="1229">
        <v>147.37</v>
      </c>
      <c r="E97" s="1230">
        <v>101.85899999999999</v>
      </c>
      <c r="F97" s="1231">
        <v>23.54</v>
      </c>
      <c r="G97" s="1232">
        <v>125.84</v>
      </c>
      <c r="H97" s="1233"/>
      <c r="I97" s="1234">
        <f>ROUND('BDI Principal'!D14,2)</f>
        <v>23.54</v>
      </c>
      <c r="J97" s="1235">
        <f>ROUND((ROUND(H97,2)*I97/100)+ROUND(H97,2),2)</f>
        <v>0</v>
      </c>
      <c r="K97" s="1236"/>
      <c r="L97" s="1237">
        <f>J97-K97</f>
        <v>0</v>
      </c>
      <c r="M97" s="1238">
        <f>ROUND(K97*D97,2)</f>
        <v>0</v>
      </c>
      <c r="N97" s="1239">
        <f>O97-M97</f>
        <v>0</v>
      </c>
      <c r="O97" s="1240">
        <f>ROUND(D97*J97,2)</f>
        <v>0</v>
      </c>
      <c r="P97" s="1241" t="s">
        <v>28</v>
      </c>
    </row>
    <row r="98" spans="1:16" ht="45" x14ac:dyDescent="0.25">
      <c r="A98" s="1242" t="s">
        <v>224</v>
      </c>
      <c r="B98" s="1243" t="s">
        <v>225</v>
      </c>
      <c r="C98" s="1244" t="s">
        <v>49</v>
      </c>
      <c r="D98" s="1245">
        <v>232.75</v>
      </c>
      <c r="E98" s="1246">
        <v>24.605</v>
      </c>
      <c r="F98" s="1247">
        <v>23.54</v>
      </c>
      <c r="G98" s="1248">
        <v>30.4</v>
      </c>
      <c r="H98" s="1249"/>
      <c r="I98" s="1250">
        <f>ROUND('BDI Principal'!D14,2)</f>
        <v>23.54</v>
      </c>
      <c r="J98" s="1251">
        <f>ROUND((ROUND(H98,2)*I98/100)+ROUND(H98,2),2)</f>
        <v>0</v>
      </c>
      <c r="K98" s="1252"/>
      <c r="L98" s="1253">
        <f>J98-K98</f>
        <v>0</v>
      </c>
      <c r="M98" s="1254">
        <f>ROUND(K98*D98,2)</f>
        <v>0</v>
      </c>
      <c r="N98" s="1255">
        <f>O98-M98</f>
        <v>0</v>
      </c>
      <c r="O98" s="1256">
        <f>ROUND(D98*J98,2)</f>
        <v>0</v>
      </c>
      <c r="P98" s="1257" t="s">
        <v>28</v>
      </c>
    </row>
    <row r="99" spans="1:16" ht="33.75" x14ac:dyDescent="0.25">
      <c r="A99" s="1258" t="s">
        <v>226</v>
      </c>
      <c r="B99" s="1259" t="s">
        <v>227</v>
      </c>
      <c r="C99" s="1260" t="s">
        <v>49</v>
      </c>
      <c r="D99" s="1261">
        <v>232.75</v>
      </c>
      <c r="E99" s="1262">
        <v>168.79599999999999</v>
      </c>
      <c r="F99" s="1263">
        <v>23.54</v>
      </c>
      <c r="G99" s="1264">
        <v>208.54</v>
      </c>
      <c r="H99" s="1265"/>
      <c r="I99" s="1266">
        <f>ROUND('BDI Principal'!D14,2)</f>
        <v>23.54</v>
      </c>
      <c r="J99" s="1267">
        <f>ROUND((ROUND(H99,2)*I99/100)+ROUND(H99,2),2)</f>
        <v>0</v>
      </c>
      <c r="K99" s="1268"/>
      <c r="L99" s="1269">
        <f>J99-K99</f>
        <v>0</v>
      </c>
      <c r="M99" s="1270">
        <f>ROUND(K99*D99,2)</f>
        <v>0</v>
      </c>
      <c r="N99" s="1271">
        <f>O99-M99</f>
        <v>0</v>
      </c>
      <c r="O99" s="1272">
        <f>ROUND(D99*J99,2)</f>
        <v>0</v>
      </c>
      <c r="P99" s="1273" t="s">
        <v>28</v>
      </c>
    </row>
    <row r="100" spans="1:16" ht="22.5" x14ac:dyDescent="0.25">
      <c r="A100" s="1274" t="s">
        <v>228</v>
      </c>
      <c r="B100" s="1275" t="s">
        <v>229</v>
      </c>
      <c r="C100" s="1276" t="s">
        <v>54</v>
      </c>
      <c r="D100" s="1277">
        <v>327.52999999999997</v>
      </c>
      <c r="E100" s="1278">
        <v>40.72</v>
      </c>
      <c r="F100" s="1279">
        <v>23.54</v>
      </c>
      <c r="G100" s="1280">
        <v>50.31</v>
      </c>
      <c r="H100" s="1281"/>
      <c r="I100" s="1282">
        <f>ROUND('BDI Principal'!D14,2)</f>
        <v>23.54</v>
      </c>
      <c r="J100" s="1283">
        <f>ROUND((ROUND(H100,2)*I100/100)+ROUND(H100,2),2)</f>
        <v>0</v>
      </c>
      <c r="K100" s="1284"/>
      <c r="L100" s="1285">
        <f>J100-K100</f>
        <v>0</v>
      </c>
      <c r="M100" s="1286">
        <f>ROUND(K100*D100,2)</f>
        <v>0</v>
      </c>
      <c r="N100" s="1287">
        <f>O100-M100</f>
        <v>0</v>
      </c>
      <c r="O100" s="1288">
        <f>ROUND(D100*J100,2)</f>
        <v>0</v>
      </c>
      <c r="P100" s="1289" t="s">
        <v>28</v>
      </c>
    </row>
    <row r="101" spans="1:16" x14ac:dyDescent="0.25">
      <c r="A101" s="1290" t="s">
        <v>230</v>
      </c>
      <c r="B101" s="6254" t="s">
        <v>231</v>
      </c>
      <c r="C101" s="6255"/>
      <c r="D101" s="6256"/>
      <c r="E101" s="6257"/>
      <c r="F101" s="6258"/>
      <c r="G101" s="6259"/>
      <c r="H101" s="6260"/>
      <c r="I101" s="6261"/>
      <c r="J101" s="6262"/>
      <c r="K101" s="6263"/>
      <c r="L101" s="6264"/>
      <c r="M101" s="1291">
        <f>SUM(M102:M107)</f>
        <v>0</v>
      </c>
      <c r="N101" s="1292">
        <f>SUM(N102:N107)</f>
        <v>0</v>
      </c>
      <c r="O101" s="1293">
        <f>SUM(O102:O107)</f>
        <v>0</v>
      </c>
      <c r="P101" s="1294" t="s">
        <v>45</v>
      </c>
    </row>
    <row r="102" spans="1:16" ht="112.5" x14ac:dyDescent="0.25">
      <c r="A102" s="1295" t="s">
        <v>232</v>
      </c>
      <c r="B102" s="1296" t="s">
        <v>233</v>
      </c>
      <c r="C102" s="1297" t="s">
        <v>49</v>
      </c>
      <c r="D102" s="1298">
        <v>80.930000000000007</v>
      </c>
      <c r="E102" s="1299">
        <v>435.54</v>
      </c>
      <c r="F102" s="1300">
        <v>23.54</v>
      </c>
      <c r="G102" s="1301">
        <v>538.07000000000005</v>
      </c>
      <c r="H102" s="1302"/>
      <c r="I102" s="1303">
        <f>ROUND('BDI Principal'!D14,2)</f>
        <v>23.54</v>
      </c>
      <c r="J102" s="1304">
        <f t="shared" ref="J102:J107" si="30">ROUND((ROUND(H102,2)*I102/100)+ROUND(H102,2),2)</f>
        <v>0</v>
      </c>
      <c r="K102" s="1305"/>
      <c r="L102" s="1306">
        <f t="shared" ref="L102:L107" si="31">J102-K102</f>
        <v>0</v>
      </c>
      <c r="M102" s="1307">
        <f t="shared" ref="M102:M107" si="32">ROUND(K102*D102,2)</f>
        <v>0</v>
      </c>
      <c r="N102" s="1308">
        <f t="shared" ref="N102:N107" si="33">O102-M102</f>
        <v>0</v>
      </c>
      <c r="O102" s="1309">
        <f t="shared" ref="O102:O107" si="34">ROUND(D102*J102,2)</f>
        <v>0</v>
      </c>
      <c r="P102" s="1310" t="s">
        <v>28</v>
      </c>
    </row>
    <row r="103" spans="1:16" ht="78.75" x14ac:dyDescent="0.25">
      <c r="A103" s="1311" t="s">
        <v>234</v>
      </c>
      <c r="B103" s="1312" t="s">
        <v>235</v>
      </c>
      <c r="C103" s="1313" t="s">
        <v>49</v>
      </c>
      <c r="D103" s="1314">
        <v>11.2</v>
      </c>
      <c r="E103" s="1315">
        <v>740.27</v>
      </c>
      <c r="F103" s="1316">
        <v>23.54</v>
      </c>
      <c r="G103" s="1317">
        <v>914.53</v>
      </c>
      <c r="H103" s="1318"/>
      <c r="I103" s="1319">
        <f>ROUND('BDI Principal'!D14,2)</f>
        <v>23.54</v>
      </c>
      <c r="J103" s="1320">
        <f t="shared" si="30"/>
        <v>0</v>
      </c>
      <c r="K103" s="1321"/>
      <c r="L103" s="1322">
        <f t="shared" si="31"/>
        <v>0</v>
      </c>
      <c r="M103" s="1323">
        <f t="shared" si="32"/>
        <v>0</v>
      </c>
      <c r="N103" s="1324">
        <f t="shared" si="33"/>
        <v>0</v>
      </c>
      <c r="O103" s="1325">
        <f t="shared" si="34"/>
        <v>0</v>
      </c>
      <c r="P103" s="1326" t="s">
        <v>28</v>
      </c>
    </row>
    <row r="104" spans="1:16" ht="45" x14ac:dyDescent="0.25">
      <c r="A104" s="1327" t="s">
        <v>236</v>
      </c>
      <c r="B104" s="1328" t="s">
        <v>217</v>
      </c>
      <c r="C104" s="1329" t="s">
        <v>49</v>
      </c>
      <c r="D104" s="1330">
        <v>80.930000000000007</v>
      </c>
      <c r="E104" s="1331">
        <v>39.512</v>
      </c>
      <c r="F104" s="1332">
        <v>23.54</v>
      </c>
      <c r="G104" s="1333">
        <v>48.81</v>
      </c>
      <c r="H104" s="1334"/>
      <c r="I104" s="1335">
        <f>ROUND('BDI Principal'!D14,2)</f>
        <v>23.54</v>
      </c>
      <c r="J104" s="1336">
        <f t="shared" si="30"/>
        <v>0</v>
      </c>
      <c r="K104" s="1337"/>
      <c r="L104" s="1338">
        <f t="shared" si="31"/>
        <v>0</v>
      </c>
      <c r="M104" s="1339">
        <f t="shared" si="32"/>
        <v>0</v>
      </c>
      <c r="N104" s="1340">
        <f t="shared" si="33"/>
        <v>0</v>
      </c>
      <c r="O104" s="1341">
        <f t="shared" si="34"/>
        <v>0</v>
      </c>
      <c r="P104" s="1342" t="s">
        <v>28</v>
      </c>
    </row>
    <row r="105" spans="1:16" ht="45" x14ac:dyDescent="0.25">
      <c r="A105" s="1343" t="s">
        <v>237</v>
      </c>
      <c r="B105" s="1344" t="s">
        <v>238</v>
      </c>
      <c r="C105" s="1345" t="s">
        <v>49</v>
      </c>
      <c r="D105" s="1346">
        <v>18.899999999999999</v>
      </c>
      <c r="E105" s="1347">
        <v>1137.3</v>
      </c>
      <c r="F105" s="1348">
        <v>23.54</v>
      </c>
      <c r="G105" s="1349">
        <v>1405.02</v>
      </c>
      <c r="H105" s="1350"/>
      <c r="I105" s="1351">
        <f>ROUND('BDI Principal'!D14,2)</f>
        <v>23.54</v>
      </c>
      <c r="J105" s="1352">
        <f t="shared" si="30"/>
        <v>0</v>
      </c>
      <c r="K105" s="1353"/>
      <c r="L105" s="1354">
        <f t="shared" si="31"/>
        <v>0</v>
      </c>
      <c r="M105" s="1355">
        <f t="shared" si="32"/>
        <v>0</v>
      </c>
      <c r="N105" s="1356">
        <f t="shared" si="33"/>
        <v>0</v>
      </c>
      <c r="O105" s="1357">
        <f t="shared" si="34"/>
        <v>0</v>
      </c>
      <c r="P105" s="1358" t="s">
        <v>28</v>
      </c>
    </row>
    <row r="106" spans="1:16" ht="45" x14ac:dyDescent="0.25">
      <c r="A106" s="1359" t="s">
        <v>239</v>
      </c>
      <c r="B106" s="1360" t="s">
        <v>240</v>
      </c>
      <c r="C106" s="1361" t="s">
        <v>49</v>
      </c>
      <c r="D106" s="1362">
        <v>13.23</v>
      </c>
      <c r="E106" s="1363">
        <v>1061.0740000000001</v>
      </c>
      <c r="F106" s="1364">
        <v>23.54</v>
      </c>
      <c r="G106" s="1365">
        <v>1310.85</v>
      </c>
      <c r="H106" s="1366"/>
      <c r="I106" s="1367">
        <f>ROUND('BDI Principal'!D14,2)</f>
        <v>23.54</v>
      </c>
      <c r="J106" s="1368">
        <f t="shared" si="30"/>
        <v>0</v>
      </c>
      <c r="K106" s="1369"/>
      <c r="L106" s="1370">
        <f t="shared" si="31"/>
        <v>0</v>
      </c>
      <c r="M106" s="1371">
        <f t="shared" si="32"/>
        <v>0</v>
      </c>
      <c r="N106" s="1372">
        <f t="shared" si="33"/>
        <v>0</v>
      </c>
      <c r="O106" s="1373">
        <f t="shared" si="34"/>
        <v>0</v>
      </c>
      <c r="P106" s="1374" t="s">
        <v>28</v>
      </c>
    </row>
    <row r="107" spans="1:16" ht="45" x14ac:dyDescent="0.25">
      <c r="A107" s="1375" t="s">
        <v>241</v>
      </c>
      <c r="B107" s="1376" t="s">
        <v>242</v>
      </c>
      <c r="C107" s="1377" t="s">
        <v>49</v>
      </c>
      <c r="D107" s="1378">
        <v>6.32</v>
      </c>
      <c r="E107" s="1379">
        <v>742.90949999999998</v>
      </c>
      <c r="F107" s="1380">
        <v>23.54</v>
      </c>
      <c r="G107" s="1381">
        <v>917.79</v>
      </c>
      <c r="H107" s="1382"/>
      <c r="I107" s="1383">
        <f>ROUND('BDI Principal'!D14,2)</f>
        <v>23.54</v>
      </c>
      <c r="J107" s="1384">
        <f t="shared" si="30"/>
        <v>0</v>
      </c>
      <c r="K107" s="1385"/>
      <c r="L107" s="1386">
        <f t="shared" si="31"/>
        <v>0</v>
      </c>
      <c r="M107" s="1387">
        <f t="shared" si="32"/>
        <v>0</v>
      </c>
      <c r="N107" s="1388">
        <f t="shared" si="33"/>
        <v>0</v>
      </c>
      <c r="O107" s="1389">
        <f t="shared" si="34"/>
        <v>0</v>
      </c>
      <c r="P107" s="1390" t="s">
        <v>28</v>
      </c>
    </row>
    <row r="108" spans="1:16" x14ac:dyDescent="0.25">
      <c r="A108" s="1391" t="s">
        <v>243</v>
      </c>
      <c r="B108" s="6265" t="s">
        <v>244</v>
      </c>
      <c r="C108" s="6266"/>
      <c r="D108" s="6267"/>
      <c r="E108" s="6268"/>
      <c r="F108" s="6269"/>
      <c r="G108" s="6270"/>
      <c r="H108" s="6271"/>
      <c r="I108" s="6272"/>
      <c r="J108" s="6273"/>
      <c r="K108" s="6274"/>
      <c r="L108" s="6275"/>
      <c r="M108" s="1392"/>
      <c r="N108" s="1393"/>
      <c r="O108" s="6045">
        <f>O109+O118+O129</f>
        <v>0</v>
      </c>
      <c r="P108" s="1394" t="s">
        <v>45</v>
      </c>
    </row>
    <row r="109" spans="1:16" x14ac:dyDescent="0.25">
      <c r="A109" s="1395" t="s">
        <v>245</v>
      </c>
      <c r="B109" s="6276" t="s">
        <v>246</v>
      </c>
      <c r="C109" s="6277"/>
      <c r="D109" s="6278"/>
      <c r="E109" s="6279"/>
      <c r="F109" s="6280"/>
      <c r="G109" s="6281"/>
      <c r="H109" s="6282"/>
      <c r="I109" s="6283"/>
      <c r="J109" s="6284"/>
      <c r="K109" s="6285"/>
      <c r="L109" s="6286"/>
      <c r="M109" s="1396">
        <f>SUM(M110:M117)</f>
        <v>0</v>
      </c>
      <c r="N109" s="1397">
        <f>SUM(N110:N117)</f>
        <v>0</v>
      </c>
      <c r="O109" s="1398">
        <f>SUM(O110:O117)</f>
        <v>0</v>
      </c>
      <c r="P109" s="1399" t="s">
        <v>45</v>
      </c>
    </row>
    <row r="110" spans="1:16" ht="33.75" x14ac:dyDescent="0.25">
      <c r="A110" s="1400" t="s">
        <v>247</v>
      </c>
      <c r="B110" s="1401" t="s">
        <v>248</v>
      </c>
      <c r="C110" s="1402" t="s">
        <v>71</v>
      </c>
      <c r="D110" s="1403">
        <v>0.55000000000000004</v>
      </c>
      <c r="E110" s="1404">
        <v>793.11699999999996</v>
      </c>
      <c r="F110" s="1405">
        <v>23.54</v>
      </c>
      <c r="G110" s="1406">
        <v>979.82</v>
      </c>
      <c r="H110" s="1407"/>
      <c r="I110" s="1408">
        <f>ROUND('BDI Principal'!D14,2)</f>
        <v>23.54</v>
      </c>
      <c r="J110" s="1409">
        <f t="shared" ref="J110:J117" si="35">ROUND((ROUND(H110,2)*I110/100)+ROUND(H110,2),2)</f>
        <v>0</v>
      </c>
      <c r="K110" s="1410"/>
      <c r="L110" s="1411">
        <f t="shared" ref="L110:L117" si="36">J110-K110</f>
        <v>0</v>
      </c>
      <c r="M110" s="1412">
        <f t="shared" ref="M110:M117" si="37">ROUND(K110*D110,2)</f>
        <v>0</v>
      </c>
      <c r="N110" s="1413">
        <f t="shared" ref="N110:N117" si="38">O110-M110</f>
        <v>0</v>
      </c>
      <c r="O110" s="1414">
        <f t="shared" ref="O110:O117" si="39">ROUND(D110*J110,2)</f>
        <v>0</v>
      </c>
      <c r="P110" s="1415" t="s">
        <v>28</v>
      </c>
    </row>
    <row r="111" spans="1:16" ht="33.75" x14ac:dyDescent="0.25">
      <c r="A111" s="1416" t="s">
        <v>249</v>
      </c>
      <c r="B111" s="1417" t="s">
        <v>250</v>
      </c>
      <c r="C111" s="1418" t="s">
        <v>49</v>
      </c>
      <c r="D111" s="1419">
        <v>11.08</v>
      </c>
      <c r="E111" s="1420">
        <v>67.554500000000004</v>
      </c>
      <c r="F111" s="1421">
        <v>23.54</v>
      </c>
      <c r="G111" s="1422">
        <v>83.45</v>
      </c>
      <c r="H111" s="1423"/>
      <c r="I111" s="1424">
        <f>ROUND('BDI Principal'!D14,2)</f>
        <v>23.54</v>
      </c>
      <c r="J111" s="1425">
        <f t="shared" si="35"/>
        <v>0</v>
      </c>
      <c r="K111" s="1426"/>
      <c r="L111" s="1427">
        <f t="shared" si="36"/>
        <v>0</v>
      </c>
      <c r="M111" s="1428">
        <f t="shared" si="37"/>
        <v>0</v>
      </c>
      <c r="N111" s="1429">
        <f t="shared" si="38"/>
        <v>0</v>
      </c>
      <c r="O111" s="1430">
        <f t="shared" si="39"/>
        <v>0</v>
      </c>
      <c r="P111" s="1431" t="s">
        <v>28</v>
      </c>
    </row>
    <row r="112" spans="1:16" ht="56.25" x14ac:dyDescent="0.25">
      <c r="A112" s="1432" t="s">
        <v>251</v>
      </c>
      <c r="B112" s="1433" t="s">
        <v>252</v>
      </c>
      <c r="C112" s="1434" t="s">
        <v>49</v>
      </c>
      <c r="D112" s="1435">
        <v>26.29</v>
      </c>
      <c r="E112" s="1436">
        <v>731.43349999999998</v>
      </c>
      <c r="F112" s="1437">
        <v>23.54</v>
      </c>
      <c r="G112" s="1438">
        <v>903.61</v>
      </c>
      <c r="H112" s="1439"/>
      <c r="I112" s="1440">
        <f>ROUND('BDI Principal'!D14,2)</f>
        <v>23.54</v>
      </c>
      <c r="J112" s="1441">
        <f t="shared" si="35"/>
        <v>0</v>
      </c>
      <c r="K112" s="1442"/>
      <c r="L112" s="1443">
        <f t="shared" si="36"/>
        <v>0</v>
      </c>
      <c r="M112" s="1444">
        <f t="shared" si="37"/>
        <v>0</v>
      </c>
      <c r="N112" s="1445">
        <f t="shared" si="38"/>
        <v>0</v>
      </c>
      <c r="O112" s="1446">
        <f t="shared" si="39"/>
        <v>0</v>
      </c>
      <c r="P112" s="1447" t="s">
        <v>28</v>
      </c>
    </row>
    <row r="113" spans="1:16" ht="45" x14ac:dyDescent="0.25">
      <c r="A113" s="1448" t="s">
        <v>253</v>
      </c>
      <c r="B113" s="1449" t="s">
        <v>254</v>
      </c>
      <c r="C113" s="1450" t="s">
        <v>54</v>
      </c>
      <c r="D113" s="1451">
        <v>18.8</v>
      </c>
      <c r="E113" s="1452">
        <v>69.283500000000004</v>
      </c>
      <c r="F113" s="1453">
        <v>23.54</v>
      </c>
      <c r="G113" s="1454">
        <v>85.59</v>
      </c>
      <c r="H113" s="1455"/>
      <c r="I113" s="1456">
        <f>ROUND('BDI Principal'!D14,2)</f>
        <v>23.54</v>
      </c>
      <c r="J113" s="1457">
        <f t="shared" si="35"/>
        <v>0</v>
      </c>
      <c r="K113" s="1458"/>
      <c r="L113" s="1459">
        <f t="shared" si="36"/>
        <v>0</v>
      </c>
      <c r="M113" s="1460">
        <f t="shared" si="37"/>
        <v>0</v>
      </c>
      <c r="N113" s="1461">
        <f t="shared" si="38"/>
        <v>0</v>
      </c>
      <c r="O113" s="1462">
        <f t="shared" si="39"/>
        <v>0</v>
      </c>
      <c r="P113" s="1463" t="s">
        <v>28</v>
      </c>
    </row>
    <row r="114" spans="1:16" ht="45" x14ac:dyDescent="0.25">
      <c r="A114" s="1464" t="s">
        <v>255</v>
      </c>
      <c r="B114" s="1465" t="s">
        <v>256</v>
      </c>
      <c r="C114" s="1466" t="s">
        <v>99</v>
      </c>
      <c r="D114" s="1467">
        <v>4</v>
      </c>
      <c r="E114" s="1468">
        <v>202.5685</v>
      </c>
      <c r="F114" s="1469">
        <v>23.54</v>
      </c>
      <c r="G114" s="1470">
        <v>250.25</v>
      </c>
      <c r="H114" s="1471"/>
      <c r="I114" s="1472">
        <f>ROUND('BDI Principal'!D14,2)</f>
        <v>23.54</v>
      </c>
      <c r="J114" s="1473">
        <f t="shared" si="35"/>
        <v>0</v>
      </c>
      <c r="K114" s="1474"/>
      <c r="L114" s="1475">
        <f t="shared" si="36"/>
        <v>0</v>
      </c>
      <c r="M114" s="1476">
        <f t="shared" si="37"/>
        <v>0</v>
      </c>
      <c r="N114" s="1477">
        <f t="shared" si="38"/>
        <v>0</v>
      </c>
      <c r="O114" s="1478">
        <f t="shared" si="39"/>
        <v>0</v>
      </c>
      <c r="P114" s="1479" t="s">
        <v>28</v>
      </c>
    </row>
    <row r="115" spans="1:16" ht="22.5" x14ac:dyDescent="0.25">
      <c r="A115" s="1480" t="s">
        <v>257</v>
      </c>
      <c r="B115" s="1481" t="s">
        <v>258</v>
      </c>
      <c r="C115" s="1482" t="s">
        <v>99</v>
      </c>
      <c r="D115" s="1483">
        <v>4</v>
      </c>
      <c r="E115" s="1484">
        <v>11.9985</v>
      </c>
      <c r="F115" s="1485">
        <v>23.54</v>
      </c>
      <c r="G115" s="1486">
        <v>14.82</v>
      </c>
      <c r="H115" s="1487"/>
      <c r="I115" s="1488">
        <f>ROUND('BDI Principal'!D14,2)</f>
        <v>23.54</v>
      </c>
      <c r="J115" s="1489">
        <f t="shared" si="35"/>
        <v>0</v>
      </c>
      <c r="K115" s="1490"/>
      <c r="L115" s="1491">
        <f t="shared" si="36"/>
        <v>0</v>
      </c>
      <c r="M115" s="1492">
        <f t="shared" si="37"/>
        <v>0</v>
      </c>
      <c r="N115" s="1493">
        <f t="shared" si="38"/>
        <v>0</v>
      </c>
      <c r="O115" s="1494">
        <f t="shared" si="39"/>
        <v>0</v>
      </c>
      <c r="P115" s="1495" t="s">
        <v>28</v>
      </c>
    </row>
    <row r="116" spans="1:16" ht="56.25" x14ac:dyDescent="0.25">
      <c r="A116" s="1496" t="s">
        <v>259</v>
      </c>
      <c r="B116" s="1497" t="s">
        <v>260</v>
      </c>
      <c r="C116" s="1498" t="s">
        <v>99</v>
      </c>
      <c r="D116" s="1499">
        <v>4</v>
      </c>
      <c r="E116" s="1500">
        <v>883.40499999999997</v>
      </c>
      <c r="F116" s="1501">
        <v>23.54</v>
      </c>
      <c r="G116" s="1502">
        <v>1091.3599999999999</v>
      </c>
      <c r="H116" s="1503"/>
      <c r="I116" s="1504">
        <f>ROUND('BDI Principal'!D14,2)</f>
        <v>23.54</v>
      </c>
      <c r="J116" s="1505">
        <f t="shared" si="35"/>
        <v>0</v>
      </c>
      <c r="K116" s="1506"/>
      <c r="L116" s="1507">
        <f t="shared" si="36"/>
        <v>0</v>
      </c>
      <c r="M116" s="1508">
        <f t="shared" si="37"/>
        <v>0</v>
      </c>
      <c r="N116" s="1509">
        <f t="shared" si="38"/>
        <v>0</v>
      </c>
      <c r="O116" s="1510">
        <f t="shared" si="39"/>
        <v>0</v>
      </c>
      <c r="P116" s="1511" t="s">
        <v>28</v>
      </c>
    </row>
    <row r="117" spans="1:16" ht="45" x14ac:dyDescent="0.25">
      <c r="A117" s="1512" t="s">
        <v>261</v>
      </c>
      <c r="B117" s="1513" t="s">
        <v>262</v>
      </c>
      <c r="C117" s="1514" t="s">
        <v>49</v>
      </c>
      <c r="D117" s="1515">
        <v>10.9</v>
      </c>
      <c r="E117" s="1516">
        <v>962.49249999999995</v>
      </c>
      <c r="F117" s="1517">
        <v>23.54</v>
      </c>
      <c r="G117" s="1518">
        <v>1189.06</v>
      </c>
      <c r="H117" s="1519"/>
      <c r="I117" s="1520">
        <f>ROUND('BDI Principal'!D14,2)</f>
        <v>23.54</v>
      </c>
      <c r="J117" s="1521">
        <f t="shared" si="35"/>
        <v>0</v>
      </c>
      <c r="K117" s="1522"/>
      <c r="L117" s="1523">
        <f t="shared" si="36"/>
        <v>0</v>
      </c>
      <c r="M117" s="1524">
        <f t="shared" si="37"/>
        <v>0</v>
      </c>
      <c r="N117" s="1525">
        <f t="shared" si="38"/>
        <v>0</v>
      </c>
      <c r="O117" s="1526">
        <f t="shared" si="39"/>
        <v>0</v>
      </c>
      <c r="P117" s="1527" t="s">
        <v>28</v>
      </c>
    </row>
    <row r="118" spans="1:16" x14ac:dyDescent="0.25">
      <c r="A118" s="1528" t="s">
        <v>263</v>
      </c>
      <c r="B118" s="6287" t="s">
        <v>264</v>
      </c>
      <c r="C118" s="6288"/>
      <c r="D118" s="6289"/>
      <c r="E118" s="6290"/>
      <c r="F118" s="6291"/>
      <c r="G118" s="6292"/>
      <c r="H118" s="6293"/>
      <c r="I118" s="6294"/>
      <c r="J118" s="6295"/>
      <c r="K118" s="6296"/>
      <c r="L118" s="6297"/>
      <c r="M118" s="1529">
        <f>SUM(M119:M128)</f>
        <v>0</v>
      </c>
      <c r="N118" s="1530">
        <f>SUM(N119:N128)</f>
        <v>0</v>
      </c>
      <c r="O118" s="1531">
        <f>SUM(O119:O128)</f>
        <v>0</v>
      </c>
      <c r="P118" s="1532" t="s">
        <v>45</v>
      </c>
    </row>
    <row r="119" spans="1:16" ht="67.5" x14ac:dyDescent="0.25">
      <c r="A119" s="1533" t="s">
        <v>265</v>
      </c>
      <c r="B119" s="1534" t="s">
        <v>266</v>
      </c>
      <c r="C119" s="1535" t="s">
        <v>99</v>
      </c>
      <c r="D119" s="1536">
        <v>7</v>
      </c>
      <c r="E119" s="1537">
        <v>689.85</v>
      </c>
      <c r="F119" s="1538">
        <v>23.54</v>
      </c>
      <c r="G119" s="1539">
        <v>852.24</v>
      </c>
      <c r="H119" s="1540"/>
      <c r="I119" s="1541">
        <f>ROUND('BDI Principal'!D14,2)</f>
        <v>23.54</v>
      </c>
      <c r="J119" s="1542">
        <f t="shared" ref="J119:J128" si="40">ROUND((ROUND(H119,2)*I119/100)+ROUND(H119,2),2)</f>
        <v>0</v>
      </c>
      <c r="K119" s="1543"/>
      <c r="L119" s="1544">
        <f t="shared" ref="L119:L128" si="41">J119-K119</f>
        <v>0</v>
      </c>
      <c r="M119" s="1545">
        <f t="shared" ref="M119:M128" si="42">ROUND(K119*D119,2)</f>
        <v>0</v>
      </c>
      <c r="N119" s="1546">
        <f t="shared" ref="N119:N128" si="43">O119-M119</f>
        <v>0</v>
      </c>
      <c r="O119" s="1547">
        <f t="shared" ref="O119:O128" si="44">ROUND(D119*J119,2)</f>
        <v>0</v>
      </c>
      <c r="P119" s="1548" t="s">
        <v>28</v>
      </c>
    </row>
    <row r="120" spans="1:16" ht="45" x14ac:dyDescent="0.25">
      <c r="A120" s="1549" t="s">
        <v>267</v>
      </c>
      <c r="B120" s="1550" t="s">
        <v>254</v>
      </c>
      <c r="C120" s="1551" t="s">
        <v>54</v>
      </c>
      <c r="D120" s="1552">
        <v>11.2</v>
      </c>
      <c r="E120" s="1553">
        <v>69.283500000000004</v>
      </c>
      <c r="F120" s="1554">
        <v>23.54</v>
      </c>
      <c r="G120" s="1555">
        <v>85.59</v>
      </c>
      <c r="H120" s="1556"/>
      <c r="I120" s="1557">
        <f>ROUND('BDI Principal'!D14,2)</f>
        <v>23.54</v>
      </c>
      <c r="J120" s="1558">
        <f t="shared" si="40"/>
        <v>0</v>
      </c>
      <c r="K120" s="1559"/>
      <c r="L120" s="1560">
        <f t="shared" si="41"/>
        <v>0</v>
      </c>
      <c r="M120" s="1561">
        <f t="shared" si="42"/>
        <v>0</v>
      </c>
      <c r="N120" s="1562">
        <f t="shared" si="43"/>
        <v>0</v>
      </c>
      <c r="O120" s="1563">
        <f t="shared" si="44"/>
        <v>0</v>
      </c>
      <c r="P120" s="1564" t="s">
        <v>28</v>
      </c>
    </row>
    <row r="121" spans="1:16" ht="33.75" x14ac:dyDescent="0.25">
      <c r="A121" s="1565" t="s">
        <v>268</v>
      </c>
      <c r="B121" s="1566" t="s">
        <v>269</v>
      </c>
      <c r="C121" s="1567" t="s">
        <v>99</v>
      </c>
      <c r="D121" s="1568">
        <v>7</v>
      </c>
      <c r="E121" s="1569">
        <v>194.636</v>
      </c>
      <c r="F121" s="1570">
        <v>23.54</v>
      </c>
      <c r="G121" s="1571">
        <v>240.46</v>
      </c>
      <c r="H121" s="1572"/>
      <c r="I121" s="1573">
        <f>ROUND('BDI Principal'!D14,2)</f>
        <v>23.54</v>
      </c>
      <c r="J121" s="1574">
        <f t="shared" si="40"/>
        <v>0</v>
      </c>
      <c r="K121" s="1575"/>
      <c r="L121" s="1576">
        <f t="shared" si="41"/>
        <v>0</v>
      </c>
      <c r="M121" s="1577">
        <f t="shared" si="42"/>
        <v>0</v>
      </c>
      <c r="N121" s="1578">
        <f t="shared" si="43"/>
        <v>0</v>
      </c>
      <c r="O121" s="1579">
        <f t="shared" si="44"/>
        <v>0</v>
      </c>
      <c r="P121" s="1580" t="s">
        <v>28</v>
      </c>
    </row>
    <row r="122" spans="1:16" ht="33.75" x14ac:dyDescent="0.25">
      <c r="A122" s="1581" t="s">
        <v>270</v>
      </c>
      <c r="B122" s="1582" t="s">
        <v>271</v>
      </c>
      <c r="C122" s="1583" t="s">
        <v>99</v>
      </c>
      <c r="D122" s="1584">
        <v>2</v>
      </c>
      <c r="E122" s="1585">
        <v>577.79999999999995</v>
      </c>
      <c r="F122" s="1586">
        <v>23.54</v>
      </c>
      <c r="G122" s="1587">
        <v>713.81</v>
      </c>
      <c r="H122" s="1588"/>
      <c r="I122" s="1589">
        <f>ROUND('BDI Principal'!D14,2)</f>
        <v>23.54</v>
      </c>
      <c r="J122" s="1590">
        <f t="shared" si="40"/>
        <v>0</v>
      </c>
      <c r="K122" s="1591"/>
      <c r="L122" s="1592">
        <f t="shared" si="41"/>
        <v>0</v>
      </c>
      <c r="M122" s="1593">
        <f t="shared" si="42"/>
        <v>0</v>
      </c>
      <c r="N122" s="1594">
        <f t="shared" si="43"/>
        <v>0</v>
      </c>
      <c r="O122" s="1595">
        <f t="shared" si="44"/>
        <v>0</v>
      </c>
      <c r="P122" s="1596" t="s">
        <v>28</v>
      </c>
    </row>
    <row r="123" spans="1:16" ht="22.5" x14ac:dyDescent="0.25">
      <c r="A123" s="1597" t="s">
        <v>272</v>
      </c>
      <c r="B123" s="1598" t="s">
        <v>273</v>
      </c>
      <c r="C123" s="1599" t="s">
        <v>99</v>
      </c>
      <c r="D123" s="1600">
        <v>2</v>
      </c>
      <c r="E123" s="1601">
        <v>96.728999999999999</v>
      </c>
      <c r="F123" s="1602">
        <v>23.54</v>
      </c>
      <c r="G123" s="1603">
        <v>119.5</v>
      </c>
      <c r="H123" s="1604"/>
      <c r="I123" s="1605">
        <f>ROUND('BDI Principal'!D14,2)</f>
        <v>23.54</v>
      </c>
      <c r="J123" s="1606">
        <f t="shared" si="40"/>
        <v>0</v>
      </c>
      <c r="K123" s="1607"/>
      <c r="L123" s="1608">
        <f t="shared" si="41"/>
        <v>0</v>
      </c>
      <c r="M123" s="1609">
        <f t="shared" si="42"/>
        <v>0</v>
      </c>
      <c r="N123" s="1610">
        <f t="shared" si="43"/>
        <v>0</v>
      </c>
      <c r="O123" s="1611">
        <f t="shared" si="44"/>
        <v>0</v>
      </c>
      <c r="P123" s="1612" t="s">
        <v>28</v>
      </c>
    </row>
    <row r="124" spans="1:16" ht="22.5" x14ac:dyDescent="0.25">
      <c r="A124" s="1613" t="s">
        <v>274</v>
      </c>
      <c r="B124" s="1614" t="s">
        <v>275</v>
      </c>
      <c r="C124" s="1615" t="s">
        <v>99</v>
      </c>
      <c r="D124" s="1616">
        <v>2</v>
      </c>
      <c r="E124" s="1617">
        <v>57.247</v>
      </c>
      <c r="F124" s="1618">
        <v>23.54</v>
      </c>
      <c r="G124" s="1619">
        <v>70.73</v>
      </c>
      <c r="H124" s="1620"/>
      <c r="I124" s="1621">
        <f>ROUND('BDI Principal'!D14,2)</f>
        <v>23.54</v>
      </c>
      <c r="J124" s="1622">
        <f t="shared" si="40"/>
        <v>0</v>
      </c>
      <c r="K124" s="1623"/>
      <c r="L124" s="1624">
        <f t="shared" si="41"/>
        <v>0</v>
      </c>
      <c r="M124" s="1625">
        <f t="shared" si="42"/>
        <v>0</v>
      </c>
      <c r="N124" s="1626">
        <f t="shared" si="43"/>
        <v>0</v>
      </c>
      <c r="O124" s="1627">
        <f t="shared" si="44"/>
        <v>0</v>
      </c>
      <c r="P124" s="1628" t="s">
        <v>28</v>
      </c>
    </row>
    <row r="125" spans="1:16" ht="22.5" x14ac:dyDescent="0.25">
      <c r="A125" s="1629" t="s">
        <v>276</v>
      </c>
      <c r="B125" s="1630" t="s">
        <v>277</v>
      </c>
      <c r="C125" s="1631" t="s">
        <v>99</v>
      </c>
      <c r="D125" s="1632">
        <v>5</v>
      </c>
      <c r="E125" s="1633">
        <v>57.247</v>
      </c>
      <c r="F125" s="1634">
        <v>23.54</v>
      </c>
      <c r="G125" s="1635">
        <v>70.73</v>
      </c>
      <c r="H125" s="1636"/>
      <c r="I125" s="1637">
        <f>ROUND('BDI Principal'!D14,2)</f>
        <v>23.54</v>
      </c>
      <c r="J125" s="1638">
        <f t="shared" si="40"/>
        <v>0</v>
      </c>
      <c r="K125" s="1639"/>
      <c r="L125" s="1640">
        <f t="shared" si="41"/>
        <v>0</v>
      </c>
      <c r="M125" s="1641">
        <f t="shared" si="42"/>
        <v>0</v>
      </c>
      <c r="N125" s="1642">
        <f t="shared" si="43"/>
        <v>0</v>
      </c>
      <c r="O125" s="1643">
        <f t="shared" si="44"/>
        <v>0</v>
      </c>
      <c r="P125" s="1644" t="s">
        <v>28</v>
      </c>
    </row>
    <row r="126" spans="1:16" ht="33.75" x14ac:dyDescent="0.25">
      <c r="A126" s="1645" t="s">
        <v>278</v>
      </c>
      <c r="B126" s="1646" t="s">
        <v>279</v>
      </c>
      <c r="C126" s="1647" t="s">
        <v>99</v>
      </c>
      <c r="D126" s="1648">
        <v>5</v>
      </c>
      <c r="E126" s="1649">
        <v>54.985999999999997</v>
      </c>
      <c r="F126" s="1650">
        <v>23.54</v>
      </c>
      <c r="G126" s="1651">
        <v>67.930000000000007</v>
      </c>
      <c r="H126" s="1652"/>
      <c r="I126" s="1653">
        <f>ROUND('BDI Principal'!D14,2)</f>
        <v>23.54</v>
      </c>
      <c r="J126" s="1654">
        <f t="shared" si="40"/>
        <v>0</v>
      </c>
      <c r="K126" s="1655"/>
      <c r="L126" s="1656">
        <f t="shared" si="41"/>
        <v>0</v>
      </c>
      <c r="M126" s="1657">
        <f t="shared" si="42"/>
        <v>0</v>
      </c>
      <c r="N126" s="1658">
        <f t="shared" si="43"/>
        <v>0</v>
      </c>
      <c r="O126" s="1659">
        <f t="shared" si="44"/>
        <v>0</v>
      </c>
      <c r="P126" s="1660" t="s">
        <v>28</v>
      </c>
    </row>
    <row r="127" spans="1:16" ht="22.5" x14ac:dyDescent="0.25">
      <c r="A127" s="1661" t="s">
        <v>280</v>
      </c>
      <c r="B127" s="1662" t="s">
        <v>281</v>
      </c>
      <c r="C127" s="1663" t="s">
        <v>99</v>
      </c>
      <c r="D127" s="1664">
        <v>7</v>
      </c>
      <c r="E127" s="1665">
        <v>22.42</v>
      </c>
      <c r="F127" s="1666">
        <v>23.54</v>
      </c>
      <c r="G127" s="1667">
        <v>27.7</v>
      </c>
      <c r="H127" s="1668"/>
      <c r="I127" s="1669">
        <f>ROUND('BDI Principal'!D14,2)</f>
        <v>23.54</v>
      </c>
      <c r="J127" s="1670">
        <f t="shared" si="40"/>
        <v>0</v>
      </c>
      <c r="K127" s="1671"/>
      <c r="L127" s="1672">
        <f t="shared" si="41"/>
        <v>0</v>
      </c>
      <c r="M127" s="1673">
        <f t="shared" si="42"/>
        <v>0</v>
      </c>
      <c r="N127" s="1674">
        <f t="shared" si="43"/>
        <v>0</v>
      </c>
      <c r="O127" s="1675">
        <f t="shared" si="44"/>
        <v>0</v>
      </c>
      <c r="P127" s="1676" t="s">
        <v>28</v>
      </c>
    </row>
    <row r="128" spans="1:16" ht="22.5" x14ac:dyDescent="0.25">
      <c r="A128" s="1677" t="s">
        <v>282</v>
      </c>
      <c r="B128" s="1678" t="s">
        <v>283</v>
      </c>
      <c r="C128" s="1679" t="s">
        <v>49</v>
      </c>
      <c r="D128" s="1680">
        <v>3</v>
      </c>
      <c r="E128" s="1681">
        <v>313.17700000000002</v>
      </c>
      <c r="F128" s="1682">
        <v>23.54</v>
      </c>
      <c r="G128" s="1683">
        <v>386.9</v>
      </c>
      <c r="H128" s="1684"/>
      <c r="I128" s="1685">
        <f>ROUND('BDI Principal'!D14,2)</f>
        <v>23.54</v>
      </c>
      <c r="J128" s="1686">
        <f t="shared" si="40"/>
        <v>0</v>
      </c>
      <c r="K128" s="1687"/>
      <c r="L128" s="1688">
        <f t="shared" si="41"/>
        <v>0</v>
      </c>
      <c r="M128" s="1689">
        <f t="shared" si="42"/>
        <v>0</v>
      </c>
      <c r="N128" s="1690">
        <f t="shared" si="43"/>
        <v>0</v>
      </c>
      <c r="O128" s="1691">
        <f t="shared" si="44"/>
        <v>0</v>
      </c>
      <c r="P128" s="1692" t="s">
        <v>28</v>
      </c>
    </row>
    <row r="129" spans="1:16" x14ac:dyDescent="0.25">
      <c r="A129" s="1693" t="s">
        <v>284</v>
      </c>
      <c r="B129" s="6298" t="s">
        <v>285</v>
      </c>
      <c r="C129" s="6299"/>
      <c r="D129" s="6300"/>
      <c r="E129" s="6301"/>
      <c r="F129" s="6302"/>
      <c r="G129" s="6303"/>
      <c r="H129" s="6304"/>
      <c r="I129" s="6305"/>
      <c r="J129" s="6306"/>
      <c r="K129" s="6307"/>
      <c r="L129" s="6308"/>
      <c r="M129" s="1694">
        <f>SUM(M130:M144)</f>
        <v>0</v>
      </c>
      <c r="N129" s="1695">
        <f>SUM(N130:N144)</f>
        <v>0</v>
      </c>
      <c r="O129" s="1696">
        <f>SUM(O130:O144)</f>
        <v>0</v>
      </c>
      <c r="P129" s="1697" t="s">
        <v>45</v>
      </c>
    </row>
    <row r="130" spans="1:16" ht="45" x14ac:dyDescent="0.25">
      <c r="A130" s="1698" t="s">
        <v>286</v>
      </c>
      <c r="B130" s="1699" t="s">
        <v>287</v>
      </c>
      <c r="C130" s="1700" t="s">
        <v>99</v>
      </c>
      <c r="D130" s="1701">
        <v>2</v>
      </c>
      <c r="E130" s="1702">
        <v>151.45849999999999</v>
      </c>
      <c r="F130" s="1703">
        <v>23.54</v>
      </c>
      <c r="G130" s="1704">
        <v>187.11</v>
      </c>
      <c r="H130" s="1705"/>
      <c r="I130" s="1706">
        <f>ROUND('BDI Principal'!D14,2)</f>
        <v>23.54</v>
      </c>
      <c r="J130" s="1707">
        <f t="shared" ref="J130:J144" si="45">ROUND((ROUND(H130,2)*I130/100)+ROUND(H130,2),2)</f>
        <v>0</v>
      </c>
      <c r="K130" s="1708"/>
      <c r="L130" s="1709">
        <f t="shared" ref="L130:L144" si="46">J130-K130</f>
        <v>0</v>
      </c>
      <c r="M130" s="1710">
        <f t="shared" ref="M130:M144" si="47">ROUND(K130*D130,2)</f>
        <v>0</v>
      </c>
      <c r="N130" s="1711">
        <f t="shared" ref="N130:N144" si="48">O130-M130</f>
        <v>0</v>
      </c>
      <c r="O130" s="1712">
        <f t="shared" ref="O130:O144" si="49">ROUND(D130*J130,2)</f>
        <v>0</v>
      </c>
      <c r="P130" s="1713" t="s">
        <v>28</v>
      </c>
    </row>
    <row r="131" spans="1:16" ht="33.75" x14ac:dyDescent="0.25">
      <c r="A131" s="1714" t="s">
        <v>288</v>
      </c>
      <c r="B131" s="1715" t="s">
        <v>269</v>
      </c>
      <c r="C131" s="1716" t="s">
        <v>99</v>
      </c>
      <c r="D131" s="1717">
        <v>2</v>
      </c>
      <c r="E131" s="1718">
        <v>194.636</v>
      </c>
      <c r="F131" s="1719">
        <v>23.54</v>
      </c>
      <c r="G131" s="1720">
        <v>240.46</v>
      </c>
      <c r="H131" s="1721"/>
      <c r="I131" s="1722">
        <f>ROUND('BDI Principal'!D14,2)</f>
        <v>23.54</v>
      </c>
      <c r="J131" s="1723">
        <f t="shared" si="45"/>
        <v>0</v>
      </c>
      <c r="K131" s="1724"/>
      <c r="L131" s="1725">
        <f t="shared" si="46"/>
        <v>0</v>
      </c>
      <c r="M131" s="1726">
        <f t="shared" si="47"/>
        <v>0</v>
      </c>
      <c r="N131" s="1727">
        <f t="shared" si="48"/>
        <v>0</v>
      </c>
      <c r="O131" s="1728">
        <f t="shared" si="49"/>
        <v>0</v>
      </c>
      <c r="P131" s="1729" t="s">
        <v>28</v>
      </c>
    </row>
    <row r="132" spans="1:16" ht="33.75" x14ac:dyDescent="0.25">
      <c r="A132" s="1730" t="s">
        <v>289</v>
      </c>
      <c r="B132" s="1731" t="s">
        <v>290</v>
      </c>
      <c r="C132" s="1732" t="s">
        <v>99</v>
      </c>
      <c r="D132" s="1733">
        <v>2</v>
      </c>
      <c r="E132" s="1734">
        <v>201.93199999999999</v>
      </c>
      <c r="F132" s="1735">
        <v>23.54</v>
      </c>
      <c r="G132" s="1736">
        <v>249.46</v>
      </c>
      <c r="H132" s="1737"/>
      <c r="I132" s="1738">
        <f>ROUND('BDI Principal'!D14,2)</f>
        <v>23.54</v>
      </c>
      <c r="J132" s="1739">
        <f t="shared" si="45"/>
        <v>0</v>
      </c>
      <c r="K132" s="1740"/>
      <c r="L132" s="1741">
        <f t="shared" si="46"/>
        <v>0</v>
      </c>
      <c r="M132" s="1742">
        <f t="shared" si="47"/>
        <v>0</v>
      </c>
      <c r="N132" s="1743">
        <f t="shared" si="48"/>
        <v>0</v>
      </c>
      <c r="O132" s="1744">
        <f t="shared" si="49"/>
        <v>0</v>
      </c>
      <c r="P132" s="1745" t="s">
        <v>28</v>
      </c>
    </row>
    <row r="133" spans="1:16" ht="67.5" x14ac:dyDescent="0.25">
      <c r="A133" s="1746" t="s">
        <v>291</v>
      </c>
      <c r="B133" s="1747" t="s">
        <v>292</v>
      </c>
      <c r="C133" s="1748" t="s">
        <v>99</v>
      </c>
      <c r="D133" s="1749">
        <v>2</v>
      </c>
      <c r="E133" s="1750">
        <v>774.68700000000001</v>
      </c>
      <c r="F133" s="1751">
        <v>23.54</v>
      </c>
      <c r="G133" s="1752">
        <v>957.05</v>
      </c>
      <c r="H133" s="1753"/>
      <c r="I133" s="1754">
        <f>ROUND('BDI Principal'!D14,2)</f>
        <v>23.54</v>
      </c>
      <c r="J133" s="1755">
        <f t="shared" si="45"/>
        <v>0</v>
      </c>
      <c r="K133" s="1756"/>
      <c r="L133" s="1757">
        <f t="shared" si="46"/>
        <v>0</v>
      </c>
      <c r="M133" s="1758">
        <f t="shared" si="47"/>
        <v>0</v>
      </c>
      <c r="N133" s="1759">
        <f t="shared" si="48"/>
        <v>0</v>
      </c>
      <c r="O133" s="1760">
        <f t="shared" si="49"/>
        <v>0</v>
      </c>
      <c r="P133" s="1761" t="s">
        <v>28</v>
      </c>
    </row>
    <row r="134" spans="1:16" ht="33.75" x14ac:dyDescent="0.25">
      <c r="A134" s="1762" t="s">
        <v>293</v>
      </c>
      <c r="B134" s="1763" t="s">
        <v>294</v>
      </c>
      <c r="C134" s="1764" t="s">
        <v>99</v>
      </c>
      <c r="D134" s="1765">
        <v>2</v>
      </c>
      <c r="E134" s="1766">
        <v>663.50850000000003</v>
      </c>
      <c r="F134" s="1767">
        <v>23.54</v>
      </c>
      <c r="G134" s="1768">
        <v>819.7</v>
      </c>
      <c r="H134" s="1769"/>
      <c r="I134" s="1770">
        <f>ROUND('BDI Principal'!D14,2)</f>
        <v>23.54</v>
      </c>
      <c r="J134" s="1771">
        <f t="shared" si="45"/>
        <v>0</v>
      </c>
      <c r="K134" s="1772"/>
      <c r="L134" s="1773">
        <f t="shared" si="46"/>
        <v>0</v>
      </c>
      <c r="M134" s="1774">
        <f t="shared" si="47"/>
        <v>0</v>
      </c>
      <c r="N134" s="1775">
        <f t="shared" si="48"/>
        <v>0</v>
      </c>
      <c r="O134" s="1776">
        <f t="shared" si="49"/>
        <v>0</v>
      </c>
      <c r="P134" s="1777" t="s">
        <v>28</v>
      </c>
    </row>
    <row r="135" spans="1:16" ht="22.5" x14ac:dyDescent="0.25">
      <c r="A135" s="1778" t="s">
        <v>295</v>
      </c>
      <c r="B135" s="1779" t="s">
        <v>296</v>
      </c>
      <c r="C135" s="1780" t="s">
        <v>99</v>
      </c>
      <c r="D135" s="1781">
        <v>2</v>
      </c>
      <c r="E135" s="1782">
        <v>48.887</v>
      </c>
      <c r="F135" s="1783">
        <v>23.54</v>
      </c>
      <c r="G135" s="1784">
        <v>60.4</v>
      </c>
      <c r="H135" s="1785"/>
      <c r="I135" s="1786">
        <f>ROUND('BDI Principal'!D14,2)</f>
        <v>23.54</v>
      </c>
      <c r="J135" s="1787">
        <f t="shared" si="45"/>
        <v>0</v>
      </c>
      <c r="K135" s="1788"/>
      <c r="L135" s="1789">
        <f t="shared" si="46"/>
        <v>0</v>
      </c>
      <c r="M135" s="1790">
        <f t="shared" si="47"/>
        <v>0</v>
      </c>
      <c r="N135" s="1791">
        <f t="shared" si="48"/>
        <v>0</v>
      </c>
      <c r="O135" s="1792">
        <f t="shared" si="49"/>
        <v>0</v>
      </c>
      <c r="P135" s="1793" t="s">
        <v>28</v>
      </c>
    </row>
    <row r="136" spans="1:16" ht="33.75" x14ac:dyDescent="0.25">
      <c r="A136" s="1794" t="s">
        <v>297</v>
      </c>
      <c r="B136" s="1795" t="s">
        <v>298</v>
      </c>
      <c r="C136" s="1796" t="s">
        <v>99</v>
      </c>
      <c r="D136" s="1797">
        <v>4</v>
      </c>
      <c r="E136" s="1798">
        <v>204.38300000000001</v>
      </c>
      <c r="F136" s="1799">
        <v>23.54</v>
      </c>
      <c r="G136" s="1800">
        <v>252.49</v>
      </c>
      <c r="H136" s="1801"/>
      <c r="I136" s="1802">
        <f>ROUND('BDI Principal'!D14,2)</f>
        <v>23.54</v>
      </c>
      <c r="J136" s="1803">
        <f t="shared" si="45"/>
        <v>0</v>
      </c>
      <c r="K136" s="1804"/>
      <c r="L136" s="1805">
        <f t="shared" si="46"/>
        <v>0</v>
      </c>
      <c r="M136" s="1806">
        <f t="shared" si="47"/>
        <v>0</v>
      </c>
      <c r="N136" s="1807">
        <f t="shared" si="48"/>
        <v>0</v>
      </c>
      <c r="O136" s="1808">
        <f t="shared" si="49"/>
        <v>0</v>
      </c>
      <c r="P136" s="1809" t="s">
        <v>28</v>
      </c>
    </row>
    <row r="137" spans="1:16" ht="33.75" x14ac:dyDescent="0.25">
      <c r="A137" s="1810" t="s">
        <v>299</v>
      </c>
      <c r="B137" s="1811" t="s">
        <v>300</v>
      </c>
      <c r="C137" s="1812" t="s">
        <v>99</v>
      </c>
      <c r="D137" s="1813">
        <v>2</v>
      </c>
      <c r="E137" s="1814">
        <v>191.6815</v>
      </c>
      <c r="F137" s="1815">
        <v>23.54</v>
      </c>
      <c r="G137" s="1816">
        <v>236.8</v>
      </c>
      <c r="H137" s="1817"/>
      <c r="I137" s="1818">
        <f>ROUND('BDI Principal'!D14,2)</f>
        <v>23.54</v>
      </c>
      <c r="J137" s="1819">
        <f t="shared" si="45"/>
        <v>0</v>
      </c>
      <c r="K137" s="1820"/>
      <c r="L137" s="1821">
        <f t="shared" si="46"/>
        <v>0</v>
      </c>
      <c r="M137" s="1822">
        <f t="shared" si="47"/>
        <v>0</v>
      </c>
      <c r="N137" s="1823">
        <f t="shared" si="48"/>
        <v>0</v>
      </c>
      <c r="O137" s="1824">
        <f t="shared" si="49"/>
        <v>0</v>
      </c>
      <c r="P137" s="1825" t="s">
        <v>28</v>
      </c>
    </row>
    <row r="138" spans="1:16" ht="45" x14ac:dyDescent="0.25">
      <c r="A138" s="1826" t="s">
        <v>301</v>
      </c>
      <c r="B138" s="1827" t="s">
        <v>302</v>
      </c>
      <c r="C138" s="1828" t="s">
        <v>99</v>
      </c>
      <c r="D138" s="1829">
        <v>6</v>
      </c>
      <c r="E138" s="1830">
        <v>328.08249999999998</v>
      </c>
      <c r="F138" s="1831">
        <v>23.54</v>
      </c>
      <c r="G138" s="1832">
        <v>405.31</v>
      </c>
      <c r="H138" s="1833"/>
      <c r="I138" s="1834">
        <f>ROUND('BDI Principal'!D14,2)</f>
        <v>23.54</v>
      </c>
      <c r="J138" s="1835">
        <f t="shared" si="45"/>
        <v>0</v>
      </c>
      <c r="K138" s="1836"/>
      <c r="L138" s="1837">
        <f t="shared" si="46"/>
        <v>0</v>
      </c>
      <c r="M138" s="1838">
        <f t="shared" si="47"/>
        <v>0</v>
      </c>
      <c r="N138" s="1839">
        <f t="shared" si="48"/>
        <v>0</v>
      </c>
      <c r="O138" s="1840">
        <f t="shared" si="49"/>
        <v>0</v>
      </c>
      <c r="P138" s="1841" t="s">
        <v>28</v>
      </c>
    </row>
    <row r="139" spans="1:16" ht="33.75" x14ac:dyDescent="0.25">
      <c r="A139" s="1842" t="s">
        <v>303</v>
      </c>
      <c r="B139" s="1843" t="s">
        <v>304</v>
      </c>
      <c r="C139" s="1844" t="s">
        <v>99</v>
      </c>
      <c r="D139" s="1845">
        <v>2</v>
      </c>
      <c r="E139" s="1846">
        <v>261.25</v>
      </c>
      <c r="F139" s="1847">
        <v>23.54</v>
      </c>
      <c r="G139" s="1848">
        <v>322.75</v>
      </c>
      <c r="H139" s="1849"/>
      <c r="I139" s="1850">
        <f>ROUND('BDI Principal'!D14,2)</f>
        <v>23.54</v>
      </c>
      <c r="J139" s="1851">
        <f t="shared" si="45"/>
        <v>0</v>
      </c>
      <c r="K139" s="1852"/>
      <c r="L139" s="1853">
        <f t="shared" si="46"/>
        <v>0</v>
      </c>
      <c r="M139" s="1854">
        <f t="shared" si="47"/>
        <v>0</v>
      </c>
      <c r="N139" s="1855">
        <f t="shared" si="48"/>
        <v>0</v>
      </c>
      <c r="O139" s="1856">
        <f t="shared" si="49"/>
        <v>0</v>
      </c>
      <c r="P139" s="1857" t="s">
        <v>28</v>
      </c>
    </row>
    <row r="140" spans="1:16" ht="22.5" x14ac:dyDescent="0.25">
      <c r="A140" s="1858" t="s">
        <v>305</v>
      </c>
      <c r="B140" s="1859" t="s">
        <v>275</v>
      </c>
      <c r="C140" s="1860" t="s">
        <v>99</v>
      </c>
      <c r="D140" s="1861">
        <v>2</v>
      </c>
      <c r="E140" s="1862">
        <v>57.247</v>
      </c>
      <c r="F140" s="1863">
        <v>23.54</v>
      </c>
      <c r="G140" s="1864">
        <v>70.73</v>
      </c>
      <c r="H140" s="1865"/>
      <c r="I140" s="1866">
        <f>ROUND('BDI Principal'!D14,2)</f>
        <v>23.54</v>
      </c>
      <c r="J140" s="1867">
        <f t="shared" si="45"/>
        <v>0</v>
      </c>
      <c r="K140" s="1868"/>
      <c r="L140" s="1869">
        <f t="shared" si="46"/>
        <v>0</v>
      </c>
      <c r="M140" s="1870">
        <f t="shared" si="47"/>
        <v>0</v>
      </c>
      <c r="N140" s="1871">
        <f t="shared" si="48"/>
        <v>0</v>
      </c>
      <c r="O140" s="1872">
        <f t="shared" si="49"/>
        <v>0</v>
      </c>
      <c r="P140" s="1873" t="s">
        <v>28</v>
      </c>
    </row>
    <row r="141" spans="1:16" ht="22.5" x14ac:dyDescent="0.25">
      <c r="A141" s="1874" t="s">
        <v>306</v>
      </c>
      <c r="B141" s="1875" t="s">
        <v>277</v>
      </c>
      <c r="C141" s="1876" t="s">
        <v>99</v>
      </c>
      <c r="D141" s="1877">
        <v>2</v>
      </c>
      <c r="E141" s="1878">
        <v>57.247</v>
      </c>
      <c r="F141" s="1879">
        <v>23.54</v>
      </c>
      <c r="G141" s="1880">
        <v>70.73</v>
      </c>
      <c r="H141" s="1881"/>
      <c r="I141" s="1882">
        <f>ROUND('BDI Principal'!D14,2)</f>
        <v>23.54</v>
      </c>
      <c r="J141" s="1883">
        <f t="shared" si="45"/>
        <v>0</v>
      </c>
      <c r="K141" s="1884"/>
      <c r="L141" s="1885">
        <f t="shared" si="46"/>
        <v>0</v>
      </c>
      <c r="M141" s="1886">
        <f t="shared" si="47"/>
        <v>0</v>
      </c>
      <c r="N141" s="1887">
        <f t="shared" si="48"/>
        <v>0</v>
      </c>
      <c r="O141" s="1888">
        <f t="shared" si="49"/>
        <v>0</v>
      </c>
      <c r="P141" s="1889" t="s">
        <v>28</v>
      </c>
    </row>
    <row r="142" spans="1:16" ht="45" x14ac:dyDescent="0.25">
      <c r="A142" s="1890" t="s">
        <v>307</v>
      </c>
      <c r="B142" s="1891" t="s">
        <v>308</v>
      </c>
      <c r="C142" s="1892" t="s">
        <v>99</v>
      </c>
      <c r="D142" s="1893">
        <v>2</v>
      </c>
      <c r="E142" s="1894">
        <v>68.314499999999995</v>
      </c>
      <c r="F142" s="1895">
        <v>23.54</v>
      </c>
      <c r="G142" s="1896">
        <v>84.39</v>
      </c>
      <c r="H142" s="1897"/>
      <c r="I142" s="1898">
        <f>ROUND('BDI Principal'!D14,2)</f>
        <v>23.54</v>
      </c>
      <c r="J142" s="1899">
        <f t="shared" si="45"/>
        <v>0</v>
      </c>
      <c r="K142" s="1900"/>
      <c r="L142" s="1901">
        <f t="shared" si="46"/>
        <v>0</v>
      </c>
      <c r="M142" s="1902">
        <f t="shared" si="47"/>
        <v>0</v>
      </c>
      <c r="N142" s="1903">
        <f t="shared" si="48"/>
        <v>0</v>
      </c>
      <c r="O142" s="1904">
        <f t="shared" si="49"/>
        <v>0</v>
      </c>
      <c r="P142" s="1905" t="s">
        <v>28</v>
      </c>
    </row>
    <row r="143" spans="1:16" ht="22.5" x14ac:dyDescent="0.25">
      <c r="A143" s="1906" t="s">
        <v>309</v>
      </c>
      <c r="B143" s="1907" t="s">
        <v>281</v>
      </c>
      <c r="C143" s="1908" t="s">
        <v>99</v>
      </c>
      <c r="D143" s="1909">
        <v>2</v>
      </c>
      <c r="E143" s="1910">
        <v>22.42</v>
      </c>
      <c r="F143" s="1911">
        <v>23.54</v>
      </c>
      <c r="G143" s="1912">
        <v>27.7</v>
      </c>
      <c r="H143" s="1913"/>
      <c r="I143" s="1914">
        <f>ROUND('BDI Principal'!D14,2)</f>
        <v>23.54</v>
      </c>
      <c r="J143" s="1915">
        <f t="shared" si="45"/>
        <v>0</v>
      </c>
      <c r="K143" s="1916"/>
      <c r="L143" s="1917">
        <f t="shared" si="46"/>
        <v>0</v>
      </c>
      <c r="M143" s="1918">
        <f t="shared" si="47"/>
        <v>0</v>
      </c>
      <c r="N143" s="1919">
        <f t="shared" si="48"/>
        <v>0</v>
      </c>
      <c r="O143" s="1920">
        <f t="shared" si="49"/>
        <v>0</v>
      </c>
      <c r="P143" s="1921" t="s">
        <v>28</v>
      </c>
    </row>
    <row r="144" spans="1:16" ht="22.5" x14ac:dyDescent="0.25">
      <c r="A144" s="1922" t="s">
        <v>310</v>
      </c>
      <c r="B144" s="1923" t="s">
        <v>283</v>
      </c>
      <c r="C144" s="1924" t="s">
        <v>49</v>
      </c>
      <c r="D144" s="1925">
        <v>1.2</v>
      </c>
      <c r="E144" s="1926">
        <v>313.17700000000002</v>
      </c>
      <c r="F144" s="1927">
        <v>23.54</v>
      </c>
      <c r="G144" s="1928">
        <v>386.9</v>
      </c>
      <c r="H144" s="1929"/>
      <c r="I144" s="1930">
        <f>ROUND('BDI Principal'!D14,2)</f>
        <v>23.54</v>
      </c>
      <c r="J144" s="1931">
        <f t="shared" si="45"/>
        <v>0</v>
      </c>
      <c r="K144" s="1932"/>
      <c r="L144" s="1933">
        <f t="shared" si="46"/>
        <v>0</v>
      </c>
      <c r="M144" s="1934">
        <f t="shared" si="47"/>
        <v>0</v>
      </c>
      <c r="N144" s="1935">
        <f t="shared" si="48"/>
        <v>0</v>
      </c>
      <c r="O144" s="1936">
        <f t="shared" si="49"/>
        <v>0</v>
      </c>
      <c r="P144" s="1937" t="s">
        <v>28</v>
      </c>
    </row>
    <row r="145" spans="1:16" x14ac:dyDescent="0.25">
      <c r="A145" s="1938" t="s">
        <v>311</v>
      </c>
      <c r="B145" s="6309" t="s">
        <v>312</v>
      </c>
      <c r="C145" s="6310"/>
      <c r="D145" s="6311"/>
      <c r="E145" s="6312"/>
      <c r="F145" s="6313"/>
      <c r="G145" s="6314"/>
      <c r="H145" s="6315"/>
      <c r="I145" s="6316"/>
      <c r="J145" s="6317"/>
      <c r="K145" s="6318"/>
      <c r="L145" s="6319"/>
      <c r="M145" s="1939">
        <f>SUM(M146:M148)</f>
        <v>0</v>
      </c>
      <c r="N145" s="1940">
        <f>SUM(N146:N148)</f>
        <v>0</v>
      </c>
      <c r="O145" s="1941">
        <f>SUM(O146:O148)</f>
        <v>0</v>
      </c>
      <c r="P145" s="1942" t="s">
        <v>45</v>
      </c>
    </row>
    <row r="146" spans="1:16" ht="56.25" x14ac:dyDescent="0.25">
      <c r="A146" s="1943" t="s">
        <v>313</v>
      </c>
      <c r="B146" s="1944" t="s">
        <v>314</v>
      </c>
      <c r="C146" s="1945" t="s">
        <v>49</v>
      </c>
      <c r="D146" s="1946">
        <v>5.4</v>
      </c>
      <c r="E146" s="1947">
        <v>1154.6489999999999</v>
      </c>
      <c r="F146" s="1948">
        <v>23.54</v>
      </c>
      <c r="G146" s="1949">
        <v>1426.45</v>
      </c>
      <c r="H146" s="1950"/>
      <c r="I146" s="1951">
        <f>ROUND('BDI Principal'!D14,2)</f>
        <v>23.54</v>
      </c>
      <c r="J146" s="1952">
        <f>ROUND((ROUND(H146,2)*I146/100)+ROUND(H146,2),2)</f>
        <v>0</v>
      </c>
      <c r="K146" s="1953"/>
      <c r="L146" s="1954">
        <f>J146-K146</f>
        <v>0</v>
      </c>
      <c r="M146" s="1955">
        <f>ROUND(K146*D146,2)</f>
        <v>0</v>
      </c>
      <c r="N146" s="1956">
        <f>O146-M146</f>
        <v>0</v>
      </c>
      <c r="O146" s="1957">
        <f>ROUND(D146*J146,2)</f>
        <v>0</v>
      </c>
      <c r="P146" s="1958" t="s">
        <v>28</v>
      </c>
    </row>
    <row r="147" spans="1:16" ht="67.5" x14ac:dyDescent="0.25">
      <c r="A147" s="1959" t="s">
        <v>315</v>
      </c>
      <c r="B147" s="1960" t="s">
        <v>316</v>
      </c>
      <c r="C147" s="1961" t="s">
        <v>54</v>
      </c>
      <c r="D147" s="1962">
        <v>5.9</v>
      </c>
      <c r="E147" s="1963">
        <v>285</v>
      </c>
      <c r="F147" s="1964">
        <v>23.54</v>
      </c>
      <c r="G147" s="1965">
        <v>352.09</v>
      </c>
      <c r="H147" s="1966"/>
      <c r="I147" s="1967">
        <f>ROUND('BDI Principal'!D14,2)</f>
        <v>23.54</v>
      </c>
      <c r="J147" s="1968">
        <f>ROUND((ROUND(H147,2)*I147/100)+ROUND(H147,2),2)</f>
        <v>0</v>
      </c>
      <c r="K147" s="1969"/>
      <c r="L147" s="1970">
        <f>J147-K147</f>
        <v>0</v>
      </c>
      <c r="M147" s="1971">
        <f>ROUND(K147*D147,2)</f>
        <v>0</v>
      </c>
      <c r="N147" s="1972">
        <f>O147-M147</f>
        <v>0</v>
      </c>
      <c r="O147" s="1973">
        <f>ROUND(D147*J147,2)</f>
        <v>0</v>
      </c>
      <c r="P147" s="1974" t="s">
        <v>28</v>
      </c>
    </row>
    <row r="148" spans="1:16" ht="67.5" x14ac:dyDescent="0.25">
      <c r="A148" s="1975" t="s">
        <v>317</v>
      </c>
      <c r="B148" s="1976" t="s">
        <v>318</v>
      </c>
      <c r="C148" s="1977" t="s">
        <v>54</v>
      </c>
      <c r="D148" s="1978">
        <v>5.9</v>
      </c>
      <c r="E148" s="1979">
        <v>798</v>
      </c>
      <c r="F148" s="1980">
        <v>23.54</v>
      </c>
      <c r="G148" s="1981">
        <v>985.85</v>
      </c>
      <c r="H148" s="1982"/>
      <c r="I148" s="1983">
        <f>ROUND('BDI Principal'!D14,2)</f>
        <v>23.54</v>
      </c>
      <c r="J148" s="1984">
        <f>ROUND((ROUND(H148,2)*I148/100)+ROUND(H148,2),2)</f>
        <v>0</v>
      </c>
      <c r="K148" s="1985"/>
      <c r="L148" s="1986">
        <f>J148-K148</f>
        <v>0</v>
      </c>
      <c r="M148" s="1987">
        <f>ROUND(K148*D148,2)</f>
        <v>0</v>
      </c>
      <c r="N148" s="1988">
        <f>O148-M148</f>
        <v>0</v>
      </c>
      <c r="O148" s="1989">
        <f>ROUND(D148*J148,2)</f>
        <v>0</v>
      </c>
      <c r="P148" s="1990" t="s">
        <v>28</v>
      </c>
    </row>
    <row r="149" spans="1:16" x14ac:dyDescent="0.25">
      <c r="A149" s="1991" t="s">
        <v>319</v>
      </c>
      <c r="B149" s="6320" t="s">
        <v>320</v>
      </c>
      <c r="C149" s="6321"/>
      <c r="D149" s="6322"/>
      <c r="E149" s="6323"/>
      <c r="F149" s="6324"/>
      <c r="G149" s="6325"/>
      <c r="H149" s="6326"/>
      <c r="I149" s="6327"/>
      <c r="J149" s="6328"/>
      <c r="K149" s="6329"/>
      <c r="L149" s="6330"/>
      <c r="M149" s="1992"/>
      <c r="N149" s="1993"/>
      <c r="O149" s="6045">
        <f>O150+O155+O164+O167+O169+O174+O182+O186+O194</f>
        <v>0</v>
      </c>
      <c r="P149" s="1994" t="s">
        <v>45</v>
      </c>
    </row>
    <row r="150" spans="1:16" x14ac:dyDescent="0.25">
      <c r="A150" s="1995" t="s">
        <v>321</v>
      </c>
      <c r="B150" s="6331" t="s">
        <v>322</v>
      </c>
      <c r="C150" s="6332"/>
      <c r="D150" s="6333"/>
      <c r="E150" s="6334"/>
      <c r="F150" s="6335"/>
      <c r="G150" s="6336"/>
      <c r="H150" s="6337"/>
      <c r="I150" s="6338"/>
      <c r="J150" s="6339"/>
      <c r="K150" s="6340"/>
      <c r="L150" s="6341"/>
      <c r="M150" s="1996">
        <f>SUM(M151:M154)</f>
        <v>0</v>
      </c>
      <c r="N150" s="1997">
        <f>SUM(N151:N154)</f>
        <v>0</v>
      </c>
      <c r="O150" s="1998">
        <f>SUM(O151:O154)</f>
        <v>0</v>
      </c>
      <c r="P150" s="1999" t="s">
        <v>45</v>
      </c>
    </row>
    <row r="151" spans="1:16" ht="22.5" x14ac:dyDescent="0.25">
      <c r="A151" s="2000" t="s">
        <v>323</v>
      </c>
      <c r="B151" s="2001" t="s">
        <v>324</v>
      </c>
      <c r="C151" s="2002" t="s">
        <v>71</v>
      </c>
      <c r="D151" s="2003">
        <v>4.2</v>
      </c>
      <c r="E151" s="2004">
        <v>67.393000000000001</v>
      </c>
      <c r="F151" s="2005">
        <v>23.54</v>
      </c>
      <c r="G151" s="2006">
        <v>83.25</v>
      </c>
      <c r="H151" s="2007"/>
      <c r="I151" s="2008">
        <f>ROUND('BDI Principal'!D14,2)</f>
        <v>23.54</v>
      </c>
      <c r="J151" s="2009">
        <f>ROUND((ROUND(H151,2)*I151/100)+ROUND(H151,2),2)</f>
        <v>0</v>
      </c>
      <c r="K151" s="2010"/>
      <c r="L151" s="2011">
        <f>J151-K151</f>
        <v>0</v>
      </c>
      <c r="M151" s="2012">
        <f>ROUND(K151*D151,2)</f>
        <v>0</v>
      </c>
      <c r="N151" s="2013">
        <f>O151-M151</f>
        <v>0</v>
      </c>
      <c r="O151" s="2014">
        <f>ROUND(D151*J151,2)</f>
        <v>0</v>
      </c>
      <c r="P151" s="2015" t="s">
        <v>28</v>
      </c>
    </row>
    <row r="152" spans="1:16" x14ac:dyDescent="0.25">
      <c r="A152" s="2016" t="s">
        <v>325</v>
      </c>
      <c r="B152" s="2017" t="s">
        <v>326</v>
      </c>
      <c r="C152" s="2018" t="s">
        <v>49</v>
      </c>
      <c r="D152" s="2019">
        <v>134.30000000000001</v>
      </c>
      <c r="E152" s="2020">
        <v>4.3414999999999999</v>
      </c>
      <c r="F152" s="2021">
        <v>23.54</v>
      </c>
      <c r="G152" s="2022">
        <v>5.36</v>
      </c>
      <c r="H152" s="2023"/>
      <c r="I152" s="2024">
        <f>ROUND('BDI Principal'!D14,2)</f>
        <v>23.54</v>
      </c>
      <c r="J152" s="2025">
        <f>ROUND((ROUND(H152,2)*I152/100)+ROUND(H152,2),2)</f>
        <v>0</v>
      </c>
      <c r="K152" s="2026"/>
      <c r="L152" s="2027">
        <f>J152-K152</f>
        <v>0</v>
      </c>
      <c r="M152" s="2028">
        <f>ROUND(K152*D152,2)</f>
        <v>0</v>
      </c>
      <c r="N152" s="2029">
        <f>O152-M152</f>
        <v>0</v>
      </c>
      <c r="O152" s="2030">
        <f>ROUND(D152*J152,2)</f>
        <v>0</v>
      </c>
      <c r="P152" s="2031" t="s">
        <v>28</v>
      </c>
    </row>
    <row r="153" spans="1:16" ht="22.5" x14ac:dyDescent="0.25">
      <c r="A153" s="2032" t="s">
        <v>327</v>
      </c>
      <c r="B153" s="2033" t="s">
        <v>175</v>
      </c>
      <c r="C153" s="2034" t="s">
        <v>71</v>
      </c>
      <c r="D153" s="2035">
        <v>10.92</v>
      </c>
      <c r="E153" s="2036">
        <v>9.9845000000000006</v>
      </c>
      <c r="F153" s="2037">
        <v>23.54</v>
      </c>
      <c r="G153" s="2038">
        <v>12.33</v>
      </c>
      <c r="H153" s="2039"/>
      <c r="I153" s="2040">
        <f>ROUND('BDI Principal'!D14,2)</f>
        <v>23.54</v>
      </c>
      <c r="J153" s="2041">
        <f>ROUND((ROUND(H153,2)*I153/100)+ROUND(H153,2),2)</f>
        <v>0</v>
      </c>
      <c r="K153" s="2042"/>
      <c r="L153" s="2043">
        <f>J153-K153</f>
        <v>0</v>
      </c>
      <c r="M153" s="2044">
        <f>ROUND(K153*D153,2)</f>
        <v>0</v>
      </c>
      <c r="N153" s="2045">
        <f>O153-M153</f>
        <v>0</v>
      </c>
      <c r="O153" s="2046">
        <f>ROUND(D153*J153,2)</f>
        <v>0</v>
      </c>
      <c r="P153" s="2047" t="s">
        <v>28</v>
      </c>
    </row>
    <row r="154" spans="1:16" ht="22.5" x14ac:dyDescent="0.25">
      <c r="A154" s="2048" t="s">
        <v>328</v>
      </c>
      <c r="B154" s="2049" t="s">
        <v>177</v>
      </c>
      <c r="C154" s="2050" t="s">
        <v>178</v>
      </c>
      <c r="D154" s="2051">
        <v>109.15</v>
      </c>
      <c r="E154" s="2052">
        <v>3.0684999999999998</v>
      </c>
      <c r="F154" s="2053">
        <v>23.54</v>
      </c>
      <c r="G154" s="2054">
        <v>3.79</v>
      </c>
      <c r="H154" s="2055"/>
      <c r="I154" s="2056">
        <f>ROUND('BDI Principal'!D14,2)</f>
        <v>23.54</v>
      </c>
      <c r="J154" s="2057">
        <f>ROUND((ROUND(H154,2)*I154/100)+ROUND(H154,2),2)</f>
        <v>0</v>
      </c>
      <c r="K154" s="2058"/>
      <c r="L154" s="2059">
        <f>J154-K154</f>
        <v>0</v>
      </c>
      <c r="M154" s="2060">
        <f>ROUND(K154*D154,2)</f>
        <v>0</v>
      </c>
      <c r="N154" s="2061">
        <f>O154-M154</f>
        <v>0</v>
      </c>
      <c r="O154" s="2062">
        <f>ROUND(D154*J154,2)</f>
        <v>0</v>
      </c>
      <c r="P154" s="2063" t="s">
        <v>28</v>
      </c>
    </row>
    <row r="155" spans="1:16" x14ac:dyDescent="0.25">
      <c r="A155" s="2064" t="s">
        <v>329</v>
      </c>
      <c r="B155" s="6342" t="s">
        <v>330</v>
      </c>
      <c r="C155" s="6343"/>
      <c r="D155" s="6344"/>
      <c r="E155" s="6345"/>
      <c r="F155" s="6346"/>
      <c r="G155" s="6347"/>
      <c r="H155" s="6348"/>
      <c r="I155" s="6349"/>
      <c r="J155" s="6350"/>
      <c r="K155" s="6351"/>
      <c r="L155" s="6352"/>
      <c r="M155" s="2065">
        <f>SUM(M156:M163)</f>
        <v>0</v>
      </c>
      <c r="N155" s="2066">
        <f>SUM(N156:N163)</f>
        <v>0</v>
      </c>
      <c r="O155" s="2067">
        <f>SUM(O156:O163)</f>
        <v>0</v>
      </c>
      <c r="P155" s="2068" t="s">
        <v>45</v>
      </c>
    </row>
    <row r="156" spans="1:16" ht="56.25" x14ac:dyDescent="0.25">
      <c r="A156" s="2069" t="s">
        <v>331</v>
      </c>
      <c r="B156" s="2070" t="s">
        <v>332</v>
      </c>
      <c r="C156" s="2071" t="s">
        <v>49</v>
      </c>
      <c r="D156" s="2072">
        <v>27.9</v>
      </c>
      <c r="E156" s="2073">
        <v>59.337000000000003</v>
      </c>
      <c r="F156" s="2074">
        <v>23.54</v>
      </c>
      <c r="G156" s="2075">
        <v>73.31</v>
      </c>
      <c r="H156" s="2076"/>
      <c r="I156" s="2077">
        <f>ROUND('BDI Principal'!D14,2)</f>
        <v>23.54</v>
      </c>
      <c r="J156" s="2078">
        <f t="shared" ref="J156:J163" si="50">ROUND((ROUND(H156,2)*I156/100)+ROUND(H156,2),2)</f>
        <v>0</v>
      </c>
      <c r="K156" s="2079"/>
      <c r="L156" s="2080">
        <f t="shared" ref="L156:L163" si="51">J156-K156</f>
        <v>0</v>
      </c>
      <c r="M156" s="2081">
        <f t="shared" ref="M156:M163" si="52">ROUND(K156*D156,2)</f>
        <v>0</v>
      </c>
      <c r="N156" s="2082">
        <f t="shared" ref="N156:N163" si="53">O156-M156</f>
        <v>0</v>
      </c>
      <c r="O156" s="2083">
        <f t="shared" ref="O156:O163" si="54">ROUND(D156*J156,2)</f>
        <v>0</v>
      </c>
      <c r="P156" s="2084" t="s">
        <v>28</v>
      </c>
    </row>
    <row r="157" spans="1:16" ht="123.75" x14ac:dyDescent="0.25">
      <c r="A157" s="2085" t="s">
        <v>333</v>
      </c>
      <c r="B157" s="2086" t="s">
        <v>101</v>
      </c>
      <c r="C157" s="2087" t="s">
        <v>49</v>
      </c>
      <c r="D157" s="2088">
        <v>134.30000000000001</v>
      </c>
      <c r="E157" s="2089">
        <v>183.34049999999999</v>
      </c>
      <c r="F157" s="2090">
        <v>23.54</v>
      </c>
      <c r="G157" s="2091">
        <v>226.5</v>
      </c>
      <c r="H157" s="2092"/>
      <c r="I157" s="2093">
        <f>ROUND('BDI Principal'!D14,2)</f>
        <v>23.54</v>
      </c>
      <c r="J157" s="2094">
        <f t="shared" si="50"/>
        <v>0</v>
      </c>
      <c r="K157" s="2095"/>
      <c r="L157" s="2096">
        <f t="shared" si="51"/>
        <v>0</v>
      </c>
      <c r="M157" s="2097">
        <f t="shared" si="52"/>
        <v>0</v>
      </c>
      <c r="N157" s="2098">
        <f t="shared" si="53"/>
        <v>0</v>
      </c>
      <c r="O157" s="2099">
        <f t="shared" si="54"/>
        <v>0</v>
      </c>
      <c r="P157" s="2100" t="s">
        <v>28</v>
      </c>
    </row>
    <row r="158" spans="1:16" ht="33.75" x14ac:dyDescent="0.25">
      <c r="A158" s="2101" t="s">
        <v>334</v>
      </c>
      <c r="B158" s="2102" t="s">
        <v>199</v>
      </c>
      <c r="C158" s="2103" t="s">
        <v>54</v>
      </c>
      <c r="D158" s="2104">
        <v>12.55</v>
      </c>
      <c r="E158" s="2105">
        <v>73.843500000000006</v>
      </c>
      <c r="F158" s="2106">
        <v>23.54</v>
      </c>
      <c r="G158" s="2107">
        <v>91.22</v>
      </c>
      <c r="H158" s="2108"/>
      <c r="I158" s="2109">
        <f>ROUND('BDI Principal'!D14,2)</f>
        <v>23.54</v>
      </c>
      <c r="J158" s="2110">
        <f t="shared" si="50"/>
        <v>0</v>
      </c>
      <c r="K158" s="2111"/>
      <c r="L158" s="2112">
        <f t="shared" si="51"/>
        <v>0</v>
      </c>
      <c r="M158" s="2113">
        <f t="shared" si="52"/>
        <v>0</v>
      </c>
      <c r="N158" s="2114">
        <f t="shared" si="53"/>
        <v>0</v>
      </c>
      <c r="O158" s="2115">
        <f t="shared" si="54"/>
        <v>0</v>
      </c>
      <c r="P158" s="2116" t="s">
        <v>28</v>
      </c>
    </row>
    <row r="159" spans="1:16" ht="33.75" x14ac:dyDescent="0.25">
      <c r="A159" s="2117" t="s">
        <v>335</v>
      </c>
      <c r="B159" s="2118" t="s">
        <v>201</v>
      </c>
      <c r="C159" s="2119" t="s">
        <v>54</v>
      </c>
      <c r="D159" s="2120">
        <v>25.1</v>
      </c>
      <c r="E159" s="2121">
        <v>78.916499999999999</v>
      </c>
      <c r="F159" s="2122">
        <v>23.54</v>
      </c>
      <c r="G159" s="2123">
        <v>97.5</v>
      </c>
      <c r="H159" s="2124"/>
      <c r="I159" s="2125">
        <f>ROUND('BDI Principal'!D14,2)</f>
        <v>23.54</v>
      </c>
      <c r="J159" s="2126">
        <f t="shared" si="50"/>
        <v>0</v>
      </c>
      <c r="K159" s="2127"/>
      <c r="L159" s="2128">
        <f t="shared" si="51"/>
        <v>0</v>
      </c>
      <c r="M159" s="2129">
        <f t="shared" si="52"/>
        <v>0</v>
      </c>
      <c r="N159" s="2130">
        <f t="shared" si="53"/>
        <v>0</v>
      </c>
      <c r="O159" s="2131">
        <f t="shared" si="54"/>
        <v>0</v>
      </c>
      <c r="P159" s="2132" t="s">
        <v>28</v>
      </c>
    </row>
    <row r="160" spans="1:16" ht="22.5" x14ac:dyDescent="0.25">
      <c r="A160" s="2133" t="s">
        <v>336</v>
      </c>
      <c r="B160" s="2134" t="s">
        <v>337</v>
      </c>
      <c r="C160" s="2135" t="s">
        <v>54</v>
      </c>
      <c r="D160" s="2136">
        <v>46.5</v>
      </c>
      <c r="E160" s="2137">
        <v>40.859499999999997</v>
      </c>
      <c r="F160" s="2138">
        <v>23.54</v>
      </c>
      <c r="G160" s="2139">
        <v>50.48</v>
      </c>
      <c r="H160" s="2140"/>
      <c r="I160" s="2141">
        <f>ROUND('BDI Principal'!D14,2)</f>
        <v>23.54</v>
      </c>
      <c r="J160" s="2142">
        <f t="shared" si="50"/>
        <v>0</v>
      </c>
      <c r="K160" s="2143"/>
      <c r="L160" s="2144">
        <f t="shared" si="51"/>
        <v>0</v>
      </c>
      <c r="M160" s="2145">
        <f t="shared" si="52"/>
        <v>0</v>
      </c>
      <c r="N160" s="2146">
        <f t="shared" si="53"/>
        <v>0</v>
      </c>
      <c r="O160" s="2147">
        <f t="shared" si="54"/>
        <v>0</v>
      </c>
      <c r="P160" s="2148" t="s">
        <v>28</v>
      </c>
    </row>
    <row r="161" spans="1:16" ht="33.75" x14ac:dyDescent="0.25">
      <c r="A161" s="2149" t="s">
        <v>338</v>
      </c>
      <c r="B161" s="2150" t="s">
        <v>339</v>
      </c>
      <c r="C161" s="2151" t="s">
        <v>54</v>
      </c>
      <c r="D161" s="2152">
        <v>21.4</v>
      </c>
      <c r="E161" s="2153">
        <v>19</v>
      </c>
      <c r="F161" s="2154">
        <v>23.54</v>
      </c>
      <c r="G161" s="2155">
        <v>23.47</v>
      </c>
      <c r="H161" s="2156"/>
      <c r="I161" s="2157">
        <f>ROUND('BDI Principal'!D14,2)</f>
        <v>23.54</v>
      </c>
      <c r="J161" s="2158">
        <f t="shared" si="50"/>
        <v>0</v>
      </c>
      <c r="K161" s="2159"/>
      <c r="L161" s="2160">
        <f t="shared" si="51"/>
        <v>0</v>
      </c>
      <c r="M161" s="2161">
        <f t="shared" si="52"/>
        <v>0</v>
      </c>
      <c r="N161" s="2162">
        <f t="shared" si="53"/>
        <v>0</v>
      </c>
      <c r="O161" s="2163">
        <f t="shared" si="54"/>
        <v>0</v>
      </c>
      <c r="P161" s="2164" t="s">
        <v>28</v>
      </c>
    </row>
    <row r="162" spans="1:16" ht="67.5" x14ac:dyDescent="0.25">
      <c r="A162" s="2165" t="s">
        <v>340</v>
      </c>
      <c r="B162" s="2166" t="s">
        <v>115</v>
      </c>
      <c r="C162" s="2167" t="s">
        <v>54</v>
      </c>
      <c r="D162" s="2168">
        <v>18</v>
      </c>
      <c r="E162" s="2169">
        <v>61.987499999999997</v>
      </c>
      <c r="F162" s="2170">
        <v>23.54</v>
      </c>
      <c r="G162" s="2171">
        <v>76.58</v>
      </c>
      <c r="H162" s="2172"/>
      <c r="I162" s="2173">
        <f>ROUND('BDI Principal'!D14,2)</f>
        <v>23.54</v>
      </c>
      <c r="J162" s="2174">
        <f t="shared" si="50"/>
        <v>0</v>
      </c>
      <c r="K162" s="2175"/>
      <c r="L162" s="2176">
        <f t="shared" si="51"/>
        <v>0</v>
      </c>
      <c r="M162" s="2177">
        <f t="shared" si="52"/>
        <v>0</v>
      </c>
      <c r="N162" s="2178">
        <f t="shared" si="53"/>
        <v>0</v>
      </c>
      <c r="O162" s="2179">
        <f t="shared" si="54"/>
        <v>0</v>
      </c>
      <c r="P162" s="2180" t="s">
        <v>28</v>
      </c>
    </row>
    <row r="163" spans="1:16" ht="45" x14ac:dyDescent="0.25">
      <c r="A163" s="2181" t="s">
        <v>341</v>
      </c>
      <c r="B163" s="2182" t="s">
        <v>342</v>
      </c>
      <c r="C163" s="2183" t="s">
        <v>99</v>
      </c>
      <c r="D163" s="2184">
        <v>2</v>
      </c>
      <c r="E163" s="2185">
        <v>281.0385</v>
      </c>
      <c r="F163" s="2186">
        <v>23.54</v>
      </c>
      <c r="G163" s="2187">
        <v>347.2</v>
      </c>
      <c r="H163" s="2188"/>
      <c r="I163" s="2189">
        <f>ROUND('BDI Principal'!D14,2)</f>
        <v>23.54</v>
      </c>
      <c r="J163" s="2190">
        <f t="shared" si="50"/>
        <v>0</v>
      </c>
      <c r="K163" s="2191"/>
      <c r="L163" s="2192">
        <f t="shared" si="51"/>
        <v>0</v>
      </c>
      <c r="M163" s="2193">
        <f t="shared" si="52"/>
        <v>0</v>
      </c>
      <c r="N163" s="2194">
        <f t="shared" si="53"/>
        <v>0</v>
      </c>
      <c r="O163" s="2195">
        <f t="shared" si="54"/>
        <v>0</v>
      </c>
      <c r="P163" s="2196" t="s">
        <v>28</v>
      </c>
    </row>
    <row r="164" spans="1:16" x14ac:dyDescent="0.25">
      <c r="A164" s="2197" t="s">
        <v>343</v>
      </c>
      <c r="B164" s="6353" t="s">
        <v>205</v>
      </c>
      <c r="C164" s="6354"/>
      <c r="D164" s="6355"/>
      <c r="E164" s="6356"/>
      <c r="F164" s="6357"/>
      <c r="G164" s="6358"/>
      <c r="H164" s="6359"/>
      <c r="I164" s="6360"/>
      <c r="J164" s="6361"/>
      <c r="K164" s="6362"/>
      <c r="L164" s="6363"/>
      <c r="M164" s="2198">
        <f>SUM(M165:M166)</f>
        <v>0</v>
      </c>
      <c r="N164" s="2199">
        <f>SUM(N165:N166)</f>
        <v>0</v>
      </c>
      <c r="O164" s="2200">
        <f>SUM(O165:O166)</f>
        <v>0</v>
      </c>
      <c r="P164" s="2201" t="s">
        <v>45</v>
      </c>
    </row>
    <row r="165" spans="1:16" ht="56.25" x14ac:dyDescent="0.25">
      <c r="A165" s="2202" t="s">
        <v>344</v>
      </c>
      <c r="B165" s="2203" t="s">
        <v>345</v>
      </c>
      <c r="C165" s="2204" t="s">
        <v>49</v>
      </c>
      <c r="D165" s="2205">
        <v>165.88</v>
      </c>
      <c r="E165" s="2206">
        <v>74.784000000000006</v>
      </c>
      <c r="F165" s="2207">
        <v>23.54</v>
      </c>
      <c r="G165" s="2208">
        <v>92.38</v>
      </c>
      <c r="H165" s="2209"/>
      <c r="I165" s="2210">
        <f>ROUND('BDI Principal'!D14,2)</f>
        <v>23.54</v>
      </c>
      <c r="J165" s="2211">
        <f>ROUND((ROUND(H165,2)*I165/100)+ROUND(H165,2),2)</f>
        <v>0</v>
      </c>
      <c r="K165" s="2212"/>
      <c r="L165" s="2213">
        <f>J165-K165</f>
        <v>0</v>
      </c>
      <c r="M165" s="2214">
        <f>ROUND(K165*D165,2)</f>
        <v>0</v>
      </c>
      <c r="N165" s="2215">
        <f>O165-M165</f>
        <v>0</v>
      </c>
      <c r="O165" s="2216">
        <f>ROUND(D165*J165,2)</f>
        <v>0</v>
      </c>
      <c r="P165" s="2217" t="s">
        <v>28</v>
      </c>
    </row>
    <row r="166" spans="1:16" ht="22.5" x14ac:dyDescent="0.25">
      <c r="A166" s="2218" t="s">
        <v>346</v>
      </c>
      <c r="B166" s="2219" t="s">
        <v>209</v>
      </c>
      <c r="C166" s="2220" t="s">
        <v>54</v>
      </c>
      <c r="D166" s="2221">
        <v>111</v>
      </c>
      <c r="E166" s="2222">
        <v>7.8944999999999999</v>
      </c>
      <c r="F166" s="2223">
        <v>23.54</v>
      </c>
      <c r="G166" s="2224">
        <v>9.75</v>
      </c>
      <c r="H166" s="2225"/>
      <c r="I166" s="2226">
        <f>ROUND('BDI Principal'!D14,2)</f>
        <v>23.54</v>
      </c>
      <c r="J166" s="2227">
        <f>ROUND((ROUND(H166,2)*I166/100)+ROUND(H166,2),2)</f>
        <v>0</v>
      </c>
      <c r="K166" s="2228"/>
      <c r="L166" s="2229">
        <f>J166-K166</f>
        <v>0</v>
      </c>
      <c r="M166" s="2230">
        <f>ROUND(K166*D166,2)</f>
        <v>0</v>
      </c>
      <c r="N166" s="2231">
        <f>O166-M166</f>
        <v>0</v>
      </c>
      <c r="O166" s="2232">
        <f>ROUND(D166*J166,2)</f>
        <v>0</v>
      </c>
      <c r="P166" s="2233" t="s">
        <v>28</v>
      </c>
    </row>
    <row r="167" spans="1:16" x14ac:dyDescent="0.25">
      <c r="A167" s="2234" t="s">
        <v>347</v>
      </c>
      <c r="B167" s="6364" t="s">
        <v>348</v>
      </c>
      <c r="C167" s="6365"/>
      <c r="D167" s="6366"/>
      <c r="E167" s="6367"/>
      <c r="F167" s="6368"/>
      <c r="G167" s="6369"/>
      <c r="H167" s="6370"/>
      <c r="I167" s="6371"/>
      <c r="J167" s="6372"/>
      <c r="K167" s="6373"/>
      <c r="L167" s="6374"/>
      <c r="M167" s="2235">
        <f>SUM(M168:M168)</f>
        <v>0</v>
      </c>
      <c r="N167" s="2236">
        <f>SUM(N168:N168)</f>
        <v>0</v>
      </c>
      <c r="O167" s="2237">
        <f>SUM(O168:O168)</f>
        <v>0</v>
      </c>
      <c r="P167" s="2238" t="s">
        <v>45</v>
      </c>
    </row>
    <row r="168" spans="1:16" ht="56.25" x14ac:dyDescent="0.25">
      <c r="A168" s="2239" t="s">
        <v>349</v>
      </c>
      <c r="B168" s="2240" t="s">
        <v>350</v>
      </c>
      <c r="C168" s="2241" t="s">
        <v>49</v>
      </c>
      <c r="D168" s="2242">
        <v>8.24</v>
      </c>
      <c r="E168" s="2243">
        <v>81.500500000000002</v>
      </c>
      <c r="F168" s="2244">
        <v>23.54</v>
      </c>
      <c r="G168" s="2245">
        <v>100.69</v>
      </c>
      <c r="H168" s="2246"/>
      <c r="I168" s="2247">
        <f>ROUND('BDI Principal'!D14,2)</f>
        <v>23.54</v>
      </c>
      <c r="J168" s="2248">
        <f>ROUND((ROUND(H168,2)*I168/100)+ROUND(H168,2),2)</f>
        <v>0</v>
      </c>
      <c r="K168" s="2249"/>
      <c r="L168" s="2250">
        <f>J168-K168</f>
        <v>0</v>
      </c>
      <c r="M168" s="2251">
        <f>ROUND(K168*D168,2)</f>
        <v>0</v>
      </c>
      <c r="N168" s="2252">
        <f>O168-M168</f>
        <v>0</v>
      </c>
      <c r="O168" s="2253">
        <f>ROUND(D168*J168,2)</f>
        <v>0</v>
      </c>
      <c r="P168" s="2254" t="s">
        <v>28</v>
      </c>
    </row>
    <row r="169" spans="1:16" x14ac:dyDescent="0.25">
      <c r="A169" s="2255" t="s">
        <v>351</v>
      </c>
      <c r="B169" s="6375" t="s">
        <v>352</v>
      </c>
      <c r="C169" s="6376"/>
      <c r="D169" s="6377"/>
      <c r="E169" s="6378"/>
      <c r="F169" s="6379"/>
      <c r="G169" s="6380"/>
      <c r="H169" s="6381"/>
      <c r="I169" s="6382"/>
      <c r="J169" s="6383"/>
      <c r="K169" s="6384"/>
      <c r="L169" s="6385"/>
      <c r="M169" s="2256"/>
      <c r="N169" s="2257"/>
      <c r="O169" s="6045">
        <f>O170</f>
        <v>0</v>
      </c>
      <c r="P169" s="2258" t="s">
        <v>45</v>
      </c>
    </row>
    <row r="170" spans="1:16" x14ac:dyDescent="0.25">
      <c r="A170" s="2259" t="s">
        <v>353</v>
      </c>
      <c r="B170" s="6386" t="s">
        <v>354</v>
      </c>
      <c r="C170" s="6387"/>
      <c r="D170" s="6388"/>
      <c r="E170" s="6389"/>
      <c r="F170" s="6390"/>
      <c r="G170" s="6391"/>
      <c r="H170" s="6392"/>
      <c r="I170" s="6393"/>
      <c r="J170" s="6394"/>
      <c r="K170" s="6395"/>
      <c r="L170" s="6396"/>
      <c r="M170" s="2260">
        <f>SUM(M171:M173)</f>
        <v>0</v>
      </c>
      <c r="N170" s="2261">
        <f>SUM(N171:N173)</f>
        <v>0</v>
      </c>
      <c r="O170" s="2262">
        <f>SUM(O171:O173)</f>
        <v>0</v>
      </c>
      <c r="P170" s="2263" t="s">
        <v>45</v>
      </c>
    </row>
    <row r="171" spans="1:16" ht="45" x14ac:dyDescent="0.25">
      <c r="A171" s="2264" t="s">
        <v>355</v>
      </c>
      <c r="B171" s="2265" t="s">
        <v>356</v>
      </c>
      <c r="C171" s="2266" t="s">
        <v>49</v>
      </c>
      <c r="D171" s="2267">
        <v>16.48</v>
      </c>
      <c r="E171" s="2268">
        <v>8.3315000000000001</v>
      </c>
      <c r="F171" s="2269">
        <v>23.54</v>
      </c>
      <c r="G171" s="2270">
        <v>10.29</v>
      </c>
      <c r="H171" s="2271"/>
      <c r="I171" s="2272">
        <f>ROUND('BDI Principal'!D14,2)</f>
        <v>23.54</v>
      </c>
      <c r="J171" s="2273">
        <f>ROUND((ROUND(H171,2)*I171/100)+ROUND(H171,2),2)</f>
        <v>0</v>
      </c>
      <c r="K171" s="2274"/>
      <c r="L171" s="2275">
        <f>J171-K171</f>
        <v>0</v>
      </c>
      <c r="M171" s="2276">
        <f>ROUND(K171*D171,2)</f>
        <v>0</v>
      </c>
      <c r="N171" s="2277">
        <f>O171-M171</f>
        <v>0</v>
      </c>
      <c r="O171" s="2278">
        <f>ROUND(D171*J171,2)</f>
        <v>0</v>
      </c>
      <c r="P171" s="2279" t="s">
        <v>28</v>
      </c>
    </row>
    <row r="172" spans="1:16" ht="78.75" x14ac:dyDescent="0.25">
      <c r="A172" s="2280" t="s">
        <v>357</v>
      </c>
      <c r="B172" s="2281" t="s">
        <v>358</v>
      </c>
      <c r="C172" s="2282" t="s">
        <v>49</v>
      </c>
      <c r="D172" s="2283">
        <v>68.41</v>
      </c>
      <c r="E172" s="2284">
        <v>43.301000000000002</v>
      </c>
      <c r="F172" s="2285">
        <v>23.54</v>
      </c>
      <c r="G172" s="2286">
        <v>53.49</v>
      </c>
      <c r="H172" s="2287"/>
      <c r="I172" s="2288">
        <f>ROUND('BDI Principal'!D14,2)</f>
        <v>23.54</v>
      </c>
      <c r="J172" s="2289">
        <f>ROUND((ROUND(H172,2)*I172/100)+ROUND(H172,2),2)</f>
        <v>0</v>
      </c>
      <c r="K172" s="2290"/>
      <c r="L172" s="2291">
        <f>J172-K172</f>
        <v>0</v>
      </c>
      <c r="M172" s="2292">
        <f>ROUND(K172*D172,2)</f>
        <v>0</v>
      </c>
      <c r="N172" s="2293">
        <f>O172-M172</f>
        <v>0</v>
      </c>
      <c r="O172" s="2294">
        <f>ROUND(D172*J172,2)</f>
        <v>0</v>
      </c>
      <c r="P172" s="2295" t="s">
        <v>28</v>
      </c>
    </row>
    <row r="173" spans="1:16" ht="67.5" x14ac:dyDescent="0.25">
      <c r="A173" s="2296" t="s">
        <v>359</v>
      </c>
      <c r="B173" s="2297" t="s">
        <v>360</v>
      </c>
      <c r="C173" s="2298" t="s">
        <v>49</v>
      </c>
      <c r="D173" s="2299">
        <v>43.29</v>
      </c>
      <c r="E173" s="2300">
        <v>64.495500000000007</v>
      </c>
      <c r="F173" s="2301">
        <v>23.54</v>
      </c>
      <c r="G173" s="2302">
        <v>79.680000000000007</v>
      </c>
      <c r="H173" s="2303"/>
      <c r="I173" s="2304">
        <f>ROUND('BDI Principal'!D14,2)</f>
        <v>23.54</v>
      </c>
      <c r="J173" s="2305">
        <f>ROUND((ROUND(H173,2)*I173/100)+ROUND(H173,2),2)</f>
        <v>0</v>
      </c>
      <c r="K173" s="2306"/>
      <c r="L173" s="2307">
        <f>J173-K173</f>
        <v>0</v>
      </c>
      <c r="M173" s="2308">
        <f>ROUND(K173*D173,2)</f>
        <v>0</v>
      </c>
      <c r="N173" s="2309">
        <f>O173-M173</f>
        <v>0</v>
      </c>
      <c r="O173" s="2310">
        <f>ROUND(D173*J173,2)</f>
        <v>0</v>
      </c>
      <c r="P173" s="2311" t="s">
        <v>28</v>
      </c>
    </row>
    <row r="174" spans="1:16" x14ac:dyDescent="0.25">
      <c r="A174" s="2312" t="s">
        <v>361</v>
      </c>
      <c r="B174" s="6397" t="s">
        <v>362</v>
      </c>
      <c r="C174" s="6398"/>
      <c r="D174" s="6399"/>
      <c r="E174" s="6400"/>
      <c r="F174" s="6401"/>
      <c r="G174" s="6402"/>
      <c r="H174" s="6403"/>
      <c r="I174" s="6404"/>
      <c r="J174" s="6405"/>
      <c r="K174" s="6406"/>
      <c r="L174" s="6407"/>
      <c r="M174" s="2313"/>
      <c r="N174" s="2314"/>
      <c r="O174" s="6045">
        <f>O175+O179</f>
        <v>0</v>
      </c>
      <c r="P174" s="2315" t="s">
        <v>45</v>
      </c>
    </row>
    <row r="175" spans="1:16" x14ac:dyDescent="0.25">
      <c r="A175" s="2316" t="s">
        <v>363</v>
      </c>
      <c r="B175" s="6408" t="s">
        <v>364</v>
      </c>
      <c r="C175" s="6409"/>
      <c r="D175" s="6410"/>
      <c r="E175" s="6411"/>
      <c r="F175" s="6412"/>
      <c r="G175" s="6413"/>
      <c r="H175" s="6414"/>
      <c r="I175" s="6415"/>
      <c r="J175" s="6416"/>
      <c r="K175" s="6417"/>
      <c r="L175" s="6418"/>
      <c r="M175" s="2317">
        <f>SUM(M176:M178)</f>
        <v>0</v>
      </c>
      <c r="N175" s="2318">
        <f>SUM(N176:N178)</f>
        <v>0</v>
      </c>
      <c r="O175" s="2319">
        <f>SUM(O176:O178)</f>
        <v>0</v>
      </c>
      <c r="P175" s="2320" t="s">
        <v>45</v>
      </c>
    </row>
    <row r="176" spans="1:16" ht="33.75" x14ac:dyDescent="0.25">
      <c r="A176" s="2321" t="s">
        <v>365</v>
      </c>
      <c r="B176" s="2322" t="s">
        <v>366</v>
      </c>
      <c r="C176" s="2323" t="s">
        <v>49</v>
      </c>
      <c r="D176" s="2324">
        <v>79.97</v>
      </c>
      <c r="E176" s="2325">
        <v>13.471</v>
      </c>
      <c r="F176" s="2326">
        <v>23.54</v>
      </c>
      <c r="G176" s="2327">
        <v>16.64</v>
      </c>
      <c r="H176" s="2328"/>
      <c r="I176" s="2329">
        <f>ROUND('BDI Principal'!D14,2)</f>
        <v>23.54</v>
      </c>
      <c r="J176" s="2330">
        <f>ROUND((ROUND(H176,2)*I176/100)+ROUND(H176,2),2)</f>
        <v>0</v>
      </c>
      <c r="K176" s="2331"/>
      <c r="L176" s="2332">
        <f>J176-K176</f>
        <v>0</v>
      </c>
      <c r="M176" s="2333">
        <f>ROUND(K176*D176,2)</f>
        <v>0</v>
      </c>
      <c r="N176" s="2334">
        <f>O176-M176</f>
        <v>0</v>
      </c>
      <c r="O176" s="2335">
        <f>ROUND(D176*J176,2)</f>
        <v>0</v>
      </c>
      <c r="P176" s="2336" t="s">
        <v>28</v>
      </c>
    </row>
    <row r="177" spans="1:16" ht="22.5" x14ac:dyDescent="0.25">
      <c r="A177" s="2337" t="s">
        <v>367</v>
      </c>
      <c r="B177" s="2338" t="s">
        <v>368</v>
      </c>
      <c r="C177" s="2339" t="s">
        <v>49</v>
      </c>
      <c r="D177" s="2340">
        <v>193.72</v>
      </c>
      <c r="E177" s="2341">
        <v>4.18</v>
      </c>
      <c r="F177" s="2342">
        <v>23.54</v>
      </c>
      <c r="G177" s="2343">
        <v>5.16</v>
      </c>
      <c r="H177" s="2344"/>
      <c r="I177" s="2345">
        <f>ROUND('BDI Principal'!D14,2)</f>
        <v>23.54</v>
      </c>
      <c r="J177" s="2346">
        <f>ROUND((ROUND(H177,2)*I177/100)+ROUND(H177,2),2)</f>
        <v>0</v>
      </c>
      <c r="K177" s="2347"/>
      <c r="L177" s="2348">
        <f>J177-K177</f>
        <v>0</v>
      </c>
      <c r="M177" s="2349">
        <f>ROUND(K177*D177,2)</f>
        <v>0</v>
      </c>
      <c r="N177" s="2350">
        <f>O177-M177</f>
        <v>0</v>
      </c>
      <c r="O177" s="2351">
        <f>ROUND(D177*J177,2)</f>
        <v>0</v>
      </c>
      <c r="P177" s="2352" t="s">
        <v>28</v>
      </c>
    </row>
    <row r="178" spans="1:16" ht="22.5" x14ac:dyDescent="0.25">
      <c r="A178" s="2353" t="s">
        <v>369</v>
      </c>
      <c r="B178" s="2354" t="s">
        <v>370</v>
      </c>
      <c r="C178" s="2355" t="s">
        <v>49</v>
      </c>
      <c r="D178" s="2356">
        <v>193.72</v>
      </c>
      <c r="E178" s="2357">
        <v>11.2385</v>
      </c>
      <c r="F178" s="2358">
        <v>23.54</v>
      </c>
      <c r="G178" s="2359">
        <v>13.89</v>
      </c>
      <c r="H178" s="2360"/>
      <c r="I178" s="2361">
        <f>ROUND('BDI Principal'!D14,2)</f>
        <v>23.54</v>
      </c>
      <c r="J178" s="2362">
        <f>ROUND((ROUND(H178,2)*I178/100)+ROUND(H178,2),2)</f>
        <v>0</v>
      </c>
      <c r="K178" s="2363"/>
      <c r="L178" s="2364">
        <f>J178-K178</f>
        <v>0</v>
      </c>
      <c r="M178" s="2365">
        <f>ROUND(K178*D178,2)</f>
        <v>0</v>
      </c>
      <c r="N178" s="2366">
        <f>O178-M178</f>
        <v>0</v>
      </c>
      <c r="O178" s="2367">
        <f>ROUND(D178*J178,2)</f>
        <v>0</v>
      </c>
      <c r="P178" s="2368" t="s">
        <v>28</v>
      </c>
    </row>
    <row r="179" spans="1:16" x14ac:dyDescent="0.25">
      <c r="A179" s="2369" t="s">
        <v>371</v>
      </c>
      <c r="B179" s="6419" t="s">
        <v>372</v>
      </c>
      <c r="C179" s="6420"/>
      <c r="D179" s="6421"/>
      <c r="E179" s="6422"/>
      <c r="F179" s="6423"/>
      <c r="G179" s="6424"/>
      <c r="H179" s="6425"/>
      <c r="I179" s="6426"/>
      <c r="J179" s="6427"/>
      <c r="K179" s="6428"/>
      <c r="L179" s="6429"/>
      <c r="M179" s="2370">
        <f>SUM(M180:M181)</f>
        <v>0</v>
      </c>
      <c r="N179" s="2371">
        <f>SUM(N180:N181)</f>
        <v>0</v>
      </c>
      <c r="O179" s="2372">
        <f>SUM(O180:O181)</f>
        <v>0</v>
      </c>
      <c r="P179" s="2373" t="s">
        <v>45</v>
      </c>
    </row>
    <row r="180" spans="1:16" ht="22.5" x14ac:dyDescent="0.25">
      <c r="A180" s="2374" t="s">
        <v>373</v>
      </c>
      <c r="B180" s="2375" t="s">
        <v>368</v>
      </c>
      <c r="C180" s="2376" t="s">
        <v>49</v>
      </c>
      <c r="D180" s="2377">
        <v>121.81</v>
      </c>
      <c r="E180" s="2378">
        <v>4.18</v>
      </c>
      <c r="F180" s="2379">
        <v>23.54</v>
      </c>
      <c r="G180" s="2380">
        <v>5.16</v>
      </c>
      <c r="H180" s="2381"/>
      <c r="I180" s="2382">
        <f>ROUND('BDI Principal'!D14,2)</f>
        <v>23.54</v>
      </c>
      <c r="J180" s="2383">
        <f>ROUND((ROUND(H180,2)*I180/100)+ROUND(H180,2),2)</f>
        <v>0</v>
      </c>
      <c r="K180" s="2384"/>
      <c r="L180" s="2385">
        <f>J180-K180</f>
        <v>0</v>
      </c>
      <c r="M180" s="2386">
        <f>ROUND(K180*D180,2)</f>
        <v>0</v>
      </c>
      <c r="N180" s="2387">
        <f>O180-M180</f>
        <v>0</v>
      </c>
      <c r="O180" s="2388">
        <f>ROUND(D180*J180,2)</f>
        <v>0</v>
      </c>
      <c r="P180" s="2389" t="s">
        <v>28</v>
      </c>
    </row>
    <row r="181" spans="1:16" ht="33.75" x14ac:dyDescent="0.25">
      <c r="A181" s="2390" t="s">
        <v>374</v>
      </c>
      <c r="B181" s="2391" t="s">
        <v>375</v>
      </c>
      <c r="C181" s="2392" t="s">
        <v>49</v>
      </c>
      <c r="D181" s="2393">
        <v>121.81</v>
      </c>
      <c r="E181" s="2394">
        <v>16.701000000000001</v>
      </c>
      <c r="F181" s="2395">
        <v>23.54</v>
      </c>
      <c r="G181" s="2396">
        <v>20.63</v>
      </c>
      <c r="H181" s="2397"/>
      <c r="I181" s="2398">
        <f>ROUND('BDI Principal'!D14,2)</f>
        <v>23.54</v>
      </c>
      <c r="J181" s="2399">
        <f>ROUND((ROUND(H181,2)*I181/100)+ROUND(H181,2),2)</f>
        <v>0</v>
      </c>
      <c r="K181" s="2400"/>
      <c r="L181" s="2401">
        <f>J181-K181</f>
        <v>0</v>
      </c>
      <c r="M181" s="2402">
        <f>ROUND(K181*D181,2)</f>
        <v>0</v>
      </c>
      <c r="N181" s="2403">
        <f>O181-M181</f>
        <v>0</v>
      </c>
      <c r="O181" s="2404">
        <f>ROUND(D181*J181,2)</f>
        <v>0</v>
      </c>
      <c r="P181" s="2405" t="s">
        <v>28</v>
      </c>
    </row>
    <row r="182" spans="1:16" x14ac:dyDescent="0.25">
      <c r="A182" s="2406" t="s">
        <v>376</v>
      </c>
      <c r="B182" s="6430" t="s">
        <v>377</v>
      </c>
      <c r="C182" s="6431"/>
      <c r="D182" s="6432"/>
      <c r="E182" s="6433"/>
      <c r="F182" s="6434"/>
      <c r="G182" s="6435"/>
      <c r="H182" s="6436"/>
      <c r="I182" s="6437"/>
      <c r="J182" s="6438"/>
      <c r="K182" s="6439"/>
      <c r="L182" s="6440"/>
      <c r="M182" s="2407">
        <f>SUM(M183:M185)</f>
        <v>0</v>
      </c>
      <c r="N182" s="2408">
        <f>SUM(N183:N185)</f>
        <v>0</v>
      </c>
      <c r="O182" s="2409">
        <f>SUM(O183:O185)</f>
        <v>0</v>
      </c>
      <c r="P182" s="2410" t="s">
        <v>45</v>
      </c>
    </row>
    <row r="183" spans="1:16" ht="45" x14ac:dyDescent="0.25">
      <c r="A183" s="2411" t="s">
        <v>378</v>
      </c>
      <c r="B183" s="2412" t="s">
        <v>221</v>
      </c>
      <c r="C183" s="2413" t="s">
        <v>49</v>
      </c>
      <c r="D183" s="2414">
        <v>131.24</v>
      </c>
      <c r="E183" s="2415">
        <v>40.5745</v>
      </c>
      <c r="F183" s="2416">
        <v>23.54</v>
      </c>
      <c r="G183" s="2417">
        <v>50.12</v>
      </c>
      <c r="H183" s="2418"/>
      <c r="I183" s="2419">
        <f>ROUND('BDI Principal'!D14,2)</f>
        <v>23.54</v>
      </c>
      <c r="J183" s="2420">
        <f>ROUND((ROUND(H183,2)*I183/100)+ROUND(H183,2),2)</f>
        <v>0</v>
      </c>
      <c r="K183" s="2421"/>
      <c r="L183" s="2422">
        <f>J183-K183</f>
        <v>0</v>
      </c>
      <c r="M183" s="2423">
        <f>ROUND(K183*D183,2)</f>
        <v>0</v>
      </c>
      <c r="N183" s="2424">
        <f>O183-M183</f>
        <v>0</v>
      </c>
      <c r="O183" s="2425">
        <f>ROUND(D183*J183,2)</f>
        <v>0</v>
      </c>
      <c r="P183" s="2426" t="s">
        <v>28</v>
      </c>
    </row>
    <row r="184" spans="1:16" ht="45" x14ac:dyDescent="0.25">
      <c r="A184" s="2427" t="s">
        <v>379</v>
      </c>
      <c r="B184" s="2428" t="s">
        <v>223</v>
      </c>
      <c r="C184" s="2429" t="s">
        <v>49</v>
      </c>
      <c r="D184" s="2430">
        <v>131.24</v>
      </c>
      <c r="E184" s="2431">
        <v>101.85899999999999</v>
      </c>
      <c r="F184" s="2432">
        <v>23.54</v>
      </c>
      <c r="G184" s="2433">
        <v>125.84</v>
      </c>
      <c r="H184" s="2434"/>
      <c r="I184" s="2435">
        <f>ROUND('BDI Principal'!D14,2)</f>
        <v>23.54</v>
      </c>
      <c r="J184" s="2436">
        <f>ROUND((ROUND(H184,2)*I184/100)+ROUND(H184,2),2)</f>
        <v>0</v>
      </c>
      <c r="K184" s="2437"/>
      <c r="L184" s="2438">
        <f>J184-K184</f>
        <v>0</v>
      </c>
      <c r="M184" s="2439">
        <f>ROUND(K184*D184,2)</f>
        <v>0</v>
      </c>
      <c r="N184" s="2440">
        <f>O184-M184</f>
        <v>0</v>
      </c>
      <c r="O184" s="2441">
        <f>ROUND(D184*J184,2)</f>
        <v>0</v>
      </c>
      <c r="P184" s="2442" t="s">
        <v>28</v>
      </c>
    </row>
    <row r="185" spans="1:16" ht="33.75" x14ac:dyDescent="0.25">
      <c r="A185" s="2443" t="s">
        <v>380</v>
      </c>
      <c r="B185" s="2444" t="s">
        <v>381</v>
      </c>
      <c r="C185" s="2445" t="s">
        <v>54</v>
      </c>
      <c r="D185" s="2446">
        <v>131.24</v>
      </c>
      <c r="E185" s="2447">
        <v>12.843999999999999</v>
      </c>
      <c r="F185" s="2448">
        <v>23.54</v>
      </c>
      <c r="G185" s="2449">
        <v>15.86</v>
      </c>
      <c r="H185" s="2450"/>
      <c r="I185" s="2451">
        <f>ROUND('BDI Principal'!D14,2)</f>
        <v>23.54</v>
      </c>
      <c r="J185" s="2452">
        <f>ROUND((ROUND(H185,2)*I185/100)+ROUND(H185,2),2)</f>
        <v>0</v>
      </c>
      <c r="K185" s="2453"/>
      <c r="L185" s="2454">
        <f>J185-K185</f>
        <v>0</v>
      </c>
      <c r="M185" s="2455">
        <f>ROUND(K185*D185,2)</f>
        <v>0</v>
      </c>
      <c r="N185" s="2456">
        <f>O185-M185</f>
        <v>0</v>
      </c>
      <c r="O185" s="2457">
        <f>ROUND(D185*J185,2)</f>
        <v>0</v>
      </c>
      <c r="P185" s="2458" t="s">
        <v>28</v>
      </c>
    </row>
    <row r="186" spans="1:16" x14ac:dyDescent="0.25">
      <c r="A186" s="2459" t="s">
        <v>382</v>
      </c>
      <c r="B186" s="6441" t="s">
        <v>231</v>
      </c>
      <c r="C186" s="6442"/>
      <c r="D186" s="6443"/>
      <c r="E186" s="6444"/>
      <c r="F186" s="6445"/>
      <c r="G186" s="6446"/>
      <c r="H186" s="6447"/>
      <c r="I186" s="6448"/>
      <c r="J186" s="6449"/>
      <c r="K186" s="6450"/>
      <c r="L186" s="6451"/>
      <c r="M186" s="2460">
        <f>SUM(M187:M193)</f>
        <v>0</v>
      </c>
      <c r="N186" s="2461">
        <f>SUM(N187:N193)</f>
        <v>0</v>
      </c>
      <c r="O186" s="2462">
        <f>SUM(O187:O193)</f>
        <v>0</v>
      </c>
      <c r="P186" s="2463" t="s">
        <v>45</v>
      </c>
    </row>
    <row r="187" spans="1:16" ht="101.25" x14ac:dyDescent="0.25">
      <c r="A187" s="2464" t="s">
        <v>383</v>
      </c>
      <c r="B187" s="2465" t="s">
        <v>384</v>
      </c>
      <c r="C187" s="2466" t="s">
        <v>49</v>
      </c>
      <c r="D187" s="2467">
        <v>17.27</v>
      </c>
      <c r="E187" s="2468">
        <v>435.54</v>
      </c>
      <c r="F187" s="2469">
        <v>23.54</v>
      </c>
      <c r="G187" s="2470">
        <v>538.07000000000005</v>
      </c>
      <c r="H187" s="2471"/>
      <c r="I187" s="2472">
        <f>ROUND('BDI Principal'!D14,2)</f>
        <v>23.54</v>
      </c>
      <c r="J187" s="2473">
        <f t="shared" ref="J187:J193" si="55">ROUND((ROUND(H187,2)*I187/100)+ROUND(H187,2),2)</f>
        <v>0</v>
      </c>
      <c r="K187" s="2474"/>
      <c r="L187" s="2475">
        <f t="shared" ref="L187:L193" si="56">J187-K187</f>
        <v>0</v>
      </c>
      <c r="M187" s="2476">
        <f t="shared" ref="M187:M193" si="57">ROUND(K187*D187,2)</f>
        <v>0</v>
      </c>
      <c r="N187" s="2477">
        <f t="shared" ref="N187:N193" si="58">O187-M187</f>
        <v>0</v>
      </c>
      <c r="O187" s="2478">
        <f t="shared" ref="O187:O193" si="59">ROUND(D187*J187,2)</f>
        <v>0</v>
      </c>
      <c r="P187" s="2479" t="s">
        <v>28</v>
      </c>
    </row>
    <row r="188" spans="1:16" ht="101.25" x14ac:dyDescent="0.25">
      <c r="A188" s="2480" t="s">
        <v>385</v>
      </c>
      <c r="B188" s="2481" t="s">
        <v>386</v>
      </c>
      <c r="C188" s="2482" t="s">
        <v>49</v>
      </c>
      <c r="D188" s="2483">
        <v>4.4000000000000004</v>
      </c>
      <c r="E188" s="2484">
        <v>390.11</v>
      </c>
      <c r="F188" s="2485">
        <v>23.54</v>
      </c>
      <c r="G188" s="2486">
        <v>481.94</v>
      </c>
      <c r="H188" s="2487"/>
      <c r="I188" s="2488">
        <f>ROUND('BDI Principal'!D14,2)</f>
        <v>23.54</v>
      </c>
      <c r="J188" s="2489">
        <f t="shared" si="55"/>
        <v>0</v>
      </c>
      <c r="K188" s="2490"/>
      <c r="L188" s="2491">
        <f t="shared" si="56"/>
        <v>0</v>
      </c>
      <c r="M188" s="2492">
        <f t="shared" si="57"/>
        <v>0</v>
      </c>
      <c r="N188" s="2493">
        <f t="shared" si="58"/>
        <v>0</v>
      </c>
      <c r="O188" s="2494">
        <f t="shared" si="59"/>
        <v>0</v>
      </c>
      <c r="P188" s="2495" t="s">
        <v>28</v>
      </c>
    </row>
    <row r="189" spans="1:16" ht="78.75" x14ac:dyDescent="0.25">
      <c r="A189" s="2496" t="s">
        <v>387</v>
      </c>
      <c r="B189" s="2497" t="s">
        <v>388</v>
      </c>
      <c r="C189" s="2498" t="s">
        <v>49</v>
      </c>
      <c r="D189" s="2499">
        <v>4.9800000000000004</v>
      </c>
      <c r="E189" s="2500">
        <v>740.27</v>
      </c>
      <c r="F189" s="2501">
        <v>23.54</v>
      </c>
      <c r="G189" s="2502">
        <v>914.53</v>
      </c>
      <c r="H189" s="2503"/>
      <c r="I189" s="2504">
        <f>ROUND('BDI Principal'!D14,2)</f>
        <v>23.54</v>
      </c>
      <c r="J189" s="2505">
        <f t="shared" si="55"/>
        <v>0</v>
      </c>
      <c r="K189" s="2506"/>
      <c r="L189" s="2507">
        <f t="shared" si="56"/>
        <v>0</v>
      </c>
      <c r="M189" s="2508">
        <f t="shared" si="57"/>
        <v>0</v>
      </c>
      <c r="N189" s="2509">
        <f t="shared" si="58"/>
        <v>0</v>
      </c>
      <c r="O189" s="2510">
        <f t="shared" si="59"/>
        <v>0</v>
      </c>
      <c r="P189" s="2511" t="s">
        <v>28</v>
      </c>
    </row>
    <row r="190" spans="1:16" ht="45" x14ac:dyDescent="0.25">
      <c r="A190" s="2512" t="s">
        <v>389</v>
      </c>
      <c r="B190" s="2513" t="s">
        <v>242</v>
      </c>
      <c r="C190" s="2514" t="s">
        <v>49</v>
      </c>
      <c r="D190" s="2515">
        <v>6.32</v>
      </c>
      <c r="E190" s="2516">
        <v>742.90949999999998</v>
      </c>
      <c r="F190" s="2517">
        <v>23.54</v>
      </c>
      <c r="G190" s="2518">
        <v>917.79</v>
      </c>
      <c r="H190" s="2519"/>
      <c r="I190" s="2520">
        <f>ROUND('BDI Principal'!D14,2)</f>
        <v>23.54</v>
      </c>
      <c r="J190" s="2521">
        <f t="shared" si="55"/>
        <v>0</v>
      </c>
      <c r="K190" s="2522"/>
      <c r="L190" s="2523">
        <f t="shared" si="56"/>
        <v>0</v>
      </c>
      <c r="M190" s="2524">
        <f t="shared" si="57"/>
        <v>0</v>
      </c>
      <c r="N190" s="2525">
        <f t="shared" si="58"/>
        <v>0</v>
      </c>
      <c r="O190" s="2526">
        <f t="shared" si="59"/>
        <v>0</v>
      </c>
      <c r="P190" s="2527" t="s">
        <v>28</v>
      </c>
    </row>
    <row r="191" spans="1:16" ht="45" x14ac:dyDescent="0.25">
      <c r="A191" s="2528" t="s">
        <v>390</v>
      </c>
      <c r="B191" s="2529" t="s">
        <v>238</v>
      </c>
      <c r="C191" s="2530" t="s">
        <v>49</v>
      </c>
      <c r="D191" s="2531">
        <v>10.71</v>
      </c>
      <c r="E191" s="2532">
        <v>1137.3</v>
      </c>
      <c r="F191" s="2533">
        <v>23.54</v>
      </c>
      <c r="G191" s="2534">
        <v>1405.02</v>
      </c>
      <c r="H191" s="2535"/>
      <c r="I191" s="2536">
        <f>ROUND('BDI Principal'!D14,2)</f>
        <v>23.54</v>
      </c>
      <c r="J191" s="2537">
        <f t="shared" si="55"/>
        <v>0</v>
      </c>
      <c r="K191" s="2538"/>
      <c r="L191" s="2539">
        <f t="shared" si="56"/>
        <v>0</v>
      </c>
      <c r="M191" s="2540">
        <f t="shared" si="57"/>
        <v>0</v>
      </c>
      <c r="N191" s="2541">
        <f t="shared" si="58"/>
        <v>0</v>
      </c>
      <c r="O191" s="2542">
        <f t="shared" si="59"/>
        <v>0</v>
      </c>
      <c r="P191" s="2543" t="s">
        <v>28</v>
      </c>
    </row>
    <row r="192" spans="1:16" ht="33.75" x14ac:dyDescent="0.25">
      <c r="A192" s="2544" t="s">
        <v>391</v>
      </c>
      <c r="B192" s="2545" t="s">
        <v>392</v>
      </c>
      <c r="C192" s="2546" t="s">
        <v>54</v>
      </c>
      <c r="D192" s="2547">
        <v>7</v>
      </c>
      <c r="E192" s="2548">
        <v>122.13200000000001</v>
      </c>
      <c r="F192" s="2549">
        <v>23.54</v>
      </c>
      <c r="G192" s="2550">
        <v>150.88</v>
      </c>
      <c r="H192" s="2551"/>
      <c r="I192" s="2552">
        <f>ROUND('BDI Principal'!D14,2)</f>
        <v>23.54</v>
      </c>
      <c r="J192" s="2553">
        <f t="shared" si="55"/>
        <v>0</v>
      </c>
      <c r="K192" s="2554"/>
      <c r="L192" s="2555">
        <f t="shared" si="56"/>
        <v>0</v>
      </c>
      <c r="M192" s="2556">
        <f t="shared" si="57"/>
        <v>0</v>
      </c>
      <c r="N192" s="2557">
        <f t="shared" si="58"/>
        <v>0</v>
      </c>
      <c r="O192" s="2558">
        <f t="shared" si="59"/>
        <v>0</v>
      </c>
      <c r="P192" s="2559" t="s">
        <v>28</v>
      </c>
    </row>
    <row r="193" spans="1:16" ht="33.75" x14ac:dyDescent="0.25">
      <c r="A193" s="2560" t="s">
        <v>393</v>
      </c>
      <c r="B193" s="2561" t="s">
        <v>394</v>
      </c>
      <c r="C193" s="2562" t="s">
        <v>54</v>
      </c>
      <c r="D193" s="2563">
        <v>20.5</v>
      </c>
      <c r="E193" s="2564">
        <v>176.035</v>
      </c>
      <c r="F193" s="2565">
        <v>23.54</v>
      </c>
      <c r="G193" s="2566">
        <v>217.48</v>
      </c>
      <c r="H193" s="2567"/>
      <c r="I193" s="2568">
        <f>ROUND('BDI Principal'!D14,2)</f>
        <v>23.54</v>
      </c>
      <c r="J193" s="2569">
        <f t="shared" si="55"/>
        <v>0</v>
      </c>
      <c r="K193" s="2570"/>
      <c r="L193" s="2571">
        <f t="shared" si="56"/>
        <v>0</v>
      </c>
      <c r="M193" s="2572">
        <f t="shared" si="57"/>
        <v>0</v>
      </c>
      <c r="N193" s="2573">
        <f t="shared" si="58"/>
        <v>0</v>
      </c>
      <c r="O193" s="2574">
        <f t="shared" si="59"/>
        <v>0</v>
      </c>
      <c r="P193" s="2575" t="s">
        <v>28</v>
      </c>
    </row>
    <row r="194" spans="1:16" x14ac:dyDescent="0.25">
      <c r="A194" s="2576" t="s">
        <v>395</v>
      </c>
      <c r="B194" s="6452" t="s">
        <v>285</v>
      </c>
      <c r="C194" s="6453"/>
      <c r="D194" s="6454"/>
      <c r="E194" s="6455"/>
      <c r="F194" s="6456"/>
      <c r="G194" s="6457"/>
      <c r="H194" s="6458"/>
      <c r="I194" s="6459"/>
      <c r="J194" s="6460"/>
      <c r="K194" s="6461"/>
      <c r="L194" s="6462"/>
      <c r="M194" s="2577">
        <f>SUM(M195:M209)</f>
        <v>0</v>
      </c>
      <c r="N194" s="2578">
        <f>SUM(N195:N209)</f>
        <v>0</v>
      </c>
      <c r="O194" s="2579">
        <f>SUM(O195:O209)</f>
        <v>0</v>
      </c>
      <c r="P194" s="2580" t="s">
        <v>45</v>
      </c>
    </row>
    <row r="195" spans="1:16" ht="45" x14ac:dyDescent="0.25">
      <c r="A195" s="2581" t="s">
        <v>396</v>
      </c>
      <c r="B195" s="2582" t="s">
        <v>287</v>
      </c>
      <c r="C195" s="2583" t="s">
        <v>99</v>
      </c>
      <c r="D195" s="2584">
        <v>1</v>
      </c>
      <c r="E195" s="2585">
        <v>151.45849999999999</v>
      </c>
      <c r="F195" s="2586">
        <v>23.54</v>
      </c>
      <c r="G195" s="2587">
        <v>187.11</v>
      </c>
      <c r="H195" s="2588"/>
      <c r="I195" s="2589">
        <f>ROUND('BDI Principal'!D14,2)</f>
        <v>23.54</v>
      </c>
      <c r="J195" s="2590">
        <f t="shared" ref="J195:J209" si="60">ROUND((ROUND(H195,2)*I195/100)+ROUND(H195,2),2)</f>
        <v>0</v>
      </c>
      <c r="K195" s="2591"/>
      <c r="L195" s="2592">
        <f t="shared" ref="L195:L209" si="61">J195-K195</f>
        <v>0</v>
      </c>
      <c r="M195" s="2593">
        <f t="shared" ref="M195:M209" si="62">ROUND(K195*D195,2)</f>
        <v>0</v>
      </c>
      <c r="N195" s="2594">
        <f t="shared" ref="N195:N209" si="63">O195-M195</f>
        <v>0</v>
      </c>
      <c r="O195" s="2595">
        <f t="shared" ref="O195:O209" si="64">ROUND(D195*J195,2)</f>
        <v>0</v>
      </c>
      <c r="P195" s="2596" t="s">
        <v>28</v>
      </c>
    </row>
    <row r="196" spans="1:16" ht="33.75" x14ac:dyDescent="0.25">
      <c r="A196" s="2597" t="s">
        <v>397</v>
      </c>
      <c r="B196" s="2598" t="s">
        <v>269</v>
      </c>
      <c r="C196" s="2599" t="s">
        <v>99</v>
      </c>
      <c r="D196" s="2600">
        <v>1</v>
      </c>
      <c r="E196" s="2601">
        <v>194.636</v>
      </c>
      <c r="F196" s="2602">
        <v>23.54</v>
      </c>
      <c r="G196" s="2603">
        <v>240.46</v>
      </c>
      <c r="H196" s="2604"/>
      <c r="I196" s="2605">
        <f>ROUND('BDI Principal'!D14,2)</f>
        <v>23.54</v>
      </c>
      <c r="J196" s="2606">
        <f t="shared" si="60"/>
        <v>0</v>
      </c>
      <c r="K196" s="2607"/>
      <c r="L196" s="2608">
        <f t="shared" si="61"/>
        <v>0</v>
      </c>
      <c r="M196" s="2609">
        <f t="shared" si="62"/>
        <v>0</v>
      </c>
      <c r="N196" s="2610">
        <f t="shared" si="63"/>
        <v>0</v>
      </c>
      <c r="O196" s="2611">
        <f t="shared" si="64"/>
        <v>0</v>
      </c>
      <c r="P196" s="2612" t="s">
        <v>28</v>
      </c>
    </row>
    <row r="197" spans="1:16" ht="33.75" x14ac:dyDescent="0.25">
      <c r="A197" s="2613" t="s">
        <v>398</v>
      </c>
      <c r="B197" s="2614" t="s">
        <v>290</v>
      </c>
      <c r="C197" s="2615" t="s">
        <v>99</v>
      </c>
      <c r="D197" s="2616">
        <v>1</v>
      </c>
      <c r="E197" s="2617">
        <v>201.93199999999999</v>
      </c>
      <c r="F197" s="2618">
        <v>23.54</v>
      </c>
      <c r="G197" s="2619">
        <v>249.46</v>
      </c>
      <c r="H197" s="2620"/>
      <c r="I197" s="2621">
        <f>ROUND('BDI Principal'!D14,2)</f>
        <v>23.54</v>
      </c>
      <c r="J197" s="2622">
        <f t="shared" si="60"/>
        <v>0</v>
      </c>
      <c r="K197" s="2623"/>
      <c r="L197" s="2624">
        <f t="shared" si="61"/>
        <v>0</v>
      </c>
      <c r="M197" s="2625">
        <f t="shared" si="62"/>
        <v>0</v>
      </c>
      <c r="N197" s="2626">
        <f t="shared" si="63"/>
        <v>0</v>
      </c>
      <c r="O197" s="2627">
        <f t="shared" si="64"/>
        <v>0</v>
      </c>
      <c r="P197" s="2628" t="s">
        <v>28</v>
      </c>
    </row>
    <row r="198" spans="1:16" ht="67.5" x14ac:dyDescent="0.25">
      <c r="A198" s="2629" t="s">
        <v>399</v>
      </c>
      <c r="B198" s="2630" t="s">
        <v>292</v>
      </c>
      <c r="C198" s="2631" t="s">
        <v>99</v>
      </c>
      <c r="D198" s="2632">
        <v>1</v>
      </c>
      <c r="E198" s="2633">
        <v>774.68700000000001</v>
      </c>
      <c r="F198" s="2634">
        <v>23.54</v>
      </c>
      <c r="G198" s="2635">
        <v>957.05</v>
      </c>
      <c r="H198" s="2636"/>
      <c r="I198" s="2637">
        <f>ROUND('BDI Principal'!D14,2)</f>
        <v>23.54</v>
      </c>
      <c r="J198" s="2638">
        <f t="shared" si="60"/>
        <v>0</v>
      </c>
      <c r="K198" s="2639"/>
      <c r="L198" s="2640">
        <f t="shared" si="61"/>
        <v>0</v>
      </c>
      <c r="M198" s="2641">
        <f t="shared" si="62"/>
        <v>0</v>
      </c>
      <c r="N198" s="2642">
        <f t="shared" si="63"/>
        <v>0</v>
      </c>
      <c r="O198" s="2643">
        <f t="shared" si="64"/>
        <v>0</v>
      </c>
      <c r="P198" s="2644" t="s">
        <v>28</v>
      </c>
    </row>
    <row r="199" spans="1:16" ht="33.75" x14ac:dyDescent="0.25">
      <c r="A199" s="2645" t="s">
        <v>400</v>
      </c>
      <c r="B199" s="2646" t="s">
        <v>294</v>
      </c>
      <c r="C199" s="2647" t="s">
        <v>99</v>
      </c>
      <c r="D199" s="2648">
        <v>1</v>
      </c>
      <c r="E199" s="2649">
        <v>663.50850000000003</v>
      </c>
      <c r="F199" s="2650">
        <v>23.54</v>
      </c>
      <c r="G199" s="2651">
        <v>819.7</v>
      </c>
      <c r="H199" s="2652"/>
      <c r="I199" s="2653">
        <f>ROUND('BDI Principal'!D14,2)</f>
        <v>23.54</v>
      </c>
      <c r="J199" s="2654">
        <f t="shared" si="60"/>
        <v>0</v>
      </c>
      <c r="K199" s="2655"/>
      <c r="L199" s="2656">
        <f t="shared" si="61"/>
        <v>0</v>
      </c>
      <c r="M199" s="2657">
        <f t="shared" si="62"/>
        <v>0</v>
      </c>
      <c r="N199" s="2658">
        <f t="shared" si="63"/>
        <v>0</v>
      </c>
      <c r="O199" s="2659">
        <f t="shared" si="64"/>
        <v>0</v>
      </c>
      <c r="P199" s="2660" t="s">
        <v>28</v>
      </c>
    </row>
    <row r="200" spans="1:16" ht="22.5" x14ac:dyDescent="0.25">
      <c r="A200" s="2661" t="s">
        <v>401</v>
      </c>
      <c r="B200" s="2662" t="s">
        <v>296</v>
      </c>
      <c r="C200" s="2663" t="s">
        <v>99</v>
      </c>
      <c r="D200" s="2664">
        <v>1</v>
      </c>
      <c r="E200" s="2665">
        <v>48.887</v>
      </c>
      <c r="F200" s="2666">
        <v>23.54</v>
      </c>
      <c r="G200" s="2667">
        <v>60.4</v>
      </c>
      <c r="H200" s="2668"/>
      <c r="I200" s="2669">
        <f>ROUND('BDI Principal'!D14,2)</f>
        <v>23.54</v>
      </c>
      <c r="J200" s="2670">
        <f t="shared" si="60"/>
        <v>0</v>
      </c>
      <c r="K200" s="2671"/>
      <c r="L200" s="2672">
        <f t="shared" si="61"/>
        <v>0</v>
      </c>
      <c r="M200" s="2673">
        <f t="shared" si="62"/>
        <v>0</v>
      </c>
      <c r="N200" s="2674">
        <f t="shared" si="63"/>
        <v>0</v>
      </c>
      <c r="O200" s="2675">
        <f t="shared" si="64"/>
        <v>0</v>
      </c>
      <c r="P200" s="2676" t="s">
        <v>28</v>
      </c>
    </row>
    <row r="201" spans="1:16" ht="33.75" x14ac:dyDescent="0.25">
      <c r="A201" s="2677" t="s">
        <v>402</v>
      </c>
      <c r="B201" s="2678" t="s">
        <v>298</v>
      </c>
      <c r="C201" s="2679" t="s">
        <v>99</v>
      </c>
      <c r="D201" s="2680">
        <v>2</v>
      </c>
      <c r="E201" s="2681">
        <v>204.38300000000001</v>
      </c>
      <c r="F201" s="2682">
        <v>23.54</v>
      </c>
      <c r="G201" s="2683">
        <v>252.49</v>
      </c>
      <c r="H201" s="2684"/>
      <c r="I201" s="2685">
        <f>ROUND('BDI Principal'!D14,2)</f>
        <v>23.54</v>
      </c>
      <c r="J201" s="2686">
        <f t="shared" si="60"/>
        <v>0</v>
      </c>
      <c r="K201" s="2687"/>
      <c r="L201" s="2688">
        <f t="shared" si="61"/>
        <v>0</v>
      </c>
      <c r="M201" s="2689">
        <f t="shared" si="62"/>
        <v>0</v>
      </c>
      <c r="N201" s="2690">
        <f t="shared" si="63"/>
        <v>0</v>
      </c>
      <c r="O201" s="2691">
        <f t="shared" si="64"/>
        <v>0</v>
      </c>
      <c r="P201" s="2692" t="s">
        <v>28</v>
      </c>
    </row>
    <row r="202" spans="1:16" ht="33.75" x14ac:dyDescent="0.25">
      <c r="A202" s="2693" t="s">
        <v>403</v>
      </c>
      <c r="B202" s="2694" t="s">
        <v>300</v>
      </c>
      <c r="C202" s="2695" t="s">
        <v>99</v>
      </c>
      <c r="D202" s="2696">
        <v>1</v>
      </c>
      <c r="E202" s="2697">
        <v>191.6815</v>
      </c>
      <c r="F202" s="2698">
        <v>23.54</v>
      </c>
      <c r="G202" s="2699">
        <v>236.8</v>
      </c>
      <c r="H202" s="2700"/>
      <c r="I202" s="2701">
        <f>ROUND('BDI Principal'!D14,2)</f>
        <v>23.54</v>
      </c>
      <c r="J202" s="2702">
        <f t="shared" si="60"/>
        <v>0</v>
      </c>
      <c r="K202" s="2703"/>
      <c r="L202" s="2704">
        <f t="shared" si="61"/>
        <v>0</v>
      </c>
      <c r="M202" s="2705">
        <f t="shared" si="62"/>
        <v>0</v>
      </c>
      <c r="N202" s="2706">
        <f t="shared" si="63"/>
        <v>0</v>
      </c>
      <c r="O202" s="2707">
        <f t="shared" si="64"/>
        <v>0</v>
      </c>
      <c r="P202" s="2708" t="s">
        <v>28</v>
      </c>
    </row>
    <row r="203" spans="1:16" ht="45" x14ac:dyDescent="0.25">
      <c r="A203" s="2709" t="s">
        <v>404</v>
      </c>
      <c r="B203" s="2710" t="s">
        <v>302</v>
      </c>
      <c r="C203" s="2711" t="s">
        <v>99</v>
      </c>
      <c r="D203" s="2712">
        <v>3</v>
      </c>
      <c r="E203" s="2713">
        <v>328.08249999999998</v>
      </c>
      <c r="F203" s="2714">
        <v>23.54</v>
      </c>
      <c r="G203" s="2715">
        <v>405.31</v>
      </c>
      <c r="H203" s="2716"/>
      <c r="I203" s="2717">
        <f>ROUND('BDI Principal'!D14,2)</f>
        <v>23.54</v>
      </c>
      <c r="J203" s="2718">
        <f t="shared" si="60"/>
        <v>0</v>
      </c>
      <c r="K203" s="2719"/>
      <c r="L203" s="2720">
        <f t="shared" si="61"/>
        <v>0</v>
      </c>
      <c r="M203" s="2721">
        <f t="shared" si="62"/>
        <v>0</v>
      </c>
      <c r="N203" s="2722">
        <f t="shared" si="63"/>
        <v>0</v>
      </c>
      <c r="O203" s="2723">
        <f t="shared" si="64"/>
        <v>0</v>
      </c>
      <c r="P203" s="2724" t="s">
        <v>28</v>
      </c>
    </row>
    <row r="204" spans="1:16" ht="33.75" x14ac:dyDescent="0.25">
      <c r="A204" s="2725" t="s">
        <v>405</v>
      </c>
      <c r="B204" s="2726" t="s">
        <v>304</v>
      </c>
      <c r="C204" s="2727" t="s">
        <v>99</v>
      </c>
      <c r="D204" s="2728">
        <v>1</v>
      </c>
      <c r="E204" s="2729">
        <v>261.25</v>
      </c>
      <c r="F204" s="2730">
        <v>23.54</v>
      </c>
      <c r="G204" s="2731">
        <v>322.75</v>
      </c>
      <c r="H204" s="2732"/>
      <c r="I204" s="2733">
        <f>ROUND('BDI Principal'!D14,2)</f>
        <v>23.54</v>
      </c>
      <c r="J204" s="2734">
        <f t="shared" si="60"/>
        <v>0</v>
      </c>
      <c r="K204" s="2735"/>
      <c r="L204" s="2736">
        <f t="shared" si="61"/>
        <v>0</v>
      </c>
      <c r="M204" s="2737">
        <f t="shared" si="62"/>
        <v>0</v>
      </c>
      <c r="N204" s="2738">
        <f t="shared" si="63"/>
        <v>0</v>
      </c>
      <c r="O204" s="2739">
        <f t="shared" si="64"/>
        <v>0</v>
      </c>
      <c r="P204" s="2740" t="s">
        <v>28</v>
      </c>
    </row>
    <row r="205" spans="1:16" ht="22.5" x14ac:dyDescent="0.25">
      <c r="A205" s="2741" t="s">
        <v>406</v>
      </c>
      <c r="B205" s="2742" t="s">
        <v>275</v>
      </c>
      <c r="C205" s="2743" t="s">
        <v>99</v>
      </c>
      <c r="D205" s="2744">
        <v>1</v>
      </c>
      <c r="E205" s="2745">
        <v>57.247</v>
      </c>
      <c r="F205" s="2746">
        <v>23.54</v>
      </c>
      <c r="G205" s="2747">
        <v>70.73</v>
      </c>
      <c r="H205" s="2748"/>
      <c r="I205" s="2749">
        <f>ROUND('BDI Principal'!D14,2)</f>
        <v>23.54</v>
      </c>
      <c r="J205" s="2750">
        <f t="shared" si="60"/>
        <v>0</v>
      </c>
      <c r="K205" s="2751"/>
      <c r="L205" s="2752">
        <f t="shared" si="61"/>
        <v>0</v>
      </c>
      <c r="M205" s="2753">
        <f t="shared" si="62"/>
        <v>0</v>
      </c>
      <c r="N205" s="2754">
        <f t="shared" si="63"/>
        <v>0</v>
      </c>
      <c r="O205" s="2755">
        <f t="shared" si="64"/>
        <v>0</v>
      </c>
      <c r="P205" s="2756" t="s">
        <v>28</v>
      </c>
    </row>
    <row r="206" spans="1:16" ht="22.5" x14ac:dyDescent="0.25">
      <c r="A206" s="2757" t="s">
        <v>407</v>
      </c>
      <c r="B206" s="2758" t="s">
        <v>277</v>
      </c>
      <c r="C206" s="2759" t="s">
        <v>99</v>
      </c>
      <c r="D206" s="2760">
        <v>1</v>
      </c>
      <c r="E206" s="2761">
        <v>57.247</v>
      </c>
      <c r="F206" s="2762">
        <v>23.54</v>
      </c>
      <c r="G206" s="2763">
        <v>70.73</v>
      </c>
      <c r="H206" s="2764"/>
      <c r="I206" s="2765">
        <f>ROUND('BDI Principal'!D14,2)</f>
        <v>23.54</v>
      </c>
      <c r="J206" s="2766">
        <f t="shared" si="60"/>
        <v>0</v>
      </c>
      <c r="K206" s="2767"/>
      <c r="L206" s="2768">
        <f t="shared" si="61"/>
        <v>0</v>
      </c>
      <c r="M206" s="2769">
        <f t="shared" si="62"/>
        <v>0</v>
      </c>
      <c r="N206" s="2770">
        <f t="shared" si="63"/>
        <v>0</v>
      </c>
      <c r="O206" s="2771">
        <f t="shared" si="64"/>
        <v>0</v>
      </c>
      <c r="P206" s="2772" t="s">
        <v>28</v>
      </c>
    </row>
    <row r="207" spans="1:16" ht="45" x14ac:dyDescent="0.25">
      <c r="A207" s="2773" t="s">
        <v>408</v>
      </c>
      <c r="B207" s="2774" t="s">
        <v>308</v>
      </c>
      <c r="C207" s="2775" t="s">
        <v>99</v>
      </c>
      <c r="D207" s="2776">
        <v>1</v>
      </c>
      <c r="E207" s="2777">
        <v>68.314499999999995</v>
      </c>
      <c r="F207" s="2778">
        <v>23.54</v>
      </c>
      <c r="G207" s="2779">
        <v>84.39</v>
      </c>
      <c r="H207" s="2780"/>
      <c r="I207" s="2781">
        <f>ROUND('BDI Principal'!D14,2)</f>
        <v>23.54</v>
      </c>
      <c r="J207" s="2782">
        <f t="shared" si="60"/>
        <v>0</v>
      </c>
      <c r="K207" s="2783"/>
      <c r="L207" s="2784">
        <f t="shared" si="61"/>
        <v>0</v>
      </c>
      <c r="M207" s="2785">
        <f t="shared" si="62"/>
        <v>0</v>
      </c>
      <c r="N207" s="2786">
        <f t="shared" si="63"/>
        <v>0</v>
      </c>
      <c r="O207" s="2787">
        <f t="shared" si="64"/>
        <v>0</v>
      </c>
      <c r="P207" s="2788" t="s">
        <v>28</v>
      </c>
    </row>
    <row r="208" spans="1:16" ht="22.5" x14ac:dyDescent="0.25">
      <c r="A208" s="2789" t="s">
        <v>409</v>
      </c>
      <c r="B208" s="2790" t="s">
        <v>281</v>
      </c>
      <c r="C208" s="2791" t="s">
        <v>99</v>
      </c>
      <c r="D208" s="2792">
        <v>1</v>
      </c>
      <c r="E208" s="2793">
        <v>22.42</v>
      </c>
      <c r="F208" s="2794">
        <v>23.54</v>
      </c>
      <c r="G208" s="2795">
        <v>27.7</v>
      </c>
      <c r="H208" s="2796"/>
      <c r="I208" s="2797">
        <f>ROUND('BDI Principal'!D14,2)</f>
        <v>23.54</v>
      </c>
      <c r="J208" s="2798">
        <f t="shared" si="60"/>
        <v>0</v>
      </c>
      <c r="K208" s="2799"/>
      <c r="L208" s="2800">
        <f t="shared" si="61"/>
        <v>0</v>
      </c>
      <c r="M208" s="2801">
        <f t="shared" si="62"/>
        <v>0</v>
      </c>
      <c r="N208" s="2802">
        <f t="shared" si="63"/>
        <v>0</v>
      </c>
      <c r="O208" s="2803">
        <f t="shared" si="64"/>
        <v>0</v>
      </c>
      <c r="P208" s="2804" t="s">
        <v>28</v>
      </c>
    </row>
    <row r="209" spans="1:16" ht="22.5" x14ac:dyDescent="0.25">
      <c r="A209" s="2805" t="s">
        <v>410</v>
      </c>
      <c r="B209" s="2806" t="s">
        <v>283</v>
      </c>
      <c r="C209" s="2807" t="s">
        <v>49</v>
      </c>
      <c r="D209" s="2808">
        <v>0.6</v>
      </c>
      <c r="E209" s="2809">
        <v>313.17700000000002</v>
      </c>
      <c r="F209" s="2810">
        <v>23.54</v>
      </c>
      <c r="G209" s="2811">
        <v>386.9</v>
      </c>
      <c r="H209" s="2812"/>
      <c r="I209" s="2813">
        <f>ROUND('BDI Principal'!D14,2)</f>
        <v>23.54</v>
      </c>
      <c r="J209" s="2814">
        <f t="shared" si="60"/>
        <v>0</v>
      </c>
      <c r="K209" s="2815"/>
      <c r="L209" s="2816">
        <f t="shared" si="61"/>
        <v>0</v>
      </c>
      <c r="M209" s="2817">
        <f t="shared" si="62"/>
        <v>0</v>
      </c>
      <c r="N209" s="2818">
        <f t="shared" si="63"/>
        <v>0</v>
      </c>
      <c r="O209" s="2819">
        <f t="shared" si="64"/>
        <v>0</v>
      </c>
      <c r="P209" s="2820" t="s">
        <v>28</v>
      </c>
    </row>
    <row r="210" spans="1:16" x14ac:dyDescent="0.25">
      <c r="A210" s="2821" t="s">
        <v>411</v>
      </c>
      <c r="B210" s="6463" t="s">
        <v>412</v>
      </c>
      <c r="C210" s="6464"/>
      <c r="D210" s="6465"/>
      <c r="E210" s="6466"/>
      <c r="F210" s="6467"/>
      <c r="G210" s="6468"/>
      <c r="H210" s="6469"/>
      <c r="I210" s="6470"/>
      <c r="J210" s="6471"/>
      <c r="K210" s="6472"/>
      <c r="L210" s="6473"/>
      <c r="M210" s="2822"/>
      <c r="N210" s="2823"/>
      <c r="O210" s="6045">
        <f>O211+O214+O246+O294+O306+O319+O323+O361</f>
        <v>0</v>
      </c>
      <c r="P210" s="2824" t="s">
        <v>45</v>
      </c>
    </row>
    <row r="211" spans="1:16" x14ac:dyDescent="0.25">
      <c r="A211" s="2825" t="s">
        <v>413</v>
      </c>
      <c r="B211" s="6474" t="s">
        <v>414</v>
      </c>
      <c r="C211" s="6475"/>
      <c r="D211" s="6476"/>
      <c r="E211" s="6477"/>
      <c r="F211" s="6478"/>
      <c r="G211" s="6479"/>
      <c r="H211" s="6480"/>
      <c r="I211" s="6481"/>
      <c r="J211" s="6482"/>
      <c r="K211" s="6483"/>
      <c r="L211" s="6484"/>
      <c r="M211" s="2826">
        <f>SUM(M212:M213)</f>
        <v>0</v>
      </c>
      <c r="N211" s="2827">
        <f>SUM(N212:N213)</f>
        <v>0</v>
      </c>
      <c r="O211" s="2828">
        <f>SUM(O212:O213)</f>
        <v>0</v>
      </c>
      <c r="P211" s="2829" t="s">
        <v>45</v>
      </c>
    </row>
    <row r="212" spans="1:16" ht="45" x14ac:dyDescent="0.25">
      <c r="A212" s="2830" t="s">
        <v>415</v>
      </c>
      <c r="B212" s="2831" t="s">
        <v>416</v>
      </c>
      <c r="C212" s="2832" t="s">
        <v>99</v>
      </c>
      <c r="D212" s="2833">
        <v>1</v>
      </c>
      <c r="E212" s="2834">
        <v>244.20699999999999</v>
      </c>
      <c r="F212" s="2835">
        <v>23.54</v>
      </c>
      <c r="G212" s="2836">
        <v>301.7</v>
      </c>
      <c r="H212" s="2837"/>
      <c r="I212" s="2838">
        <f>ROUND('BDI Principal'!D14,2)</f>
        <v>23.54</v>
      </c>
      <c r="J212" s="2839">
        <f>ROUND((ROUND(H212,2)*I212/100)+ROUND(H212,2),2)</f>
        <v>0</v>
      </c>
      <c r="K212" s="2840"/>
      <c r="L212" s="2841">
        <f>J212-K212</f>
        <v>0</v>
      </c>
      <c r="M212" s="2842">
        <f>ROUND(K212*D212,2)</f>
        <v>0</v>
      </c>
      <c r="N212" s="2843">
        <f>O212-M212</f>
        <v>0</v>
      </c>
      <c r="O212" s="2844">
        <f>ROUND(D212*J212,2)</f>
        <v>0</v>
      </c>
      <c r="P212" s="2845" t="s">
        <v>28</v>
      </c>
    </row>
    <row r="213" spans="1:16" ht="22.5" x14ac:dyDescent="0.25">
      <c r="A213" s="2846" t="s">
        <v>417</v>
      </c>
      <c r="B213" s="2847" t="s">
        <v>418</v>
      </c>
      <c r="C213" s="2848" t="s">
        <v>54</v>
      </c>
      <c r="D213" s="2849">
        <v>7</v>
      </c>
      <c r="E213" s="2850">
        <v>36.6</v>
      </c>
      <c r="F213" s="2851">
        <v>23.54</v>
      </c>
      <c r="G213" s="2852">
        <v>45.22</v>
      </c>
      <c r="H213" s="2853"/>
      <c r="I213" s="2854">
        <f>ROUND('BDI Principal'!D14,2)</f>
        <v>23.54</v>
      </c>
      <c r="J213" s="2855">
        <f>ROUND((ROUND(H213,2)*I213/100)+ROUND(H213,2),2)</f>
        <v>0</v>
      </c>
      <c r="K213" s="2856"/>
      <c r="L213" s="2857">
        <f>J213-K213</f>
        <v>0</v>
      </c>
      <c r="M213" s="2858">
        <f>ROUND(K213*D213,2)</f>
        <v>0</v>
      </c>
      <c r="N213" s="2859">
        <f>O213-M213</f>
        <v>0</v>
      </c>
      <c r="O213" s="2860">
        <f>ROUND(D213*J213,2)</f>
        <v>0</v>
      </c>
      <c r="P213" s="2861" t="s">
        <v>28</v>
      </c>
    </row>
    <row r="214" spans="1:16" x14ac:dyDescent="0.25">
      <c r="A214" s="2862" t="s">
        <v>419</v>
      </c>
      <c r="B214" s="6485" t="s">
        <v>420</v>
      </c>
      <c r="C214" s="6486"/>
      <c r="D214" s="6487"/>
      <c r="E214" s="6488"/>
      <c r="F214" s="6489"/>
      <c r="G214" s="6490"/>
      <c r="H214" s="6491"/>
      <c r="I214" s="6492"/>
      <c r="J214" s="6493"/>
      <c r="K214" s="6494"/>
      <c r="L214" s="6495"/>
      <c r="M214" s="2863"/>
      <c r="N214" s="2864"/>
      <c r="O214" s="6045">
        <f>O215+O224+O229</f>
        <v>0</v>
      </c>
      <c r="P214" s="2865" t="s">
        <v>45</v>
      </c>
    </row>
    <row r="215" spans="1:16" x14ac:dyDescent="0.25">
      <c r="A215" s="2866" t="s">
        <v>421</v>
      </c>
      <c r="B215" s="6496" t="s">
        <v>422</v>
      </c>
      <c r="C215" s="6497"/>
      <c r="D215" s="6498"/>
      <c r="E215" s="6499"/>
      <c r="F215" s="6500"/>
      <c r="G215" s="6501"/>
      <c r="H215" s="6502"/>
      <c r="I215" s="6503"/>
      <c r="J215" s="6504"/>
      <c r="K215" s="6505"/>
      <c r="L215" s="6506"/>
      <c r="M215" s="2867">
        <f>SUM(M216:M223)</f>
        <v>0</v>
      </c>
      <c r="N215" s="2868">
        <f>SUM(N216:N223)</f>
        <v>0</v>
      </c>
      <c r="O215" s="2869">
        <f>SUM(O216:O223)</f>
        <v>0</v>
      </c>
      <c r="P215" s="2870" t="s">
        <v>45</v>
      </c>
    </row>
    <row r="216" spans="1:16" ht="33.75" x14ac:dyDescent="0.25">
      <c r="A216" s="2871" t="s">
        <v>423</v>
      </c>
      <c r="B216" s="2872" t="s">
        <v>424</v>
      </c>
      <c r="C216" s="2873" t="s">
        <v>99</v>
      </c>
      <c r="D216" s="2874">
        <v>5</v>
      </c>
      <c r="E216" s="2875">
        <v>200.65899999999999</v>
      </c>
      <c r="F216" s="2876">
        <v>23.54</v>
      </c>
      <c r="G216" s="2877">
        <v>247.9</v>
      </c>
      <c r="H216" s="2878"/>
      <c r="I216" s="2879">
        <f>ROUND('BDI Principal'!D14,2)</f>
        <v>23.54</v>
      </c>
      <c r="J216" s="2880">
        <f t="shared" ref="J216:J223" si="65">ROUND((ROUND(H216,2)*I216/100)+ROUND(H216,2),2)</f>
        <v>0</v>
      </c>
      <c r="K216" s="2881"/>
      <c r="L216" s="2882">
        <f t="shared" ref="L216:L223" si="66">J216-K216</f>
        <v>0</v>
      </c>
      <c r="M216" s="2883">
        <f t="shared" ref="M216:M223" si="67">ROUND(K216*D216,2)</f>
        <v>0</v>
      </c>
      <c r="N216" s="2884">
        <f t="shared" ref="N216:N223" si="68">O216-M216</f>
        <v>0</v>
      </c>
      <c r="O216" s="2885">
        <f t="shared" ref="O216:O223" si="69">ROUND(D216*J216,2)</f>
        <v>0</v>
      </c>
      <c r="P216" s="2886" t="s">
        <v>28</v>
      </c>
    </row>
    <row r="217" spans="1:16" ht="33.75" x14ac:dyDescent="0.25">
      <c r="A217" s="2887" t="s">
        <v>425</v>
      </c>
      <c r="B217" s="2888" t="s">
        <v>426</v>
      </c>
      <c r="C217" s="2889" t="s">
        <v>99</v>
      </c>
      <c r="D217" s="2890">
        <v>24</v>
      </c>
      <c r="E217" s="2891">
        <v>22.457999999999998</v>
      </c>
      <c r="F217" s="2892">
        <v>23.54</v>
      </c>
      <c r="G217" s="2893">
        <v>27.75</v>
      </c>
      <c r="H217" s="2894"/>
      <c r="I217" s="2895">
        <f>ROUND('BDI Principal'!D14,2)</f>
        <v>23.54</v>
      </c>
      <c r="J217" s="2896">
        <f t="shared" si="65"/>
        <v>0</v>
      </c>
      <c r="K217" s="2897"/>
      <c r="L217" s="2898">
        <f t="shared" si="66"/>
        <v>0</v>
      </c>
      <c r="M217" s="2899">
        <f t="shared" si="67"/>
        <v>0</v>
      </c>
      <c r="N217" s="2900">
        <f t="shared" si="68"/>
        <v>0</v>
      </c>
      <c r="O217" s="2901">
        <f t="shared" si="69"/>
        <v>0</v>
      </c>
      <c r="P217" s="2902" t="s">
        <v>28</v>
      </c>
    </row>
    <row r="218" spans="1:16" ht="33.75" x14ac:dyDescent="0.25">
      <c r="A218" s="2903" t="s">
        <v>427</v>
      </c>
      <c r="B218" s="2904" t="s">
        <v>428</v>
      </c>
      <c r="C218" s="2905" t="s">
        <v>99</v>
      </c>
      <c r="D218" s="2906">
        <v>1</v>
      </c>
      <c r="E218" s="2907">
        <v>210.7955</v>
      </c>
      <c r="F218" s="2908">
        <v>23.54</v>
      </c>
      <c r="G218" s="2909">
        <v>260.42</v>
      </c>
      <c r="H218" s="2910"/>
      <c r="I218" s="2911">
        <f>ROUND('BDI Principal'!D14,2)</f>
        <v>23.54</v>
      </c>
      <c r="J218" s="2912">
        <f t="shared" si="65"/>
        <v>0</v>
      </c>
      <c r="K218" s="2913"/>
      <c r="L218" s="2914">
        <f t="shared" si="66"/>
        <v>0</v>
      </c>
      <c r="M218" s="2915">
        <f t="shared" si="67"/>
        <v>0</v>
      </c>
      <c r="N218" s="2916">
        <f t="shared" si="68"/>
        <v>0</v>
      </c>
      <c r="O218" s="2917">
        <f t="shared" si="69"/>
        <v>0</v>
      </c>
      <c r="P218" s="2918" t="s">
        <v>28</v>
      </c>
    </row>
    <row r="219" spans="1:16" ht="33.75" x14ac:dyDescent="0.25">
      <c r="A219" s="2919" t="s">
        <v>429</v>
      </c>
      <c r="B219" s="2920" t="s">
        <v>430</v>
      </c>
      <c r="C219" s="2921" t="s">
        <v>99</v>
      </c>
      <c r="D219" s="2922">
        <v>3</v>
      </c>
      <c r="E219" s="2923">
        <v>54.15</v>
      </c>
      <c r="F219" s="2924">
        <v>23.54</v>
      </c>
      <c r="G219" s="2925">
        <v>66.900000000000006</v>
      </c>
      <c r="H219" s="2926"/>
      <c r="I219" s="2927">
        <f>ROUND('BDI Principal'!D14,2)</f>
        <v>23.54</v>
      </c>
      <c r="J219" s="2928">
        <f t="shared" si="65"/>
        <v>0</v>
      </c>
      <c r="K219" s="2929"/>
      <c r="L219" s="2930">
        <f t="shared" si="66"/>
        <v>0</v>
      </c>
      <c r="M219" s="2931">
        <f t="shared" si="67"/>
        <v>0</v>
      </c>
      <c r="N219" s="2932">
        <f t="shared" si="68"/>
        <v>0</v>
      </c>
      <c r="O219" s="2933">
        <f t="shared" si="69"/>
        <v>0</v>
      </c>
      <c r="P219" s="2934" t="s">
        <v>28</v>
      </c>
    </row>
    <row r="220" spans="1:16" ht="67.5" x14ac:dyDescent="0.25">
      <c r="A220" s="2935" t="s">
        <v>431</v>
      </c>
      <c r="B220" s="2936" t="s">
        <v>432</v>
      </c>
      <c r="C220" s="2937" t="s">
        <v>99</v>
      </c>
      <c r="D220" s="2938">
        <v>10</v>
      </c>
      <c r="E220" s="2939">
        <v>35.4255</v>
      </c>
      <c r="F220" s="2940">
        <v>23.54</v>
      </c>
      <c r="G220" s="2941">
        <v>43.77</v>
      </c>
      <c r="H220" s="2942"/>
      <c r="I220" s="2943">
        <f>ROUND('BDI Principal'!D14,2)</f>
        <v>23.54</v>
      </c>
      <c r="J220" s="2944">
        <f t="shared" si="65"/>
        <v>0</v>
      </c>
      <c r="K220" s="2945"/>
      <c r="L220" s="2946">
        <f t="shared" si="66"/>
        <v>0</v>
      </c>
      <c r="M220" s="2947">
        <f t="shared" si="67"/>
        <v>0</v>
      </c>
      <c r="N220" s="2948">
        <f t="shared" si="68"/>
        <v>0</v>
      </c>
      <c r="O220" s="2949">
        <f t="shared" si="69"/>
        <v>0</v>
      </c>
      <c r="P220" s="2950" t="s">
        <v>28</v>
      </c>
    </row>
    <row r="221" spans="1:16" ht="33.75" x14ac:dyDescent="0.25">
      <c r="A221" s="2951" t="s">
        <v>433</v>
      </c>
      <c r="B221" s="2952" t="s">
        <v>434</v>
      </c>
      <c r="C221" s="2953" t="s">
        <v>99</v>
      </c>
      <c r="D221" s="2954">
        <v>2</v>
      </c>
      <c r="E221" s="2955">
        <v>62.396000000000001</v>
      </c>
      <c r="F221" s="2956">
        <v>23.54</v>
      </c>
      <c r="G221" s="2957">
        <v>77.09</v>
      </c>
      <c r="H221" s="2958"/>
      <c r="I221" s="2959">
        <f>ROUND('BDI Principal'!D14,2)</f>
        <v>23.54</v>
      </c>
      <c r="J221" s="2960">
        <f t="shared" si="65"/>
        <v>0</v>
      </c>
      <c r="K221" s="2961"/>
      <c r="L221" s="2962">
        <f t="shared" si="66"/>
        <v>0</v>
      </c>
      <c r="M221" s="2963">
        <f t="shared" si="67"/>
        <v>0</v>
      </c>
      <c r="N221" s="2964">
        <f t="shared" si="68"/>
        <v>0</v>
      </c>
      <c r="O221" s="2965">
        <f t="shared" si="69"/>
        <v>0</v>
      </c>
      <c r="P221" s="2966" t="s">
        <v>28</v>
      </c>
    </row>
    <row r="222" spans="1:16" ht="78.75" x14ac:dyDescent="0.25">
      <c r="A222" s="2967" t="s">
        <v>435</v>
      </c>
      <c r="B222" s="2968" t="s">
        <v>436</v>
      </c>
      <c r="C222" s="2969" t="s">
        <v>99</v>
      </c>
      <c r="D222" s="2970">
        <v>3</v>
      </c>
      <c r="E222" s="2971">
        <v>1001.16</v>
      </c>
      <c r="F222" s="2972">
        <v>23.54</v>
      </c>
      <c r="G222" s="2973">
        <v>1236.83</v>
      </c>
      <c r="H222" s="2974"/>
      <c r="I222" s="2975">
        <f>ROUND('BDI Principal'!D14,2)</f>
        <v>23.54</v>
      </c>
      <c r="J222" s="2976">
        <f t="shared" si="65"/>
        <v>0</v>
      </c>
      <c r="K222" s="2977"/>
      <c r="L222" s="2978">
        <f t="shared" si="66"/>
        <v>0</v>
      </c>
      <c r="M222" s="2979">
        <f t="shared" si="67"/>
        <v>0</v>
      </c>
      <c r="N222" s="2980">
        <f t="shared" si="68"/>
        <v>0</v>
      </c>
      <c r="O222" s="2981">
        <f t="shared" si="69"/>
        <v>0</v>
      </c>
      <c r="P222" s="2982" t="s">
        <v>28</v>
      </c>
    </row>
    <row r="223" spans="1:16" ht="33.75" x14ac:dyDescent="0.25">
      <c r="A223" s="2983" t="s">
        <v>437</v>
      </c>
      <c r="B223" s="2984" t="s">
        <v>438</v>
      </c>
      <c r="C223" s="2985" t="s">
        <v>99</v>
      </c>
      <c r="D223" s="2986">
        <v>1</v>
      </c>
      <c r="E223" s="2987">
        <v>1673.1</v>
      </c>
      <c r="F223" s="2988">
        <v>23.54</v>
      </c>
      <c r="G223" s="2989">
        <v>2066.9499999999998</v>
      </c>
      <c r="H223" s="2990"/>
      <c r="I223" s="2991">
        <f>ROUND('BDI Principal'!D14,2)</f>
        <v>23.54</v>
      </c>
      <c r="J223" s="2992">
        <f t="shared" si="65"/>
        <v>0</v>
      </c>
      <c r="K223" s="2993"/>
      <c r="L223" s="2994">
        <f t="shared" si="66"/>
        <v>0</v>
      </c>
      <c r="M223" s="2995">
        <f t="shared" si="67"/>
        <v>0</v>
      </c>
      <c r="N223" s="2996">
        <f t="shared" si="68"/>
        <v>0</v>
      </c>
      <c r="O223" s="2997">
        <f t="shared" si="69"/>
        <v>0</v>
      </c>
      <c r="P223" s="2998" t="s">
        <v>28</v>
      </c>
    </row>
    <row r="224" spans="1:16" x14ac:dyDescent="0.25">
      <c r="A224" s="2999" t="s">
        <v>439</v>
      </c>
      <c r="B224" s="6507" t="s">
        <v>440</v>
      </c>
      <c r="C224" s="6508"/>
      <c r="D224" s="6509"/>
      <c r="E224" s="6510"/>
      <c r="F224" s="6511"/>
      <c r="G224" s="6512"/>
      <c r="H224" s="6513"/>
      <c r="I224" s="6514"/>
      <c r="J224" s="6515"/>
      <c r="K224" s="6516"/>
      <c r="L224" s="6517"/>
      <c r="M224" s="3000">
        <f>SUM(M225:M228)</f>
        <v>0</v>
      </c>
      <c r="N224" s="3001">
        <f>SUM(N225:N228)</f>
        <v>0</v>
      </c>
      <c r="O224" s="3002">
        <f>SUM(O225:O228)</f>
        <v>0</v>
      </c>
      <c r="P224" s="3003" t="s">
        <v>45</v>
      </c>
    </row>
    <row r="225" spans="1:16" ht="33.75" x14ac:dyDescent="0.25">
      <c r="A225" s="3004" t="s">
        <v>441</v>
      </c>
      <c r="B225" s="3005" t="s">
        <v>442</v>
      </c>
      <c r="C225" s="3006" t="s">
        <v>99</v>
      </c>
      <c r="D225" s="3007">
        <v>1</v>
      </c>
      <c r="E225" s="3008">
        <v>1833.4905000000001</v>
      </c>
      <c r="F225" s="3009">
        <v>23.54</v>
      </c>
      <c r="G225" s="3010">
        <v>2265.09</v>
      </c>
      <c r="H225" s="3011"/>
      <c r="I225" s="3012">
        <f>ROUND('BDI Principal'!D14,2)</f>
        <v>23.54</v>
      </c>
      <c r="J225" s="3013">
        <f>ROUND((ROUND(H225,2)*I225/100)+ROUND(H225,2),2)</f>
        <v>0</v>
      </c>
      <c r="K225" s="3014"/>
      <c r="L225" s="3015">
        <f>J225-K225</f>
        <v>0</v>
      </c>
      <c r="M225" s="3016">
        <f>ROUND(K225*D225,2)</f>
        <v>0</v>
      </c>
      <c r="N225" s="3017">
        <f>O225-M225</f>
        <v>0</v>
      </c>
      <c r="O225" s="3018">
        <f>ROUND(D225*J225,2)</f>
        <v>0</v>
      </c>
      <c r="P225" s="3019" t="s">
        <v>28</v>
      </c>
    </row>
    <row r="226" spans="1:16" ht="33.75" x14ac:dyDescent="0.25">
      <c r="A226" s="3020" t="s">
        <v>443</v>
      </c>
      <c r="B226" s="3021" t="s">
        <v>444</v>
      </c>
      <c r="C226" s="3022" t="s">
        <v>99</v>
      </c>
      <c r="D226" s="3023">
        <v>4</v>
      </c>
      <c r="E226" s="3024">
        <v>110.105</v>
      </c>
      <c r="F226" s="3025">
        <v>23.54</v>
      </c>
      <c r="G226" s="3026">
        <v>136.03</v>
      </c>
      <c r="H226" s="3027"/>
      <c r="I226" s="3028">
        <f>ROUND('BDI Principal'!D14,2)</f>
        <v>23.54</v>
      </c>
      <c r="J226" s="3029">
        <f>ROUND((ROUND(H226,2)*I226/100)+ROUND(H226,2),2)</f>
        <v>0</v>
      </c>
      <c r="K226" s="3030"/>
      <c r="L226" s="3031">
        <f>J226-K226</f>
        <v>0</v>
      </c>
      <c r="M226" s="3032">
        <f>ROUND(K226*D226,2)</f>
        <v>0</v>
      </c>
      <c r="N226" s="3033">
        <f>O226-M226</f>
        <v>0</v>
      </c>
      <c r="O226" s="3034">
        <f>ROUND(D226*J226,2)</f>
        <v>0</v>
      </c>
      <c r="P226" s="3035" t="s">
        <v>28</v>
      </c>
    </row>
    <row r="227" spans="1:16" ht="45" x14ac:dyDescent="0.25">
      <c r="A227" s="3036" t="s">
        <v>445</v>
      </c>
      <c r="B227" s="3037" t="s">
        <v>446</v>
      </c>
      <c r="C227" s="3038" t="s">
        <v>54</v>
      </c>
      <c r="D227" s="3039">
        <v>75</v>
      </c>
      <c r="E227" s="3040">
        <v>17.518000000000001</v>
      </c>
      <c r="F227" s="3041">
        <v>23.54</v>
      </c>
      <c r="G227" s="3042">
        <v>21.64</v>
      </c>
      <c r="H227" s="3043"/>
      <c r="I227" s="3044">
        <f>ROUND('BDI Principal'!D14,2)</f>
        <v>23.54</v>
      </c>
      <c r="J227" s="3045">
        <f>ROUND((ROUND(H227,2)*I227/100)+ROUND(H227,2),2)</f>
        <v>0</v>
      </c>
      <c r="K227" s="3046"/>
      <c r="L227" s="3047">
        <f>J227-K227</f>
        <v>0</v>
      </c>
      <c r="M227" s="3048">
        <f>ROUND(K227*D227,2)</f>
        <v>0</v>
      </c>
      <c r="N227" s="3049">
        <f>O227-M227</f>
        <v>0</v>
      </c>
      <c r="O227" s="3050">
        <f>ROUND(D227*J227,2)</f>
        <v>0</v>
      </c>
      <c r="P227" s="3051" t="s">
        <v>28</v>
      </c>
    </row>
    <row r="228" spans="1:16" ht="22.5" x14ac:dyDescent="0.25">
      <c r="A228" s="3052" t="s">
        <v>447</v>
      </c>
      <c r="B228" s="3053" t="s">
        <v>448</v>
      </c>
      <c r="C228" s="3054" t="s">
        <v>54</v>
      </c>
      <c r="D228" s="3055">
        <v>75</v>
      </c>
      <c r="E228" s="3056">
        <v>11.1625</v>
      </c>
      <c r="F228" s="3057">
        <v>23.54</v>
      </c>
      <c r="G228" s="3058">
        <v>13.79</v>
      </c>
      <c r="H228" s="3059"/>
      <c r="I228" s="3060">
        <f>ROUND('BDI Principal'!D14,2)</f>
        <v>23.54</v>
      </c>
      <c r="J228" s="3061">
        <f>ROUND((ROUND(H228,2)*I228/100)+ROUND(H228,2),2)</f>
        <v>0</v>
      </c>
      <c r="K228" s="3062"/>
      <c r="L228" s="3063">
        <f>J228-K228</f>
        <v>0</v>
      </c>
      <c r="M228" s="3064">
        <f>ROUND(K228*D228,2)</f>
        <v>0</v>
      </c>
      <c r="N228" s="3065">
        <f>O228-M228</f>
        <v>0</v>
      </c>
      <c r="O228" s="3066">
        <f>ROUND(D228*J228,2)</f>
        <v>0</v>
      </c>
      <c r="P228" s="3067" t="s">
        <v>28</v>
      </c>
    </row>
    <row r="229" spans="1:16" x14ac:dyDescent="0.25">
      <c r="A229" s="3068" t="s">
        <v>449</v>
      </c>
      <c r="B229" s="6518" t="s">
        <v>450</v>
      </c>
      <c r="C229" s="6519"/>
      <c r="D229" s="6520"/>
      <c r="E229" s="6521"/>
      <c r="F229" s="6522"/>
      <c r="G229" s="6523"/>
      <c r="H229" s="6524"/>
      <c r="I229" s="6525"/>
      <c r="J229" s="6526"/>
      <c r="K229" s="6527"/>
      <c r="L229" s="6528"/>
      <c r="M229" s="3069">
        <f>SUM(M230:M245)</f>
        <v>0</v>
      </c>
      <c r="N229" s="3070">
        <f>SUM(N230:N245)</f>
        <v>0</v>
      </c>
      <c r="O229" s="3071">
        <f>SUM(O230:O245)</f>
        <v>0</v>
      </c>
      <c r="P229" s="3072" t="s">
        <v>45</v>
      </c>
    </row>
    <row r="230" spans="1:16" ht="67.5" x14ac:dyDescent="0.25">
      <c r="A230" s="3073" t="s">
        <v>451</v>
      </c>
      <c r="B230" s="3074" t="s">
        <v>452</v>
      </c>
      <c r="C230" s="3075" t="s">
        <v>99</v>
      </c>
      <c r="D230" s="3076">
        <v>1</v>
      </c>
      <c r="E230" s="3077">
        <v>1182.2560000000001</v>
      </c>
      <c r="F230" s="3078">
        <v>23.54</v>
      </c>
      <c r="G230" s="3079">
        <v>1460.56</v>
      </c>
      <c r="H230" s="3080"/>
      <c r="I230" s="3081">
        <f>ROUND('BDI Principal'!D14,2)</f>
        <v>23.54</v>
      </c>
      <c r="J230" s="3082">
        <f t="shared" ref="J230:J245" si="70">ROUND((ROUND(H230,2)*I230/100)+ROUND(H230,2),2)</f>
        <v>0</v>
      </c>
      <c r="K230" s="3083"/>
      <c r="L230" s="3084">
        <f t="shared" ref="L230:L245" si="71">J230-K230</f>
        <v>0</v>
      </c>
      <c r="M230" s="3085">
        <f t="shared" ref="M230:M245" si="72">ROUND(K230*D230,2)</f>
        <v>0</v>
      </c>
      <c r="N230" s="3086">
        <f t="shared" ref="N230:N245" si="73">O230-M230</f>
        <v>0</v>
      </c>
      <c r="O230" s="3087">
        <f t="shared" ref="O230:O245" si="74">ROUND(D230*J230,2)</f>
        <v>0</v>
      </c>
      <c r="P230" s="3088" t="s">
        <v>28</v>
      </c>
    </row>
    <row r="231" spans="1:16" ht="78.75" x14ac:dyDescent="0.25">
      <c r="A231" s="3089" t="s">
        <v>453</v>
      </c>
      <c r="B231" s="3090" t="s">
        <v>454</v>
      </c>
      <c r="C231" s="3091" t="s">
        <v>99</v>
      </c>
      <c r="D231" s="3092">
        <v>1</v>
      </c>
      <c r="E231" s="3093">
        <v>2518.431</v>
      </c>
      <c r="F231" s="3094">
        <v>23.54</v>
      </c>
      <c r="G231" s="3095">
        <v>3111.27</v>
      </c>
      <c r="H231" s="3096"/>
      <c r="I231" s="3097">
        <f>ROUND('BDI Principal'!D14,2)</f>
        <v>23.54</v>
      </c>
      <c r="J231" s="3098">
        <f t="shared" si="70"/>
        <v>0</v>
      </c>
      <c r="K231" s="3099"/>
      <c r="L231" s="3100">
        <f t="shared" si="71"/>
        <v>0</v>
      </c>
      <c r="M231" s="3101">
        <f t="shared" si="72"/>
        <v>0</v>
      </c>
      <c r="N231" s="3102">
        <f t="shared" si="73"/>
        <v>0</v>
      </c>
      <c r="O231" s="3103">
        <f t="shared" si="74"/>
        <v>0</v>
      </c>
      <c r="P231" s="3104" t="s">
        <v>28</v>
      </c>
    </row>
    <row r="232" spans="1:16" ht="45" x14ac:dyDescent="0.25">
      <c r="A232" s="3105" t="s">
        <v>455</v>
      </c>
      <c r="B232" s="3106" t="s">
        <v>456</v>
      </c>
      <c r="C232" s="3107" t="s">
        <v>99</v>
      </c>
      <c r="D232" s="3108">
        <v>1</v>
      </c>
      <c r="E232" s="3109">
        <v>720.35</v>
      </c>
      <c r="F232" s="3110">
        <v>23.54</v>
      </c>
      <c r="G232" s="3111">
        <v>889.92</v>
      </c>
      <c r="H232" s="3112"/>
      <c r="I232" s="3113">
        <f>ROUND('BDI Principal'!D14,2)</f>
        <v>23.54</v>
      </c>
      <c r="J232" s="3114">
        <f t="shared" si="70"/>
        <v>0</v>
      </c>
      <c r="K232" s="3115"/>
      <c r="L232" s="3116">
        <f t="shared" si="71"/>
        <v>0</v>
      </c>
      <c r="M232" s="3117">
        <f t="shared" si="72"/>
        <v>0</v>
      </c>
      <c r="N232" s="3118">
        <f t="shared" si="73"/>
        <v>0</v>
      </c>
      <c r="O232" s="3119">
        <f t="shared" si="74"/>
        <v>0</v>
      </c>
      <c r="P232" s="3120" t="s">
        <v>28</v>
      </c>
    </row>
    <row r="233" spans="1:16" ht="56.25" x14ac:dyDescent="0.25">
      <c r="A233" s="3121" t="s">
        <v>457</v>
      </c>
      <c r="B233" s="3122" t="s">
        <v>458</v>
      </c>
      <c r="C233" s="3123" t="s">
        <v>99</v>
      </c>
      <c r="D233" s="3124">
        <v>9</v>
      </c>
      <c r="E233" s="3125">
        <v>124.0795</v>
      </c>
      <c r="F233" s="3126">
        <v>23.54</v>
      </c>
      <c r="G233" s="3127">
        <v>153.29</v>
      </c>
      <c r="H233" s="3128"/>
      <c r="I233" s="3129">
        <f>ROUND('BDI Principal'!D14,2)</f>
        <v>23.54</v>
      </c>
      <c r="J233" s="3130">
        <f t="shared" si="70"/>
        <v>0</v>
      </c>
      <c r="K233" s="3131"/>
      <c r="L233" s="3132">
        <f t="shared" si="71"/>
        <v>0</v>
      </c>
      <c r="M233" s="3133">
        <f t="shared" si="72"/>
        <v>0</v>
      </c>
      <c r="N233" s="3134">
        <f t="shared" si="73"/>
        <v>0</v>
      </c>
      <c r="O233" s="3135">
        <f t="shared" si="74"/>
        <v>0</v>
      </c>
      <c r="P233" s="3136" t="s">
        <v>28</v>
      </c>
    </row>
    <row r="234" spans="1:16" ht="56.25" x14ac:dyDescent="0.25">
      <c r="A234" s="3137" t="s">
        <v>459</v>
      </c>
      <c r="B234" s="3138" t="s">
        <v>460</v>
      </c>
      <c r="C234" s="3139" t="s">
        <v>99</v>
      </c>
      <c r="D234" s="3140">
        <v>12</v>
      </c>
      <c r="E234" s="3141">
        <v>241.20500000000001</v>
      </c>
      <c r="F234" s="3142">
        <v>23.54</v>
      </c>
      <c r="G234" s="3143">
        <v>297.99</v>
      </c>
      <c r="H234" s="3144"/>
      <c r="I234" s="3145">
        <f>ROUND('BDI Principal'!D14,2)</f>
        <v>23.54</v>
      </c>
      <c r="J234" s="3146">
        <f t="shared" si="70"/>
        <v>0</v>
      </c>
      <c r="K234" s="3147"/>
      <c r="L234" s="3148">
        <f t="shared" si="71"/>
        <v>0</v>
      </c>
      <c r="M234" s="3149">
        <f t="shared" si="72"/>
        <v>0</v>
      </c>
      <c r="N234" s="3150">
        <f t="shared" si="73"/>
        <v>0</v>
      </c>
      <c r="O234" s="3151">
        <f t="shared" si="74"/>
        <v>0</v>
      </c>
      <c r="P234" s="3152" t="s">
        <v>28</v>
      </c>
    </row>
    <row r="235" spans="1:16" ht="56.25" x14ac:dyDescent="0.25">
      <c r="A235" s="3153" t="s">
        <v>461</v>
      </c>
      <c r="B235" s="3154" t="s">
        <v>462</v>
      </c>
      <c r="C235" s="3155" t="s">
        <v>99</v>
      </c>
      <c r="D235" s="3156">
        <v>1</v>
      </c>
      <c r="E235" s="3157">
        <v>241.68</v>
      </c>
      <c r="F235" s="3158">
        <v>23.54</v>
      </c>
      <c r="G235" s="3159">
        <v>298.57</v>
      </c>
      <c r="H235" s="3160"/>
      <c r="I235" s="3161">
        <f>ROUND('BDI Principal'!D14,2)</f>
        <v>23.54</v>
      </c>
      <c r="J235" s="3162">
        <f t="shared" si="70"/>
        <v>0</v>
      </c>
      <c r="K235" s="3163"/>
      <c r="L235" s="3164">
        <f t="shared" si="71"/>
        <v>0</v>
      </c>
      <c r="M235" s="3165">
        <f t="shared" si="72"/>
        <v>0</v>
      </c>
      <c r="N235" s="3166">
        <f t="shared" si="73"/>
        <v>0</v>
      </c>
      <c r="O235" s="3167">
        <f t="shared" si="74"/>
        <v>0</v>
      </c>
      <c r="P235" s="3168" t="s">
        <v>28</v>
      </c>
    </row>
    <row r="236" spans="1:16" ht="45" x14ac:dyDescent="0.25">
      <c r="A236" s="3169" t="s">
        <v>463</v>
      </c>
      <c r="B236" s="3170" t="s">
        <v>464</v>
      </c>
      <c r="C236" s="3171" t="s">
        <v>99</v>
      </c>
      <c r="D236" s="3172">
        <v>3</v>
      </c>
      <c r="E236" s="3173">
        <v>107.78700000000001</v>
      </c>
      <c r="F236" s="3174">
        <v>23.54</v>
      </c>
      <c r="G236" s="3175">
        <v>133.16</v>
      </c>
      <c r="H236" s="3176"/>
      <c r="I236" s="3177">
        <f>ROUND('BDI Principal'!D14,2)</f>
        <v>23.54</v>
      </c>
      <c r="J236" s="3178">
        <f t="shared" si="70"/>
        <v>0</v>
      </c>
      <c r="K236" s="3179"/>
      <c r="L236" s="3180">
        <f t="shared" si="71"/>
        <v>0</v>
      </c>
      <c r="M236" s="3181">
        <f t="shared" si="72"/>
        <v>0</v>
      </c>
      <c r="N236" s="3182">
        <f t="shared" si="73"/>
        <v>0</v>
      </c>
      <c r="O236" s="3183">
        <f t="shared" si="74"/>
        <v>0</v>
      </c>
      <c r="P236" s="3184" t="s">
        <v>28</v>
      </c>
    </row>
    <row r="237" spans="1:16" ht="45" x14ac:dyDescent="0.25">
      <c r="A237" s="3185" t="s">
        <v>465</v>
      </c>
      <c r="B237" s="3186" t="s">
        <v>466</v>
      </c>
      <c r="C237" s="3187" t="s">
        <v>99</v>
      </c>
      <c r="D237" s="3188">
        <v>3</v>
      </c>
      <c r="E237" s="3189">
        <v>210.64349999999999</v>
      </c>
      <c r="F237" s="3190">
        <v>23.54</v>
      </c>
      <c r="G237" s="3191">
        <v>260.22000000000003</v>
      </c>
      <c r="H237" s="3192"/>
      <c r="I237" s="3193">
        <f>ROUND('BDI Principal'!D14,2)</f>
        <v>23.54</v>
      </c>
      <c r="J237" s="3194">
        <f t="shared" si="70"/>
        <v>0</v>
      </c>
      <c r="K237" s="3195"/>
      <c r="L237" s="3196">
        <f t="shared" si="71"/>
        <v>0</v>
      </c>
      <c r="M237" s="3197">
        <f t="shared" si="72"/>
        <v>0</v>
      </c>
      <c r="N237" s="3198">
        <f t="shared" si="73"/>
        <v>0</v>
      </c>
      <c r="O237" s="3199">
        <f t="shared" si="74"/>
        <v>0</v>
      </c>
      <c r="P237" s="3200" t="s">
        <v>28</v>
      </c>
    </row>
    <row r="238" spans="1:16" ht="45" x14ac:dyDescent="0.25">
      <c r="A238" s="3201" t="s">
        <v>467</v>
      </c>
      <c r="B238" s="3202" t="s">
        <v>468</v>
      </c>
      <c r="C238" s="3203" t="s">
        <v>99</v>
      </c>
      <c r="D238" s="3204">
        <v>1</v>
      </c>
      <c r="E238" s="3205">
        <v>97.612499999999997</v>
      </c>
      <c r="F238" s="3206">
        <v>23.54</v>
      </c>
      <c r="G238" s="3207">
        <v>120.59</v>
      </c>
      <c r="H238" s="3208"/>
      <c r="I238" s="3209">
        <f>ROUND('BDI Principal'!D14,2)</f>
        <v>23.54</v>
      </c>
      <c r="J238" s="3210">
        <f t="shared" si="70"/>
        <v>0</v>
      </c>
      <c r="K238" s="3211"/>
      <c r="L238" s="3212">
        <f t="shared" si="71"/>
        <v>0</v>
      </c>
      <c r="M238" s="3213">
        <f t="shared" si="72"/>
        <v>0</v>
      </c>
      <c r="N238" s="3214">
        <f t="shared" si="73"/>
        <v>0</v>
      </c>
      <c r="O238" s="3215">
        <f t="shared" si="74"/>
        <v>0</v>
      </c>
      <c r="P238" s="3216" t="s">
        <v>28</v>
      </c>
    </row>
    <row r="239" spans="1:16" ht="45" x14ac:dyDescent="0.25">
      <c r="A239" s="3217" t="s">
        <v>469</v>
      </c>
      <c r="B239" s="3218" t="s">
        <v>470</v>
      </c>
      <c r="C239" s="3219" t="s">
        <v>99</v>
      </c>
      <c r="D239" s="3220">
        <v>2</v>
      </c>
      <c r="E239" s="3221">
        <v>199.215</v>
      </c>
      <c r="F239" s="3222">
        <v>23.54</v>
      </c>
      <c r="G239" s="3223">
        <v>246.12</v>
      </c>
      <c r="H239" s="3224"/>
      <c r="I239" s="3225">
        <f>ROUND('BDI Principal'!D14,2)</f>
        <v>23.54</v>
      </c>
      <c r="J239" s="3226">
        <f t="shared" si="70"/>
        <v>0</v>
      </c>
      <c r="K239" s="3227"/>
      <c r="L239" s="3228">
        <f t="shared" si="71"/>
        <v>0</v>
      </c>
      <c r="M239" s="3229">
        <f t="shared" si="72"/>
        <v>0</v>
      </c>
      <c r="N239" s="3230">
        <f t="shared" si="73"/>
        <v>0</v>
      </c>
      <c r="O239" s="3231">
        <f t="shared" si="74"/>
        <v>0</v>
      </c>
      <c r="P239" s="3232" t="s">
        <v>28</v>
      </c>
    </row>
    <row r="240" spans="1:16" ht="56.25" x14ac:dyDescent="0.25">
      <c r="A240" s="3233" t="s">
        <v>471</v>
      </c>
      <c r="B240" s="3234" t="s">
        <v>472</v>
      </c>
      <c r="C240" s="3235" t="s">
        <v>54</v>
      </c>
      <c r="D240" s="3236">
        <v>36.31</v>
      </c>
      <c r="E240" s="3237">
        <v>110.675</v>
      </c>
      <c r="F240" s="3238">
        <v>23.54</v>
      </c>
      <c r="G240" s="3239">
        <v>136.72999999999999</v>
      </c>
      <c r="H240" s="3240"/>
      <c r="I240" s="3241">
        <f>ROUND('BDI Principal'!D14,2)</f>
        <v>23.54</v>
      </c>
      <c r="J240" s="3242">
        <f t="shared" si="70"/>
        <v>0</v>
      </c>
      <c r="K240" s="3243"/>
      <c r="L240" s="3244">
        <f t="shared" si="71"/>
        <v>0</v>
      </c>
      <c r="M240" s="3245">
        <f t="shared" si="72"/>
        <v>0</v>
      </c>
      <c r="N240" s="3246">
        <f t="shared" si="73"/>
        <v>0</v>
      </c>
      <c r="O240" s="3247">
        <f t="shared" si="74"/>
        <v>0</v>
      </c>
      <c r="P240" s="3248" t="s">
        <v>28</v>
      </c>
    </row>
    <row r="241" spans="1:16" ht="56.25" x14ac:dyDescent="0.25">
      <c r="A241" s="3249" t="s">
        <v>473</v>
      </c>
      <c r="B241" s="3250" t="s">
        <v>474</v>
      </c>
      <c r="C241" s="3251" t="s">
        <v>54</v>
      </c>
      <c r="D241" s="3252">
        <v>42.7</v>
      </c>
      <c r="E241" s="3253">
        <v>197.03</v>
      </c>
      <c r="F241" s="3254">
        <v>23.54</v>
      </c>
      <c r="G241" s="3255">
        <v>243.41</v>
      </c>
      <c r="H241" s="3256"/>
      <c r="I241" s="3257">
        <f>ROUND('BDI Principal'!D14,2)</f>
        <v>23.54</v>
      </c>
      <c r="J241" s="3258">
        <f t="shared" si="70"/>
        <v>0</v>
      </c>
      <c r="K241" s="3259"/>
      <c r="L241" s="3260">
        <f t="shared" si="71"/>
        <v>0</v>
      </c>
      <c r="M241" s="3261">
        <f t="shared" si="72"/>
        <v>0</v>
      </c>
      <c r="N241" s="3262">
        <f t="shared" si="73"/>
        <v>0</v>
      </c>
      <c r="O241" s="3263">
        <f t="shared" si="74"/>
        <v>0</v>
      </c>
      <c r="P241" s="3264" t="s">
        <v>28</v>
      </c>
    </row>
    <row r="242" spans="1:16" ht="45" x14ac:dyDescent="0.25">
      <c r="A242" s="3265" t="s">
        <v>475</v>
      </c>
      <c r="B242" s="3266" t="s">
        <v>476</v>
      </c>
      <c r="C242" s="3267" t="s">
        <v>99</v>
      </c>
      <c r="D242" s="3268">
        <v>1</v>
      </c>
      <c r="E242" s="3269">
        <v>213.02799999999999</v>
      </c>
      <c r="F242" s="3270">
        <v>23.54</v>
      </c>
      <c r="G242" s="3271">
        <v>263.18</v>
      </c>
      <c r="H242" s="3272"/>
      <c r="I242" s="3273">
        <f>ROUND('BDI Principal'!D14,2)</f>
        <v>23.54</v>
      </c>
      <c r="J242" s="3274">
        <f t="shared" si="70"/>
        <v>0</v>
      </c>
      <c r="K242" s="3275"/>
      <c r="L242" s="3276">
        <f t="shared" si="71"/>
        <v>0</v>
      </c>
      <c r="M242" s="3277">
        <f t="shared" si="72"/>
        <v>0</v>
      </c>
      <c r="N242" s="3278">
        <f t="shared" si="73"/>
        <v>0</v>
      </c>
      <c r="O242" s="3279">
        <f t="shared" si="74"/>
        <v>0</v>
      </c>
      <c r="P242" s="3280" t="s">
        <v>28</v>
      </c>
    </row>
    <row r="243" spans="1:16" ht="45" x14ac:dyDescent="0.25">
      <c r="A243" s="3281" t="s">
        <v>477</v>
      </c>
      <c r="B243" s="3282" t="s">
        <v>478</v>
      </c>
      <c r="C243" s="3283" t="s">
        <v>99</v>
      </c>
      <c r="D243" s="3284">
        <v>1</v>
      </c>
      <c r="E243" s="3285">
        <v>426.82549999999998</v>
      </c>
      <c r="F243" s="3286">
        <v>23.54</v>
      </c>
      <c r="G243" s="3287">
        <v>527.30999999999995</v>
      </c>
      <c r="H243" s="3288"/>
      <c r="I243" s="3289">
        <f>ROUND('BDI Principal'!D14,2)</f>
        <v>23.54</v>
      </c>
      <c r="J243" s="3290">
        <f t="shared" si="70"/>
        <v>0</v>
      </c>
      <c r="K243" s="3291"/>
      <c r="L243" s="3292">
        <f t="shared" si="71"/>
        <v>0</v>
      </c>
      <c r="M243" s="3293">
        <f t="shared" si="72"/>
        <v>0</v>
      </c>
      <c r="N243" s="3294">
        <f t="shared" si="73"/>
        <v>0</v>
      </c>
      <c r="O243" s="3295">
        <f t="shared" si="74"/>
        <v>0</v>
      </c>
      <c r="P243" s="3296" t="s">
        <v>28</v>
      </c>
    </row>
    <row r="244" spans="1:16" ht="45" x14ac:dyDescent="0.25">
      <c r="A244" s="3297" t="s">
        <v>479</v>
      </c>
      <c r="B244" s="3298" t="s">
        <v>480</v>
      </c>
      <c r="C244" s="3299" t="s">
        <v>99</v>
      </c>
      <c r="D244" s="3300">
        <v>2</v>
      </c>
      <c r="E244" s="3301">
        <v>422.62650000000002</v>
      </c>
      <c r="F244" s="3302">
        <v>23.54</v>
      </c>
      <c r="G244" s="3303">
        <v>522.12</v>
      </c>
      <c r="H244" s="3304"/>
      <c r="I244" s="3305">
        <f>ROUND('BDI Principal'!D14,2)</f>
        <v>23.54</v>
      </c>
      <c r="J244" s="3306">
        <f t="shared" si="70"/>
        <v>0</v>
      </c>
      <c r="K244" s="3307"/>
      <c r="L244" s="3308">
        <f t="shared" si="71"/>
        <v>0</v>
      </c>
      <c r="M244" s="3309">
        <f t="shared" si="72"/>
        <v>0</v>
      </c>
      <c r="N244" s="3310">
        <f t="shared" si="73"/>
        <v>0</v>
      </c>
      <c r="O244" s="3311">
        <f t="shared" si="74"/>
        <v>0</v>
      </c>
      <c r="P244" s="3312" t="s">
        <v>28</v>
      </c>
    </row>
    <row r="245" spans="1:16" ht="33.75" x14ac:dyDescent="0.25">
      <c r="A245" s="3313" t="s">
        <v>481</v>
      </c>
      <c r="B245" s="3314" t="s">
        <v>482</v>
      </c>
      <c r="C245" s="3315" t="s">
        <v>99</v>
      </c>
      <c r="D245" s="3316">
        <v>1</v>
      </c>
      <c r="E245" s="3317">
        <v>710.89449999999999</v>
      </c>
      <c r="F245" s="3318">
        <v>23.54</v>
      </c>
      <c r="G245" s="3319">
        <v>878.23</v>
      </c>
      <c r="H245" s="3320"/>
      <c r="I245" s="3321">
        <f>ROUND('BDI Principal'!D14,2)</f>
        <v>23.54</v>
      </c>
      <c r="J245" s="3322">
        <f t="shared" si="70"/>
        <v>0</v>
      </c>
      <c r="K245" s="3323"/>
      <c r="L245" s="3324">
        <f t="shared" si="71"/>
        <v>0</v>
      </c>
      <c r="M245" s="3325">
        <f t="shared" si="72"/>
        <v>0</v>
      </c>
      <c r="N245" s="3326">
        <f t="shared" si="73"/>
        <v>0</v>
      </c>
      <c r="O245" s="3327">
        <f t="shared" si="74"/>
        <v>0</v>
      </c>
      <c r="P245" s="3328" t="s">
        <v>28</v>
      </c>
    </row>
    <row r="246" spans="1:16" x14ac:dyDescent="0.25">
      <c r="A246" s="3329" t="s">
        <v>483</v>
      </c>
      <c r="B246" s="6529" t="s">
        <v>484</v>
      </c>
      <c r="C246" s="6530"/>
      <c r="D246" s="6531"/>
      <c r="E246" s="6532"/>
      <c r="F246" s="6533"/>
      <c r="G246" s="6534"/>
      <c r="H246" s="6535"/>
      <c r="I246" s="6536"/>
      <c r="J246" s="6537"/>
      <c r="K246" s="6538"/>
      <c r="L246" s="6539"/>
      <c r="M246" s="3330"/>
      <c r="N246" s="3331"/>
      <c r="O246" s="6045">
        <f>O247+O284</f>
        <v>0</v>
      </c>
      <c r="P246" s="3332" t="s">
        <v>45</v>
      </c>
    </row>
    <row r="247" spans="1:16" x14ac:dyDescent="0.25">
      <c r="A247" s="3333" t="s">
        <v>485</v>
      </c>
      <c r="B247" s="6540" t="s">
        <v>486</v>
      </c>
      <c r="C247" s="6541"/>
      <c r="D247" s="6542"/>
      <c r="E247" s="6543"/>
      <c r="F247" s="6544"/>
      <c r="G247" s="6545"/>
      <c r="H247" s="6546"/>
      <c r="I247" s="6547"/>
      <c r="J247" s="6548"/>
      <c r="K247" s="6549"/>
      <c r="L247" s="6550"/>
      <c r="M247" s="3334">
        <f>SUM(M248:M283)</f>
        <v>0</v>
      </c>
      <c r="N247" s="3335">
        <f>SUM(N248:N283)</f>
        <v>0</v>
      </c>
      <c r="O247" s="3336">
        <f>SUM(O248:O283)</f>
        <v>0</v>
      </c>
      <c r="P247" s="3337" t="s">
        <v>45</v>
      </c>
    </row>
    <row r="248" spans="1:16" ht="56.25" x14ac:dyDescent="0.25">
      <c r="A248" s="3338" t="s">
        <v>487</v>
      </c>
      <c r="B248" s="3339" t="s">
        <v>488</v>
      </c>
      <c r="C248" s="3340" t="s">
        <v>99</v>
      </c>
      <c r="D248" s="3341">
        <v>2</v>
      </c>
      <c r="E248" s="3342">
        <v>524.28599999999994</v>
      </c>
      <c r="F248" s="3343">
        <v>23.54</v>
      </c>
      <c r="G248" s="3344">
        <v>647.71</v>
      </c>
      <c r="H248" s="3345"/>
      <c r="I248" s="3346">
        <f>ROUND('BDI Principal'!D14,2)</f>
        <v>23.54</v>
      </c>
      <c r="J248" s="3347">
        <f t="shared" ref="J248:J283" si="75">ROUND((ROUND(H248,2)*I248/100)+ROUND(H248,2),2)</f>
        <v>0</v>
      </c>
      <c r="K248" s="3348"/>
      <c r="L248" s="3349">
        <f t="shared" ref="L248:L283" si="76">J248-K248</f>
        <v>0</v>
      </c>
      <c r="M248" s="3350">
        <f t="shared" ref="M248:M283" si="77">ROUND(K248*D248,2)</f>
        <v>0</v>
      </c>
      <c r="N248" s="3351">
        <f t="shared" ref="N248:N283" si="78">O248-M248</f>
        <v>0</v>
      </c>
      <c r="O248" s="3352">
        <f t="shared" ref="O248:O283" si="79">ROUND(D248*J248,2)</f>
        <v>0</v>
      </c>
      <c r="P248" s="3353" t="s">
        <v>28</v>
      </c>
    </row>
    <row r="249" spans="1:16" ht="56.25" x14ac:dyDescent="0.25">
      <c r="A249" s="3354" t="s">
        <v>489</v>
      </c>
      <c r="B249" s="3355" t="s">
        <v>490</v>
      </c>
      <c r="C249" s="3356" t="s">
        <v>99</v>
      </c>
      <c r="D249" s="3357">
        <v>6</v>
      </c>
      <c r="E249" s="3358">
        <v>76.180499999999995</v>
      </c>
      <c r="F249" s="3359">
        <v>23.54</v>
      </c>
      <c r="G249" s="3360">
        <v>94.11</v>
      </c>
      <c r="H249" s="3361"/>
      <c r="I249" s="3362">
        <f>ROUND('BDI Principal'!D14,2)</f>
        <v>23.54</v>
      </c>
      <c r="J249" s="3363">
        <f t="shared" si="75"/>
        <v>0</v>
      </c>
      <c r="K249" s="3364"/>
      <c r="L249" s="3365">
        <f t="shared" si="76"/>
        <v>0</v>
      </c>
      <c r="M249" s="3366">
        <f t="shared" si="77"/>
        <v>0</v>
      </c>
      <c r="N249" s="3367">
        <f t="shared" si="78"/>
        <v>0</v>
      </c>
      <c r="O249" s="3368">
        <f t="shared" si="79"/>
        <v>0</v>
      </c>
      <c r="P249" s="3369" t="s">
        <v>28</v>
      </c>
    </row>
    <row r="250" spans="1:16" ht="22.5" x14ac:dyDescent="0.25">
      <c r="A250" s="3370" t="s">
        <v>491</v>
      </c>
      <c r="B250" s="3371" t="s">
        <v>492</v>
      </c>
      <c r="C250" s="3372" t="s">
        <v>99</v>
      </c>
      <c r="D250" s="3373">
        <v>33</v>
      </c>
      <c r="E250" s="3374">
        <v>3.1065</v>
      </c>
      <c r="F250" s="3375">
        <v>23.54</v>
      </c>
      <c r="G250" s="3376">
        <v>3.84</v>
      </c>
      <c r="H250" s="3377"/>
      <c r="I250" s="3378">
        <f>ROUND('BDI Principal'!D14,2)</f>
        <v>23.54</v>
      </c>
      <c r="J250" s="3379">
        <f t="shared" si="75"/>
        <v>0</v>
      </c>
      <c r="K250" s="3380"/>
      <c r="L250" s="3381">
        <f t="shared" si="76"/>
        <v>0</v>
      </c>
      <c r="M250" s="3382">
        <f t="shared" si="77"/>
        <v>0</v>
      </c>
      <c r="N250" s="3383">
        <f t="shared" si="78"/>
        <v>0</v>
      </c>
      <c r="O250" s="3384">
        <f t="shared" si="79"/>
        <v>0</v>
      </c>
      <c r="P250" s="3385" t="s">
        <v>28</v>
      </c>
    </row>
    <row r="251" spans="1:16" ht="22.5" x14ac:dyDescent="0.25">
      <c r="A251" s="3386" t="s">
        <v>493</v>
      </c>
      <c r="B251" s="3387" t="s">
        <v>494</v>
      </c>
      <c r="C251" s="3388" t="s">
        <v>99</v>
      </c>
      <c r="D251" s="3389">
        <v>46</v>
      </c>
      <c r="E251" s="3390">
        <v>1.9664999999999999</v>
      </c>
      <c r="F251" s="3391">
        <v>23.54</v>
      </c>
      <c r="G251" s="3392">
        <v>2.4300000000000002</v>
      </c>
      <c r="H251" s="3393"/>
      <c r="I251" s="3394">
        <f>ROUND('BDI Principal'!D14,2)</f>
        <v>23.54</v>
      </c>
      <c r="J251" s="3395">
        <f t="shared" si="75"/>
        <v>0</v>
      </c>
      <c r="K251" s="3396"/>
      <c r="L251" s="3397">
        <f t="shared" si="76"/>
        <v>0</v>
      </c>
      <c r="M251" s="3398">
        <f t="shared" si="77"/>
        <v>0</v>
      </c>
      <c r="N251" s="3399">
        <f t="shared" si="78"/>
        <v>0</v>
      </c>
      <c r="O251" s="3400">
        <f t="shared" si="79"/>
        <v>0</v>
      </c>
      <c r="P251" s="3401" t="s">
        <v>28</v>
      </c>
    </row>
    <row r="252" spans="1:16" ht="22.5" x14ac:dyDescent="0.25">
      <c r="A252" s="3402" t="s">
        <v>495</v>
      </c>
      <c r="B252" s="3403" t="s">
        <v>496</v>
      </c>
      <c r="C252" s="3404" t="s">
        <v>99</v>
      </c>
      <c r="D252" s="3405">
        <v>12</v>
      </c>
      <c r="E252" s="3406">
        <v>2.3845000000000001</v>
      </c>
      <c r="F252" s="3407">
        <v>23.54</v>
      </c>
      <c r="G252" s="3408">
        <v>2.94</v>
      </c>
      <c r="H252" s="3409"/>
      <c r="I252" s="3410">
        <f>ROUND('BDI Principal'!D14,2)</f>
        <v>23.54</v>
      </c>
      <c r="J252" s="3411">
        <f t="shared" si="75"/>
        <v>0</v>
      </c>
      <c r="K252" s="3412"/>
      <c r="L252" s="3413">
        <f t="shared" si="76"/>
        <v>0</v>
      </c>
      <c r="M252" s="3414">
        <f t="shared" si="77"/>
        <v>0</v>
      </c>
      <c r="N252" s="3415">
        <f t="shared" si="78"/>
        <v>0</v>
      </c>
      <c r="O252" s="3416">
        <f t="shared" si="79"/>
        <v>0</v>
      </c>
      <c r="P252" s="3417" t="s">
        <v>28</v>
      </c>
    </row>
    <row r="253" spans="1:16" ht="33.75" x14ac:dyDescent="0.25">
      <c r="A253" s="3418" t="s">
        <v>497</v>
      </c>
      <c r="B253" s="3419" t="s">
        <v>498</v>
      </c>
      <c r="C253" s="3420" t="s">
        <v>99</v>
      </c>
      <c r="D253" s="3421">
        <v>3</v>
      </c>
      <c r="E253" s="3422">
        <v>64.305499999999995</v>
      </c>
      <c r="F253" s="3423">
        <v>23.54</v>
      </c>
      <c r="G253" s="3424">
        <v>79.45</v>
      </c>
      <c r="H253" s="3425"/>
      <c r="I253" s="3426">
        <f>ROUND('BDI Principal'!D14,2)</f>
        <v>23.54</v>
      </c>
      <c r="J253" s="3427">
        <f t="shared" si="75"/>
        <v>0</v>
      </c>
      <c r="K253" s="3428"/>
      <c r="L253" s="3429">
        <f t="shared" si="76"/>
        <v>0</v>
      </c>
      <c r="M253" s="3430">
        <f t="shared" si="77"/>
        <v>0</v>
      </c>
      <c r="N253" s="3431">
        <f t="shared" si="78"/>
        <v>0</v>
      </c>
      <c r="O253" s="3432">
        <f t="shared" si="79"/>
        <v>0</v>
      </c>
      <c r="P253" s="3433" t="s">
        <v>28</v>
      </c>
    </row>
    <row r="254" spans="1:16" ht="33.75" x14ac:dyDescent="0.25">
      <c r="A254" s="3434" t="s">
        <v>499</v>
      </c>
      <c r="B254" s="3435" t="s">
        <v>500</v>
      </c>
      <c r="C254" s="3436" t="s">
        <v>99</v>
      </c>
      <c r="D254" s="3437">
        <v>8</v>
      </c>
      <c r="E254" s="3438">
        <v>19.598500000000001</v>
      </c>
      <c r="F254" s="3439">
        <v>23.54</v>
      </c>
      <c r="G254" s="3440">
        <v>24.21</v>
      </c>
      <c r="H254" s="3441"/>
      <c r="I254" s="3442">
        <f>ROUND('BDI Principal'!D14,2)</f>
        <v>23.54</v>
      </c>
      <c r="J254" s="3443">
        <f t="shared" si="75"/>
        <v>0</v>
      </c>
      <c r="K254" s="3444"/>
      <c r="L254" s="3445">
        <f t="shared" si="76"/>
        <v>0</v>
      </c>
      <c r="M254" s="3446">
        <f t="shared" si="77"/>
        <v>0</v>
      </c>
      <c r="N254" s="3447">
        <f t="shared" si="78"/>
        <v>0</v>
      </c>
      <c r="O254" s="3448">
        <f t="shared" si="79"/>
        <v>0</v>
      </c>
      <c r="P254" s="3449" t="s">
        <v>28</v>
      </c>
    </row>
    <row r="255" spans="1:16" ht="56.25" x14ac:dyDescent="0.25">
      <c r="A255" s="3450" t="s">
        <v>501</v>
      </c>
      <c r="B255" s="3451" t="s">
        <v>502</v>
      </c>
      <c r="C255" s="3452" t="s">
        <v>99</v>
      </c>
      <c r="D255" s="3453">
        <v>2</v>
      </c>
      <c r="E255" s="3454">
        <v>12.0175</v>
      </c>
      <c r="F255" s="3455">
        <v>23.54</v>
      </c>
      <c r="G255" s="3456">
        <v>14.85</v>
      </c>
      <c r="H255" s="3457"/>
      <c r="I255" s="3458">
        <f>ROUND('BDI Principal'!D14,2)</f>
        <v>23.54</v>
      </c>
      <c r="J255" s="3459">
        <f t="shared" si="75"/>
        <v>0</v>
      </c>
      <c r="K255" s="3460"/>
      <c r="L255" s="3461">
        <f t="shared" si="76"/>
        <v>0</v>
      </c>
      <c r="M255" s="3462">
        <f t="shared" si="77"/>
        <v>0</v>
      </c>
      <c r="N255" s="3463">
        <f t="shared" si="78"/>
        <v>0</v>
      </c>
      <c r="O255" s="3464">
        <f t="shared" si="79"/>
        <v>0</v>
      </c>
      <c r="P255" s="3465" t="s">
        <v>28</v>
      </c>
    </row>
    <row r="256" spans="1:16" ht="56.25" x14ac:dyDescent="0.25">
      <c r="A256" s="3466" t="s">
        <v>503</v>
      </c>
      <c r="B256" s="3467" t="s">
        <v>504</v>
      </c>
      <c r="C256" s="3468" t="s">
        <v>99</v>
      </c>
      <c r="D256" s="3469">
        <v>4</v>
      </c>
      <c r="E256" s="3470">
        <v>44.241500000000002</v>
      </c>
      <c r="F256" s="3471">
        <v>23.54</v>
      </c>
      <c r="G256" s="3472">
        <v>54.65</v>
      </c>
      <c r="H256" s="3473"/>
      <c r="I256" s="3474">
        <f>ROUND('BDI Principal'!D14,2)</f>
        <v>23.54</v>
      </c>
      <c r="J256" s="3475">
        <f t="shared" si="75"/>
        <v>0</v>
      </c>
      <c r="K256" s="3476"/>
      <c r="L256" s="3477">
        <f t="shared" si="76"/>
        <v>0</v>
      </c>
      <c r="M256" s="3478">
        <f t="shared" si="77"/>
        <v>0</v>
      </c>
      <c r="N256" s="3479">
        <f t="shared" si="78"/>
        <v>0</v>
      </c>
      <c r="O256" s="3480">
        <f t="shared" si="79"/>
        <v>0</v>
      </c>
      <c r="P256" s="3481" t="s">
        <v>28</v>
      </c>
    </row>
    <row r="257" spans="1:16" ht="56.25" x14ac:dyDescent="0.25">
      <c r="A257" s="3482" t="s">
        <v>505</v>
      </c>
      <c r="B257" s="3483" t="s">
        <v>506</v>
      </c>
      <c r="C257" s="3484" t="s">
        <v>99</v>
      </c>
      <c r="D257" s="3485">
        <v>10</v>
      </c>
      <c r="E257" s="3486">
        <v>14.554</v>
      </c>
      <c r="F257" s="3487">
        <v>23.54</v>
      </c>
      <c r="G257" s="3488">
        <v>17.98</v>
      </c>
      <c r="H257" s="3489"/>
      <c r="I257" s="3490">
        <f>ROUND('BDI Principal'!D14,2)</f>
        <v>23.54</v>
      </c>
      <c r="J257" s="3491">
        <f t="shared" si="75"/>
        <v>0</v>
      </c>
      <c r="K257" s="3492"/>
      <c r="L257" s="3493">
        <f t="shared" si="76"/>
        <v>0</v>
      </c>
      <c r="M257" s="3494">
        <f t="shared" si="77"/>
        <v>0</v>
      </c>
      <c r="N257" s="3495">
        <f t="shared" si="78"/>
        <v>0</v>
      </c>
      <c r="O257" s="3496">
        <f t="shared" si="79"/>
        <v>0</v>
      </c>
      <c r="P257" s="3497" t="s">
        <v>28</v>
      </c>
    </row>
    <row r="258" spans="1:16" ht="56.25" x14ac:dyDescent="0.25">
      <c r="A258" s="3498" t="s">
        <v>507</v>
      </c>
      <c r="B258" s="3499" t="s">
        <v>508</v>
      </c>
      <c r="C258" s="3500" t="s">
        <v>99</v>
      </c>
      <c r="D258" s="3501">
        <v>2</v>
      </c>
      <c r="E258" s="3502">
        <v>17.5275</v>
      </c>
      <c r="F258" s="3503">
        <v>23.54</v>
      </c>
      <c r="G258" s="3504">
        <v>21.66</v>
      </c>
      <c r="H258" s="3505"/>
      <c r="I258" s="3506">
        <f>ROUND('BDI Principal'!D14,2)</f>
        <v>23.54</v>
      </c>
      <c r="J258" s="3507">
        <f t="shared" si="75"/>
        <v>0</v>
      </c>
      <c r="K258" s="3508"/>
      <c r="L258" s="3509">
        <f t="shared" si="76"/>
        <v>0</v>
      </c>
      <c r="M258" s="3510">
        <f t="shared" si="77"/>
        <v>0</v>
      </c>
      <c r="N258" s="3511">
        <f t="shared" si="78"/>
        <v>0</v>
      </c>
      <c r="O258" s="3512">
        <f t="shared" si="79"/>
        <v>0</v>
      </c>
      <c r="P258" s="3513" t="s">
        <v>28</v>
      </c>
    </row>
    <row r="259" spans="1:16" ht="56.25" x14ac:dyDescent="0.25">
      <c r="A259" s="3514" t="s">
        <v>509</v>
      </c>
      <c r="B259" s="3515" t="s">
        <v>510</v>
      </c>
      <c r="C259" s="3516" t="s">
        <v>99</v>
      </c>
      <c r="D259" s="3517">
        <v>1</v>
      </c>
      <c r="E259" s="3518">
        <v>77.320499999999996</v>
      </c>
      <c r="F259" s="3519">
        <v>23.54</v>
      </c>
      <c r="G259" s="3520">
        <v>95.52</v>
      </c>
      <c r="H259" s="3521"/>
      <c r="I259" s="3522">
        <f>ROUND('BDI Principal'!D14,2)</f>
        <v>23.54</v>
      </c>
      <c r="J259" s="3523">
        <f t="shared" si="75"/>
        <v>0</v>
      </c>
      <c r="K259" s="3524"/>
      <c r="L259" s="3525">
        <f t="shared" si="76"/>
        <v>0</v>
      </c>
      <c r="M259" s="3526">
        <f t="shared" si="77"/>
        <v>0</v>
      </c>
      <c r="N259" s="3527">
        <f t="shared" si="78"/>
        <v>0</v>
      </c>
      <c r="O259" s="3528">
        <f t="shared" si="79"/>
        <v>0</v>
      </c>
      <c r="P259" s="3529" t="s">
        <v>28</v>
      </c>
    </row>
    <row r="260" spans="1:16" ht="56.25" x14ac:dyDescent="0.25">
      <c r="A260" s="3530" t="s">
        <v>511</v>
      </c>
      <c r="B260" s="3531" t="s">
        <v>512</v>
      </c>
      <c r="C260" s="3532" t="s">
        <v>99</v>
      </c>
      <c r="D260" s="3533">
        <v>2</v>
      </c>
      <c r="E260" s="3534">
        <v>30.827500000000001</v>
      </c>
      <c r="F260" s="3535">
        <v>23.54</v>
      </c>
      <c r="G260" s="3536">
        <v>38.090000000000003</v>
      </c>
      <c r="H260" s="3537"/>
      <c r="I260" s="3538">
        <f>ROUND('BDI Principal'!D14,2)</f>
        <v>23.54</v>
      </c>
      <c r="J260" s="3539">
        <f t="shared" si="75"/>
        <v>0</v>
      </c>
      <c r="K260" s="3540"/>
      <c r="L260" s="3541">
        <f t="shared" si="76"/>
        <v>0</v>
      </c>
      <c r="M260" s="3542">
        <f t="shared" si="77"/>
        <v>0</v>
      </c>
      <c r="N260" s="3543">
        <f t="shared" si="78"/>
        <v>0</v>
      </c>
      <c r="O260" s="3544">
        <f t="shared" si="79"/>
        <v>0</v>
      </c>
      <c r="P260" s="3545" t="s">
        <v>28</v>
      </c>
    </row>
    <row r="261" spans="1:16" ht="56.25" x14ac:dyDescent="0.25">
      <c r="A261" s="3546" t="s">
        <v>513</v>
      </c>
      <c r="B261" s="3547" t="s">
        <v>502</v>
      </c>
      <c r="C261" s="3548" t="s">
        <v>99</v>
      </c>
      <c r="D261" s="3549">
        <v>8</v>
      </c>
      <c r="E261" s="3550">
        <v>12.0175</v>
      </c>
      <c r="F261" s="3551">
        <v>23.54</v>
      </c>
      <c r="G261" s="3552">
        <v>14.85</v>
      </c>
      <c r="H261" s="3553"/>
      <c r="I261" s="3554">
        <f>ROUND('BDI Principal'!D14,2)</f>
        <v>23.54</v>
      </c>
      <c r="J261" s="3555">
        <f t="shared" si="75"/>
        <v>0</v>
      </c>
      <c r="K261" s="3556"/>
      <c r="L261" s="3557">
        <f t="shared" si="76"/>
        <v>0</v>
      </c>
      <c r="M261" s="3558">
        <f t="shared" si="77"/>
        <v>0</v>
      </c>
      <c r="N261" s="3559">
        <f t="shared" si="78"/>
        <v>0</v>
      </c>
      <c r="O261" s="3560">
        <f t="shared" si="79"/>
        <v>0</v>
      </c>
      <c r="P261" s="3561" t="s">
        <v>28</v>
      </c>
    </row>
    <row r="262" spans="1:16" ht="56.25" x14ac:dyDescent="0.25">
      <c r="A262" s="3562" t="s">
        <v>514</v>
      </c>
      <c r="B262" s="3563" t="s">
        <v>515</v>
      </c>
      <c r="C262" s="3564" t="s">
        <v>99</v>
      </c>
      <c r="D262" s="3565">
        <v>3</v>
      </c>
      <c r="E262" s="3566">
        <v>10.2315</v>
      </c>
      <c r="F262" s="3567">
        <v>23.54</v>
      </c>
      <c r="G262" s="3568">
        <v>12.64</v>
      </c>
      <c r="H262" s="3569"/>
      <c r="I262" s="3570">
        <f>ROUND('BDI Principal'!D14,2)</f>
        <v>23.54</v>
      </c>
      <c r="J262" s="3571">
        <f t="shared" si="75"/>
        <v>0</v>
      </c>
      <c r="K262" s="3572"/>
      <c r="L262" s="3573">
        <f t="shared" si="76"/>
        <v>0</v>
      </c>
      <c r="M262" s="3574">
        <f t="shared" si="77"/>
        <v>0</v>
      </c>
      <c r="N262" s="3575">
        <f t="shared" si="78"/>
        <v>0</v>
      </c>
      <c r="O262" s="3576">
        <f t="shared" si="79"/>
        <v>0</v>
      </c>
      <c r="P262" s="3577" t="s">
        <v>28</v>
      </c>
    </row>
    <row r="263" spans="1:16" ht="56.25" x14ac:dyDescent="0.25">
      <c r="A263" s="3578" t="s">
        <v>516</v>
      </c>
      <c r="B263" s="3579" t="s">
        <v>517</v>
      </c>
      <c r="C263" s="3580" t="s">
        <v>99</v>
      </c>
      <c r="D263" s="3581">
        <v>1</v>
      </c>
      <c r="E263" s="3582">
        <v>21.916499999999999</v>
      </c>
      <c r="F263" s="3583">
        <v>23.54</v>
      </c>
      <c r="G263" s="3584">
        <v>27.08</v>
      </c>
      <c r="H263" s="3585"/>
      <c r="I263" s="3586">
        <f>ROUND('BDI Principal'!D14,2)</f>
        <v>23.54</v>
      </c>
      <c r="J263" s="3587">
        <f t="shared" si="75"/>
        <v>0</v>
      </c>
      <c r="K263" s="3588"/>
      <c r="L263" s="3589">
        <f t="shared" si="76"/>
        <v>0</v>
      </c>
      <c r="M263" s="3590">
        <f t="shared" si="77"/>
        <v>0</v>
      </c>
      <c r="N263" s="3591">
        <f t="shared" si="78"/>
        <v>0</v>
      </c>
      <c r="O263" s="3592">
        <f t="shared" si="79"/>
        <v>0</v>
      </c>
      <c r="P263" s="3593" t="s">
        <v>28</v>
      </c>
    </row>
    <row r="264" spans="1:16" ht="56.25" x14ac:dyDescent="0.25">
      <c r="A264" s="3594" t="s">
        <v>518</v>
      </c>
      <c r="B264" s="3595" t="s">
        <v>519</v>
      </c>
      <c r="C264" s="3596" t="s">
        <v>99</v>
      </c>
      <c r="D264" s="3597">
        <v>11</v>
      </c>
      <c r="E264" s="3598">
        <v>9.5474999999999994</v>
      </c>
      <c r="F264" s="3599">
        <v>23.54</v>
      </c>
      <c r="G264" s="3600">
        <v>11.8</v>
      </c>
      <c r="H264" s="3601"/>
      <c r="I264" s="3602">
        <f>ROUND('BDI Principal'!D14,2)</f>
        <v>23.54</v>
      </c>
      <c r="J264" s="3603">
        <f t="shared" si="75"/>
        <v>0</v>
      </c>
      <c r="K264" s="3604"/>
      <c r="L264" s="3605">
        <f t="shared" si="76"/>
        <v>0</v>
      </c>
      <c r="M264" s="3606">
        <f t="shared" si="77"/>
        <v>0</v>
      </c>
      <c r="N264" s="3607">
        <f t="shared" si="78"/>
        <v>0</v>
      </c>
      <c r="O264" s="3608">
        <f t="shared" si="79"/>
        <v>0</v>
      </c>
      <c r="P264" s="3609" t="s">
        <v>28</v>
      </c>
    </row>
    <row r="265" spans="1:16" ht="56.25" x14ac:dyDescent="0.25">
      <c r="A265" s="3610" t="s">
        <v>520</v>
      </c>
      <c r="B265" s="3611" t="s">
        <v>521</v>
      </c>
      <c r="C265" s="3612" t="s">
        <v>99</v>
      </c>
      <c r="D265" s="3613">
        <v>4</v>
      </c>
      <c r="E265" s="3614">
        <v>30.039000000000001</v>
      </c>
      <c r="F265" s="3615">
        <v>23.54</v>
      </c>
      <c r="G265" s="3616">
        <v>37.11</v>
      </c>
      <c r="H265" s="3617"/>
      <c r="I265" s="3618">
        <f>ROUND('BDI Principal'!D14,2)</f>
        <v>23.54</v>
      </c>
      <c r="J265" s="3619">
        <f t="shared" si="75"/>
        <v>0</v>
      </c>
      <c r="K265" s="3620"/>
      <c r="L265" s="3621">
        <f t="shared" si="76"/>
        <v>0</v>
      </c>
      <c r="M265" s="3622">
        <f t="shared" si="77"/>
        <v>0</v>
      </c>
      <c r="N265" s="3623">
        <f t="shared" si="78"/>
        <v>0</v>
      </c>
      <c r="O265" s="3624">
        <f t="shared" si="79"/>
        <v>0</v>
      </c>
      <c r="P265" s="3625" t="s">
        <v>28</v>
      </c>
    </row>
    <row r="266" spans="1:16" ht="33.75" x14ac:dyDescent="0.25">
      <c r="A266" s="3626" t="s">
        <v>522</v>
      </c>
      <c r="B266" s="3627" t="s">
        <v>523</v>
      </c>
      <c r="C266" s="3628" t="s">
        <v>99</v>
      </c>
      <c r="D266" s="3629">
        <v>10</v>
      </c>
      <c r="E266" s="3630">
        <v>5.3579999999999997</v>
      </c>
      <c r="F266" s="3631">
        <v>23.54</v>
      </c>
      <c r="G266" s="3632">
        <v>6.62</v>
      </c>
      <c r="H266" s="3633"/>
      <c r="I266" s="3634">
        <f>ROUND('BDI Principal'!D14,2)</f>
        <v>23.54</v>
      </c>
      <c r="J266" s="3635">
        <f t="shared" si="75"/>
        <v>0</v>
      </c>
      <c r="K266" s="3636"/>
      <c r="L266" s="3637">
        <f t="shared" si="76"/>
        <v>0</v>
      </c>
      <c r="M266" s="3638">
        <f t="shared" si="77"/>
        <v>0</v>
      </c>
      <c r="N266" s="3639">
        <f t="shared" si="78"/>
        <v>0</v>
      </c>
      <c r="O266" s="3640">
        <f t="shared" si="79"/>
        <v>0</v>
      </c>
      <c r="P266" s="3641" t="s">
        <v>28</v>
      </c>
    </row>
    <row r="267" spans="1:16" ht="33.75" x14ac:dyDescent="0.25">
      <c r="A267" s="3642" t="s">
        <v>524</v>
      </c>
      <c r="B267" s="3643" t="s">
        <v>525</v>
      </c>
      <c r="C267" s="3644" t="s">
        <v>99</v>
      </c>
      <c r="D267" s="3645">
        <v>4</v>
      </c>
      <c r="E267" s="3646">
        <v>17.698499999999999</v>
      </c>
      <c r="F267" s="3647">
        <v>23.54</v>
      </c>
      <c r="G267" s="3648">
        <v>21.87</v>
      </c>
      <c r="H267" s="3649"/>
      <c r="I267" s="3650">
        <f>ROUND('BDI Principal'!D14,2)</f>
        <v>23.54</v>
      </c>
      <c r="J267" s="3651">
        <f t="shared" si="75"/>
        <v>0</v>
      </c>
      <c r="K267" s="3652"/>
      <c r="L267" s="3653">
        <f t="shared" si="76"/>
        <v>0</v>
      </c>
      <c r="M267" s="3654">
        <f t="shared" si="77"/>
        <v>0</v>
      </c>
      <c r="N267" s="3655">
        <f t="shared" si="78"/>
        <v>0</v>
      </c>
      <c r="O267" s="3656">
        <f t="shared" si="79"/>
        <v>0</v>
      </c>
      <c r="P267" s="3657" t="s">
        <v>28</v>
      </c>
    </row>
    <row r="268" spans="1:16" ht="33.75" x14ac:dyDescent="0.25">
      <c r="A268" s="3658" t="s">
        <v>526</v>
      </c>
      <c r="B268" s="3659" t="s">
        <v>527</v>
      </c>
      <c r="C268" s="3660" t="s">
        <v>99</v>
      </c>
      <c r="D268" s="3661">
        <v>1</v>
      </c>
      <c r="E268" s="3662">
        <v>38.018999999999998</v>
      </c>
      <c r="F268" s="3663">
        <v>23.54</v>
      </c>
      <c r="G268" s="3664">
        <v>46.97</v>
      </c>
      <c r="H268" s="3665"/>
      <c r="I268" s="3666">
        <f>ROUND('BDI Principal'!D14,2)</f>
        <v>23.54</v>
      </c>
      <c r="J268" s="3667">
        <f t="shared" si="75"/>
        <v>0</v>
      </c>
      <c r="K268" s="3668"/>
      <c r="L268" s="3669">
        <f t="shared" si="76"/>
        <v>0</v>
      </c>
      <c r="M268" s="3670">
        <f t="shared" si="77"/>
        <v>0</v>
      </c>
      <c r="N268" s="3671">
        <f t="shared" si="78"/>
        <v>0</v>
      </c>
      <c r="O268" s="3672">
        <f t="shared" si="79"/>
        <v>0</v>
      </c>
      <c r="P268" s="3673" t="s">
        <v>28</v>
      </c>
    </row>
    <row r="269" spans="1:16" ht="56.25" x14ac:dyDescent="0.25">
      <c r="A269" s="3674" t="s">
        <v>528</v>
      </c>
      <c r="B269" s="3675" t="s">
        <v>529</v>
      </c>
      <c r="C269" s="3676" t="s">
        <v>99</v>
      </c>
      <c r="D269" s="3677">
        <v>4</v>
      </c>
      <c r="E269" s="3678">
        <v>53.798499999999997</v>
      </c>
      <c r="F269" s="3679">
        <v>23.54</v>
      </c>
      <c r="G269" s="3680">
        <v>66.459999999999994</v>
      </c>
      <c r="H269" s="3681"/>
      <c r="I269" s="3682">
        <f>ROUND('BDI Principal'!D14,2)</f>
        <v>23.54</v>
      </c>
      <c r="J269" s="3683">
        <f t="shared" si="75"/>
        <v>0</v>
      </c>
      <c r="K269" s="3684"/>
      <c r="L269" s="3685">
        <f t="shared" si="76"/>
        <v>0</v>
      </c>
      <c r="M269" s="3686">
        <f t="shared" si="77"/>
        <v>0</v>
      </c>
      <c r="N269" s="3687">
        <f t="shared" si="78"/>
        <v>0</v>
      </c>
      <c r="O269" s="3688">
        <f t="shared" si="79"/>
        <v>0</v>
      </c>
      <c r="P269" s="3689" t="s">
        <v>28</v>
      </c>
    </row>
    <row r="270" spans="1:16" ht="56.25" x14ac:dyDescent="0.25">
      <c r="A270" s="3690" t="s">
        <v>530</v>
      </c>
      <c r="B270" s="3691" t="s">
        <v>531</v>
      </c>
      <c r="C270" s="3692" t="s">
        <v>99</v>
      </c>
      <c r="D270" s="3693">
        <v>1</v>
      </c>
      <c r="E270" s="3694">
        <v>18.962</v>
      </c>
      <c r="F270" s="3695">
        <v>23.54</v>
      </c>
      <c r="G270" s="3696">
        <v>23.42</v>
      </c>
      <c r="H270" s="3697"/>
      <c r="I270" s="3698">
        <f>ROUND('BDI Principal'!D14,2)</f>
        <v>23.54</v>
      </c>
      <c r="J270" s="3699">
        <f t="shared" si="75"/>
        <v>0</v>
      </c>
      <c r="K270" s="3700"/>
      <c r="L270" s="3701">
        <f t="shared" si="76"/>
        <v>0</v>
      </c>
      <c r="M270" s="3702">
        <f t="shared" si="77"/>
        <v>0</v>
      </c>
      <c r="N270" s="3703">
        <f t="shared" si="78"/>
        <v>0</v>
      </c>
      <c r="O270" s="3704">
        <f t="shared" si="79"/>
        <v>0</v>
      </c>
      <c r="P270" s="3705" t="s">
        <v>28</v>
      </c>
    </row>
    <row r="271" spans="1:16" ht="22.5" x14ac:dyDescent="0.25">
      <c r="A271" s="3706" t="s">
        <v>532</v>
      </c>
      <c r="B271" s="3707" t="s">
        <v>533</v>
      </c>
      <c r="C271" s="3708" t="s">
        <v>99</v>
      </c>
      <c r="D271" s="3709">
        <v>3</v>
      </c>
      <c r="E271" s="3710">
        <v>26.581</v>
      </c>
      <c r="F271" s="3711">
        <v>23.54</v>
      </c>
      <c r="G271" s="3712">
        <v>32.840000000000003</v>
      </c>
      <c r="H271" s="3713"/>
      <c r="I271" s="3714">
        <f>ROUND('BDI Principal'!D14,2)</f>
        <v>23.54</v>
      </c>
      <c r="J271" s="3715">
        <f t="shared" si="75"/>
        <v>0</v>
      </c>
      <c r="K271" s="3716"/>
      <c r="L271" s="3717">
        <f t="shared" si="76"/>
        <v>0</v>
      </c>
      <c r="M271" s="3718">
        <f t="shared" si="77"/>
        <v>0</v>
      </c>
      <c r="N271" s="3719">
        <f t="shared" si="78"/>
        <v>0</v>
      </c>
      <c r="O271" s="3720">
        <f t="shared" si="79"/>
        <v>0</v>
      </c>
      <c r="P271" s="3721" t="s">
        <v>28</v>
      </c>
    </row>
    <row r="272" spans="1:16" ht="56.25" x14ac:dyDescent="0.25">
      <c r="A272" s="3722" t="s">
        <v>534</v>
      </c>
      <c r="B272" s="3723" t="s">
        <v>535</v>
      </c>
      <c r="C272" s="3724" t="s">
        <v>99</v>
      </c>
      <c r="D272" s="3725">
        <v>20</v>
      </c>
      <c r="E272" s="3726">
        <v>8.7304999999999993</v>
      </c>
      <c r="F272" s="3727">
        <v>23.54</v>
      </c>
      <c r="G272" s="3728">
        <v>10.79</v>
      </c>
      <c r="H272" s="3729"/>
      <c r="I272" s="3730">
        <f>ROUND('BDI Principal'!D14,2)</f>
        <v>23.54</v>
      </c>
      <c r="J272" s="3731">
        <f t="shared" si="75"/>
        <v>0</v>
      </c>
      <c r="K272" s="3732"/>
      <c r="L272" s="3733">
        <f t="shared" si="76"/>
        <v>0</v>
      </c>
      <c r="M272" s="3734">
        <f t="shared" si="77"/>
        <v>0</v>
      </c>
      <c r="N272" s="3735">
        <f t="shared" si="78"/>
        <v>0</v>
      </c>
      <c r="O272" s="3736">
        <f t="shared" si="79"/>
        <v>0</v>
      </c>
      <c r="P272" s="3737" t="s">
        <v>28</v>
      </c>
    </row>
    <row r="273" spans="1:16" ht="56.25" x14ac:dyDescent="0.25">
      <c r="A273" s="3738" t="s">
        <v>536</v>
      </c>
      <c r="B273" s="3739" t="s">
        <v>537</v>
      </c>
      <c r="C273" s="3740" t="s">
        <v>99</v>
      </c>
      <c r="D273" s="3741">
        <v>20</v>
      </c>
      <c r="E273" s="3742">
        <v>20.415500000000002</v>
      </c>
      <c r="F273" s="3743">
        <v>23.54</v>
      </c>
      <c r="G273" s="3744">
        <v>25.23</v>
      </c>
      <c r="H273" s="3745"/>
      <c r="I273" s="3746">
        <f>ROUND('BDI Principal'!D14,2)</f>
        <v>23.54</v>
      </c>
      <c r="J273" s="3747">
        <f t="shared" si="75"/>
        <v>0</v>
      </c>
      <c r="K273" s="3748"/>
      <c r="L273" s="3749">
        <f t="shared" si="76"/>
        <v>0</v>
      </c>
      <c r="M273" s="3750">
        <f t="shared" si="77"/>
        <v>0</v>
      </c>
      <c r="N273" s="3751">
        <f t="shared" si="78"/>
        <v>0</v>
      </c>
      <c r="O273" s="3752">
        <f t="shared" si="79"/>
        <v>0</v>
      </c>
      <c r="P273" s="3753" t="s">
        <v>28</v>
      </c>
    </row>
    <row r="274" spans="1:16" ht="56.25" x14ac:dyDescent="0.25">
      <c r="A274" s="3754" t="s">
        <v>538</v>
      </c>
      <c r="B274" s="3755" t="s">
        <v>539</v>
      </c>
      <c r="C274" s="3756" t="s">
        <v>99</v>
      </c>
      <c r="D274" s="3757">
        <v>28</v>
      </c>
      <c r="E274" s="3758">
        <v>6.0324999999999998</v>
      </c>
      <c r="F274" s="3759">
        <v>23.54</v>
      </c>
      <c r="G274" s="3760">
        <v>7.45</v>
      </c>
      <c r="H274" s="3761"/>
      <c r="I274" s="3762">
        <f>ROUND('BDI Principal'!D14,2)</f>
        <v>23.54</v>
      </c>
      <c r="J274" s="3763">
        <f t="shared" si="75"/>
        <v>0</v>
      </c>
      <c r="K274" s="3764"/>
      <c r="L274" s="3765">
        <f t="shared" si="76"/>
        <v>0</v>
      </c>
      <c r="M274" s="3766">
        <f t="shared" si="77"/>
        <v>0</v>
      </c>
      <c r="N274" s="3767">
        <f t="shared" si="78"/>
        <v>0</v>
      </c>
      <c r="O274" s="3768">
        <f t="shared" si="79"/>
        <v>0</v>
      </c>
      <c r="P274" s="3769" t="s">
        <v>28</v>
      </c>
    </row>
    <row r="275" spans="1:16" ht="56.25" x14ac:dyDescent="0.25">
      <c r="A275" s="3770" t="s">
        <v>540</v>
      </c>
      <c r="B275" s="3771" t="s">
        <v>541</v>
      </c>
      <c r="C275" s="3772" t="s">
        <v>99</v>
      </c>
      <c r="D275" s="3773">
        <v>11</v>
      </c>
      <c r="E275" s="3774">
        <v>15.076499999999999</v>
      </c>
      <c r="F275" s="3775">
        <v>23.54</v>
      </c>
      <c r="G275" s="3776">
        <v>18.63</v>
      </c>
      <c r="H275" s="3777"/>
      <c r="I275" s="3778">
        <f>ROUND('BDI Principal'!D14,2)</f>
        <v>23.54</v>
      </c>
      <c r="J275" s="3779">
        <f t="shared" si="75"/>
        <v>0</v>
      </c>
      <c r="K275" s="3780"/>
      <c r="L275" s="3781">
        <f t="shared" si="76"/>
        <v>0</v>
      </c>
      <c r="M275" s="3782">
        <f t="shared" si="77"/>
        <v>0</v>
      </c>
      <c r="N275" s="3783">
        <f t="shared" si="78"/>
        <v>0</v>
      </c>
      <c r="O275" s="3784">
        <f t="shared" si="79"/>
        <v>0</v>
      </c>
      <c r="P275" s="3785" t="s">
        <v>28</v>
      </c>
    </row>
    <row r="276" spans="1:16" ht="22.5" x14ac:dyDescent="0.25">
      <c r="A276" s="3786" t="s">
        <v>542</v>
      </c>
      <c r="B276" s="3787" t="s">
        <v>543</v>
      </c>
      <c r="C276" s="3788" t="s">
        <v>99</v>
      </c>
      <c r="D276" s="3789">
        <v>1</v>
      </c>
      <c r="E276" s="3790">
        <v>8.4834999999999994</v>
      </c>
      <c r="F276" s="3791">
        <v>23.54</v>
      </c>
      <c r="G276" s="3792">
        <v>10.48</v>
      </c>
      <c r="H276" s="3793"/>
      <c r="I276" s="3794">
        <f>ROUND('BDI Principal'!D14,2)</f>
        <v>23.54</v>
      </c>
      <c r="J276" s="3795">
        <f t="shared" si="75"/>
        <v>0</v>
      </c>
      <c r="K276" s="3796"/>
      <c r="L276" s="3797">
        <f t="shared" si="76"/>
        <v>0</v>
      </c>
      <c r="M276" s="3798">
        <f t="shared" si="77"/>
        <v>0</v>
      </c>
      <c r="N276" s="3799">
        <f t="shared" si="78"/>
        <v>0</v>
      </c>
      <c r="O276" s="3800">
        <f t="shared" si="79"/>
        <v>0</v>
      </c>
      <c r="P276" s="3801" t="s">
        <v>28</v>
      </c>
    </row>
    <row r="277" spans="1:16" ht="45" x14ac:dyDescent="0.25">
      <c r="A277" s="3802" t="s">
        <v>544</v>
      </c>
      <c r="B277" s="3803" t="s">
        <v>545</v>
      </c>
      <c r="C277" s="3804" t="s">
        <v>99</v>
      </c>
      <c r="D277" s="3805">
        <v>2</v>
      </c>
      <c r="E277" s="3806">
        <v>18.297000000000001</v>
      </c>
      <c r="F277" s="3807">
        <v>23.54</v>
      </c>
      <c r="G277" s="3808">
        <v>22.61</v>
      </c>
      <c r="H277" s="3809"/>
      <c r="I277" s="3810">
        <f>ROUND('BDI Principal'!D14,2)</f>
        <v>23.54</v>
      </c>
      <c r="J277" s="3811">
        <f t="shared" si="75"/>
        <v>0</v>
      </c>
      <c r="K277" s="3812"/>
      <c r="L277" s="3813">
        <f t="shared" si="76"/>
        <v>0</v>
      </c>
      <c r="M277" s="3814">
        <f t="shared" si="77"/>
        <v>0</v>
      </c>
      <c r="N277" s="3815">
        <f t="shared" si="78"/>
        <v>0</v>
      </c>
      <c r="O277" s="3816">
        <f t="shared" si="79"/>
        <v>0</v>
      </c>
      <c r="P277" s="3817" t="s">
        <v>28</v>
      </c>
    </row>
    <row r="278" spans="1:16" ht="45" x14ac:dyDescent="0.25">
      <c r="A278" s="3818" t="s">
        <v>546</v>
      </c>
      <c r="B278" s="3819" t="s">
        <v>547</v>
      </c>
      <c r="C278" s="3820" t="s">
        <v>54</v>
      </c>
      <c r="D278" s="3821">
        <v>33.299999999999997</v>
      </c>
      <c r="E278" s="3822">
        <v>30.903500000000001</v>
      </c>
      <c r="F278" s="3823">
        <v>23.54</v>
      </c>
      <c r="G278" s="3824">
        <v>38.17</v>
      </c>
      <c r="H278" s="3825"/>
      <c r="I278" s="3826">
        <f>ROUND('BDI Principal'!D14,2)</f>
        <v>23.54</v>
      </c>
      <c r="J278" s="3827">
        <f t="shared" si="75"/>
        <v>0</v>
      </c>
      <c r="K278" s="3828"/>
      <c r="L278" s="3829">
        <f t="shared" si="76"/>
        <v>0</v>
      </c>
      <c r="M278" s="3830">
        <f t="shared" si="77"/>
        <v>0</v>
      </c>
      <c r="N278" s="3831">
        <f t="shared" si="78"/>
        <v>0</v>
      </c>
      <c r="O278" s="3832">
        <f t="shared" si="79"/>
        <v>0</v>
      </c>
      <c r="P278" s="3833" t="s">
        <v>28</v>
      </c>
    </row>
    <row r="279" spans="1:16" ht="45" x14ac:dyDescent="0.25">
      <c r="A279" s="3834" t="s">
        <v>548</v>
      </c>
      <c r="B279" s="3835" t="s">
        <v>549</v>
      </c>
      <c r="C279" s="3836" t="s">
        <v>54</v>
      </c>
      <c r="D279" s="3837">
        <v>14.5</v>
      </c>
      <c r="E279" s="3838">
        <v>24.329499999999999</v>
      </c>
      <c r="F279" s="3839">
        <v>23.54</v>
      </c>
      <c r="G279" s="3840">
        <v>30.06</v>
      </c>
      <c r="H279" s="3841"/>
      <c r="I279" s="3842">
        <f>ROUND('BDI Principal'!D14,2)</f>
        <v>23.54</v>
      </c>
      <c r="J279" s="3843">
        <f t="shared" si="75"/>
        <v>0</v>
      </c>
      <c r="K279" s="3844"/>
      <c r="L279" s="3845">
        <f t="shared" si="76"/>
        <v>0</v>
      </c>
      <c r="M279" s="3846">
        <f t="shared" si="77"/>
        <v>0</v>
      </c>
      <c r="N279" s="3847">
        <f t="shared" si="78"/>
        <v>0</v>
      </c>
      <c r="O279" s="3848">
        <f t="shared" si="79"/>
        <v>0</v>
      </c>
      <c r="P279" s="3849" t="s">
        <v>28</v>
      </c>
    </row>
    <row r="280" spans="1:16" ht="45" x14ac:dyDescent="0.25">
      <c r="A280" s="3850" t="s">
        <v>550</v>
      </c>
      <c r="B280" s="3851" t="s">
        <v>551</v>
      </c>
      <c r="C280" s="3852" t="s">
        <v>54</v>
      </c>
      <c r="D280" s="3853">
        <v>25.5</v>
      </c>
      <c r="E280" s="3854">
        <v>13.2905</v>
      </c>
      <c r="F280" s="3855">
        <v>23.54</v>
      </c>
      <c r="G280" s="3856">
        <v>16.420000000000002</v>
      </c>
      <c r="H280" s="3857"/>
      <c r="I280" s="3858">
        <f>ROUND('BDI Principal'!D14,2)</f>
        <v>23.54</v>
      </c>
      <c r="J280" s="3859">
        <f t="shared" si="75"/>
        <v>0</v>
      </c>
      <c r="K280" s="3860"/>
      <c r="L280" s="3861">
        <f t="shared" si="76"/>
        <v>0</v>
      </c>
      <c r="M280" s="3862">
        <f t="shared" si="77"/>
        <v>0</v>
      </c>
      <c r="N280" s="3863">
        <f t="shared" si="78"/>
        <v>0</v>
      </c>
      <c r="O280" s="3864">
        <f t="shared" si="79"/>
        <v>0</v>
      </c>
      <c r="P280" s="3865" t="s">
        <v>28</v>
      </c>
    </row>
    <row r="281" spans="1:16" ht="45" x14ac:dyDescent="0.25">
      <c r="A281" s="3866" t="s">
        <v>552</v>
      </c>
      <c r="B281" s="3867" t="s">
        <v>553</v>
      </c>
      <c r="C281" s="3868" t="s">
        <v>54</v>
      </c>
      <c r="D281" s="3869">
        <v>11.8</v>
      </c>
      <c r="E281" s="3870">
        <v>23.350999999999999</v>
      </c>
      <c r="F281" s="3871">
        <v>23.54</v>
      </c>
      <c r="G281" s="3872">
        <v>28.85</v>
      </c>
      <c r="H281" s="3873"/>
      <c r="I281" s="3874">
        <f>ROUND('BDI Principal'!D14,2)</f>
        <v>23.54</v>
      </c>
      <c r="J281" s="3875">
        <f t="shared" si="75"/>
        <v>0</v>
      </c>
      <c r="K281" s="3876"/>
      <c r="L281" s="3877">
        <f t="shared" si="76"/>
        <v>0</v>
      </c>
      <c r="M281" s="3878">
        <f t="shared" si="77"/>
        <v>0</v>
      </c>
      <c r="N281" s="3879">
        <f t="shared" si="78"/>
        <v>0</v>
      </c>
      <c r="O281" s="3880">
        <f t="shared" si="79"/>
        <v>0</v>
      </c>
      <c r="P281" s="3881" t="s">
        <v>28</v>
      </c>
    </row>
    <row r="282" spans="1:16" ht="56.25" x14ac:dyDescent="0.25">
      <c r="A282" s="3882" t="s">
        <v>554</v>
      </c>
      <c r="B282" s="3883" t="s">
        <v>555</v>
      </c>
      <c r="C282" s="3884" t="s">
        <v>99</v>
      </c>
      <c r="D282" s="3885">
        <v>1</v>
      </c>
      <c r="E282" s="3886">
        <v>36.061999999999998</v>
      </c>
      <c r="F282" s="3887">
        <v>23.54</v>
      </c>
      <c r="G282" s="3888">
        <v>44.55</v>
      </c>
      <c r="H282" s="3889"/>
      <c r="I282" s="3890">
        <f>ROUND('BDI Principal'!D14,2)</f>
        <v>23.54</v>
      </c>
      <c r="J282" s="3891">
        <f t="shared" si="75"/>
        <v>0</v>
      </c>
      <c r="K282" s="3892"/>
      <c r="L282" s="3893">
        <f t="shared" si="76"/>
        <v>0</v>
      </c>
      <c r="M282" s="3894">
        <f t="shared" si="77"/>
        <v>0</v>
      </c>
      <c r="N282" s="3895">
        <f t="shared" si="78"/>
        <v>0</v>
      </c>
      <c r="O282" s="3896">
        <f t="shared" si="79"/>
        <v>0</v>
      </c>
      <c r="P282" s="3897" t="s">
        <v>28</v>
      </c>
    </row>
    <row r="283" spans="1:16" ht="22.5" x14ac:dyDescent="0.25">
      <c r="A283" s="3898" t="s">
        <v>556</v>
      </c>
      <c r="B283" s="3899" t="s">
        <v>557</v>
      </c>
      <c r="C283" s="3900" t="s">
        <v>99</v>
      </c>
      <c r="D283" s="3901">
        <v>4</v>
      </c>
      <c r="E283" s="3902">
        <v>11.390499999999999</v>
      </c>
      <c r="F283" s="3903">
        <v>23.54</v>
      </c>
      <c r="G283" s="3904">
        <v>14.07</v>
      </c>
      <c r="H283" s="3905"/>
      <c r="I283" s="3906">
        <f>ROUND('BDI Principal'!D14,2)</f>
        <v>23.54</v>
      </c>
      <c r="J283" s="3907">
        <f t="shared" si="75"/>
        <v>0</v>
      </c>
      <c r="K283" s="3908"/>
      <c r="L283" s="3909">
        <f t="shared" si="76"/>
        <v>0</v>
      </c>
      <c r="M283" s="3910">
        <f t="shared" si="77"/>
        <v>0</v>
      </c>
      <c r="N283" s="3911">
        <f t="shared" si="78"/>
        <v>0</v>
      </c>
      <c r="O283" s="3912">
        <f t="shared" si="79"/>
        <v>0</v>
      </c>
      <c r="P283" s="3913" t="s">
        <v>28</v>
      </c>
    </row>
    <row r="284" spans="1:16" x14ac:dyDescent="0.25">
      <c r="A284" s="3914" t="s">
        <v>558</v>
      </c>
      <c r="B284" s="6551" t="s">
        <v>559</v>
      </c>
      <c r="C284" s="6552"/>
      <c r="D284" s="6553"/>
      <c r="E284" s="6554"/>
      <c r="F284" s="6555"/>
      <c r="G284" s="6556"/>
      <c r="H284" s="6557"/>
      <c r="I284" s="6558"/>
      <c r="J284" s="6559"/>
      <c r="K284" s="6560"/>
      <c r="L284" s="6561"/>
      <c r="M284" s="3915">
        <f>SUM(M285:M293)</f>
        <v>0</v>
      </c>
      <c r="N284" s="3916">
        <f>SUM(N285:N293)</f>
        <v>0</v>
      </c>
      <c r="O284" s="3917">
        <f>SUM(O285:O293)</f>
        <v>0</v>
      </c>
      <c r="P284" s="3918" t="s">
        <v>45</v>
      </c>
    </row>
    <row r="285" spans="1:16" ht="22.5" x14ac:dyDescent="0.25">
      <c r="A285" s="3919" t="s">
        <v>560</v>
      </c>
      <c r="B285" s="3920" t="s">
        <v>494</v>
      </c>
      <c r="C285" s="3921" t="s">
        <v>99</v>
      </c>
      <c r="D285" s="3922">
        <v>29</v>
      </c>
      <c r="E285" s="3923">
        <v>1.9664999999999999</v>
      </c>
      <c r="F285" s="3924">
        <v>23.54</v>
      </c>
      <c r="G285" s="3925">
        <v>2.4300000000000002</v>
      </c>
      <c r="H285" s="3926"/>
      <c r="I285" s="3927">
        <f>ROUND('BDI Principal'!D14,2)</f>
        <v>23.54</v>
      </c>
      <c r="J285" s="3928">
        <f t="shared" ref="J285:J293" si="80">ROUND((ROUND(H285,2)*I285/100)+ROUND(H285,2),2)</f>
        <v>0</v>
      </c>
      <c r="K285" s="3929"/>
      <c r="L285" s="3930">
        <f t="shared" ref="L285:L293" si="81">J285-K285</f>
        <v>0</v>
      </c>
      <c r="M285" s="3931">
        <f t="shared" ref="M285:M293" si="82">ROUND(K285*D285,2)</f>
        <v>0</v>
      </c>
      <c r="N285" s="3932">
        <f t="shared" ref="N285:N293" si="83">O285-M285</f>
        <v>0</v>
      </c>
      <c r="O285" s="3933">
        <f t="shared" ref="O285:O293" si="84">ROUND(D285*J285,2)</f>
        <v>0</v>
      </c>
      <c r="P285" s="3934" t="s">
        <v>28</v>
      </c>
    </row>
    <row r="286" spans="1:16" ht="22.5" x14ac:dyDescent="0.25">
      <c r="A286" s="3935" t="s">
        <v>561</v>
      </c>
      <c r="B286" s="3936" t="s">
        <v>496</v>
      </c>
      <c r="C286" s="3937" t="s">
        <v>99</v>
      </c>
      <c r="D286" s="3938">
        <v>2</v>
      </c>
      <c r="E286" s="3939">
        <v>2.3845000000000001</v>
      </c>
      <c r="F286" s="3940">
        <v>23.54</v>
      </c>
      <c r="G286" s="3941">
        <v>2.94</v>
      </c>
      <c r="H286" s="3942"/>
      <c r="I286" s="3943">
        <f>ROUND('BDI Principal'!D14,2)</f>
        <v>23.54</v>
      </c>
      <c r="J286" s="3944">
        <f t="shared" si="80"/>
        <v>0</v>
      </c>
      <c r="K286" s="3945"/>
      <c r="L286" s="3946">
        <f t="shared" si="81"/>
        <v>0</v>
      </c>
      <c r="M286" s="3947">
        <f t="shared" si="82"/>
        <v>0</v>
      </c>
      <c r="N286" s="3948">
        <f t="shared" si="83"/>
        <v>0</v>
      </c>
      <c r="O286" s="3949">
        <f t="shared" si="84"/>
        <v>0</v>
      </c>
      <c r="P286" s="3950" t="s">
        <v>28</v>
      </c>
    </row>
    <row r="287" spans="1:16" ht="33.75" x14ac:dyDescent="0.25">
      <c r="A287" s="3951" t="s">
        <v>562</v>
      </c>
      <c r="B287" s="3952" t="s">
        <v>500</v>
      </c>
      <c r="C287" s="3953" t="s">
        <v>99</v>
      </c>
      <c r="D287" s="3954">
        <v>3</v>
      </c>
      <c r="E287" s="3955">
        <v>19.598500000000001</v>
      </c>
      <c r="F287" s="3956">
        <v>23.54</v>
      </c>
      <c r="G287" s="3957">
        <v>24.21</v>
      </c>
      <c r="H287" s="3958"/>
      <c r="I287" s="3959">
        <f>ROUND('BDI Principal'!D14,2)</f>
        <v>23.54</v>
      </c>
      <c r="J287" s="3960">
        <f t="shared" si="80"/>
        <v>0</v>
      </c>
      <c r="K287" s="3961"/>
      <c r="L287" s="3962">
        <f t="shared" si="81"/>
        <v>0</v>
      </c>
      <c r="M287" s="3963">
        <f t="shared" si="82"/>
        <v>0</v>
      </c>
      <c r="N287" s="3964">
        <f t="shared" si="83"/>
        <v>0</v>
      </c>
      <c r="O287" s="3965">
        <f t="shared" si="84"/>
        <v>0</v>
      </c>
      <c r="P287" s="3966" t="s">
        <v>28</v>
      </c>
    </row>
    <row r="288" spans="1:16" ht="56.25" x14ac:dyDescent="0.25">
      <c r="A288" s="3967" t="s">
        <v>563</v>
      </c>
      <c r="B288" s="3968" t="s">
        <v>508</v>
      </c>
      <c r="C288" s="3969" t="s">
        <v>99</v>
      </c>
      <c r="D288" s="3970">
        <v>7</v>
      </c>
      <c r="E288" s="3971">
        <v>17.5275</v>
      </c>
      <c r="F288" s="3972">
        <v>23.54</v>
      </c>
      <c r="G288" s="3973">
        <v>21.66</v>
      </c>
      <c r="H288" s="3974"/>
      <c r="I288" s="3975">
        <f>ROUND('BDI Principal'!D14,2)</f>
        <v>23.54</v>
      </c>
      <c r="J288" s="3976">
        <f t="shared" si="80"/>
        <v>0</v>
      </c>
      <c r="K288" s="3977"/>
      <c r="L288" s="3978">
        <f t="shared" si="81"/>
        <v>0</v>
      </c>
      <c r="M288" s="3979">
        <f t="shared" si="82"/>
        <v>0</v>
      </c>
      <c r="N288" s="3980">
        <f t="shared" si="83"/>
        <v>0</v>
      </c>
      <c r="O288" s="3981">
        <f t="shared" si="84"/>
        <v>0</v>
      </c>
      <c r="P288" s="3982" t="s">
        <v>28</v>
      </c>
    </row>
    <row r="289" spans="1:16" ht="56.25" x14ac:dyDescent="0.25">
      <c r="A289" s="3983" t="s">
        <v>564</v>
      </c>
      <c r="B289" s="3984" t="s">
        <v>519</v>
      </c>
      <c r="C289" s="3985" t="s">
        <v>99</v>
      </c>
      <c r="D289" s="3986">
        <v>5</v>
      </c>
      <c r="E289" s="3987">
        <v>9.5474999999999994</v>
      </c>
      <c r="F289" s="3988">
        <v>23.54</v>
      </c>
      <c r="G289" s="3989">
        <v>11.8</v>
      </c>
      <c r="H289" s="3990"/>
      <c r="I289" s="3991">
        <f>ROUND('BDI Principal'!D14,2)</f>
        <v>23.54</v>
      </c>
      <c r="J289" s="3992">
        <f t="shared" si="80"/>
        <v>0</v>
      </c>
      <c r="K289" s="3993"/>
      <c r="L289" s="3994">
        <f t="shared" si="81"/>
        <v>0</v>
      </c>
      <c r="M289" s="3995">
        <f t="shared" si="82"/>
        <v>0</v>
      </c>
      <c r="N289" s="3996">
        <f t="shared" si="83"/>
        <v>0</v>
      </c>
      <c r="O289" s="3997">
        <f t="shared" si="84"/>
        <v>0</v>
      </c>
      <c r="P289" s="3998" t="s">
        <v>28</v>
      </c>
    </row>
    <row r="290" spans="1:16" ht="56.25" x14ac:dyDescent="0.25">
      <c r="A290" s="3999" t="s">
        <v>565</v>
      </c>
      <c r="B290" s="4000" t="s">
        <v>566</v>
      </c>
      <c r="C290" s="4001" t="s">
        <v>99</v>
      </c>
      <c r="D290" s="4002">
        <v>3</v>
      </c>
      <c r="E290" s="4003">
        <v>10.849</v>
      </c>
      <c r="F290" s="4004">
        <v>23.54</v>
      </c>
      <c r="G290" s="4005">
        <v>13.4</v>
      </c>
      <c r="H290" s="4006"/>
      <c r="I290" s="4007">
        <f>ROUND('BDI Principal'!D14,2)</f>
        <v>23.54</v>
      </c>
      <c r="J290" s="4008">
        <f t="shared" si="80"/>
        <v>0</v>
      </c>
      <c r="K290" s="4009"/>
      <c r="L290" s="4010">
        <f t="shared" si="81"/>
        <v>0</v>
      </c>
      <c r="M290" s="4011">
        <f t="shared" si="82"/>
        <v>0</v>
      </c>
      <c r="N290" s="4012">
        <f t="shared" si="83"/>
        <v>0</v>
      </c>
      <c r="O290" s="4013">
        <f t="shared" si="84"/>
        <v>0</v>
      </c>
      <c r="P290" s="4014" t="s">
        <v>28</v>
      </c>
    </row>
    <row r="291" spans="1:16" ht="45" x14ac:dyDescent="0.25">
      <c r="A291" s="4015" t="s">
        <v>567</v>
      </c>
      <c r="B291" s="4016" t="s">
        <v>551</v>
      </c>
      <c r="C291" s="4017" t="s">
        <v>54</v>
      </c>
      <c r="D291" s="4018">
        <v>30.3</v>
      </c>
      <c r="E291" s="4019">
        <v>13.2905</v>
      </c>
      <c r="F291" s="4020">
        <v>23.54</v>
      </c>
      <c r="G291" s="4021">
        <v>16.420000000000002</v>
      </c>
      <c r="H291" s="4022"/>
      <c r="I291" s="4023">
        <f>ROUND('BDI Principal'!D14,2)</f>
        <v>23.54</v>
      </c>
      <c r="J291" s="4024">
        <f t="shared" si="80"/>
        <v>0</v>
      </c>
      <c r="K291" s="4025"/>
      <c r="L291" s="4026">
        <f t="shared" si="81"/>
        <v>0</v>
      </c>
      <c r="M291" s="4027">
        <f t="shared" si="82"/>
        <v>0</v>
      </c>
      <c r="N291" s="4028">
        <f t="shared" si="83"/>
        <v>0</v>
      </c>
      <c r="O291" s="4029">
        <f t="shared" si="84"/>
        <v>0</v>
      </c>
      <c r="P291" s="4030" t="s">
        <v>28</v>
      </c>
    </row>
    <row r="292" spans="1:16" ht="56.25" x14ac:dyDescent="0.25">
      <c r="A292" s="4031" t="s">
        <v>568</v>
      </c>
      <c r="B292" s="4032" t="s">
        <v>569</v>
      </c>
      <c r="C292" s="4033" t="s">
        <v>99</v>
      </c>
      <c r="D292" s="4034">
        <v>2</v>
      </c>
      <c r="E292" s="4035">
        <v>29.6875</v>
      </c>
      <c r="F292" s="4036">
        <v>23.54</v>
      </c>
      <c r="G292" s="4037">
        <v>36.68</v>
      </c>
      <c r="H292" s="4038"/>
      <c r="I292" s="4039">
        <f>ROUND('BDI Principal'!D14,2)</f>
        <v>23.54</v>
      </c>
      <c r="J292" s="4040">
        <f t="shared" si="80"/>
        <v>0</v>
      </c>
      <c r="K292" s="4041"/>
      <c r="L292" s="4042">
        <f t="shared" si="81"/>
        <v>0</v>
      </c>
      <c r="M292" s="4043">
        <f t="shared" si="82"/>
        <v>0</v>
      </c>
      <c r="N292" s="4044">
        <f t="shared" si="83"/>
        <v>0</v>
      </c>
      <c r="O292" s="4045">
        <f t="shared" si="84"/>
        <v>0</v>
      </c>
      <c r="P292" s="4046" t="s">
        <v>28</v>
      </c>
    </row>
    <row r="293" spans="1:16" ht="56.25" x14ac:dyDescent="0.25">
      <c r="A293" s="4047" t="s">
        <v>570</v>
      </c>
      <c r="B293" s="4048" t="s">
        <v>555</v>
      </c>
      <c r="C293" s="4049" t="s">
        <v>99</v>
      </c>
      <c r="D293" s="4050">
        <v>5</v>
      </c>
      <c r="E293" s="4051">
        <v>16.739000000000001</v>
      </c>
      <c r="F293" s="4052">
        <v>23.54</v>
      </c>
      <c r="G293" s="4053">
        <v>20.68</v>
      </c>
      <c r="H293" s="4054"/>
      <c r="I293" s="4055">
        <f>ROUND('BDI Principal'!D14,2)</f>
        <v>23.54</v>
      </c>
      <c r="J293" s="4056">
        <f t="shared" si="80"/>
        <v>0</v>
      </c>
      <c r="K293" s="4057"/>
      <c r="L293" s="4058">
        <f t="shared" si="81"/>
        <v>0</v>
      </c>
      <c r="M293" s="4059">
        <f t="shared" si="82"/>
        <v>0</v>
      </c>
      <c r="N293" s="4060">
        <f t="shared" si="83"/>
        <v>0</v>
      </c>
      <c r="O293" s="4061">
        <f t="shared" si="84"/>
        <v>0</v>
      </c>
      <c r="P293" s="4062" t="s">
        <v>28</v>
      </c>
    </row>
    <row r="294" spans="1:16" x14ac:dyDescent="0.25">
      <c r="A294" s="4063" t="s">
        <v>571</v>
      </c>
      <c r="B294" s="6562" t="s">
        <v>572</v>
      </c>
      <c r="C294" s="6563"/>
      <c r="D294" s="6564"/>
      <c r="E294" s="6565"/>
      <c r="F294" s="6566"/>
      <c r="G294" s="6567"/>
      <c r="H294" s="6568"/>
      <c r="I294" s="6569"/>
      <c r="J294" s="6570"/>
      <c r="K294" s="6571"/>
      <c r="L294" s="6572"/>
      <c r="M294" s="4064"/>
      <c r="N294" s="4065"/>
      <c r="O294" s="6045">
        <f>O295</f>
        <v>0</v>
      </c>
      <c r="P294" s="4066" t="s">
        <v>45</v>
      </c>
    </row>
    <row r="295" spans="1:16" x14ac:dyDescent="0.25">
      <c r="A295" s="4067" t="s">
        <v>573</v>
      </c>
      <c r="B295" s="6573" t="s">
        <v>574</v>
      </c>
      <c r="C295" s="6574"/>
      <c r="D295" s="6575"/>
      <c r="E295" s="6576"/>
      <c r="F295" s="6577"/>
      <c r="G295" s="6578"/>
      <c r="H295" s="6579"/>
      <c r="I295" s="6580"/>
      <c r="J295" s="6581"/>
      <c r="K295" s="6582"/>
      <c r="L295" s="6583"/>
      <c r="M295" s="4068">
        <f>SUM(M296:M305)</f>
        <v>0</v>
      </c>
      <c r="N295" s="4069">
        <f>SUM(N296:N305)</f>
        <v>0</v>
      </c>
      <c r="O295" s="4070">
        <f>SUM(O296:O305)</f>
        <v>0</v>
      </c>
      <c r="P295" s="4071" t="s">
        <v>45</v>
      </c>
    </row>
    <row r="296" spans="1:16" ht="45" x14ac:dyDescent="0.25">
      <c r="A296" s="4072" t="s">
        <v>575</v>
      </c>
      <c r="B296" s="4073" t="s">
        <v>576</v>
      </c>
      <c r="C296" s="4074" t="s">
        <v>71</v>
      </c>
      <c r="D296" s="4075">
        <v>4.5</v>
      </c>
      <c r="E296" s="4076">
        <v>44.003999999999998</v>
      </c>
      <c r="F296" s="4077">
        <v>23.54</v>
      </c>
      <c r="G296" s="4078">
        <v>54.36</v>
      </c>
      <c r="H296" s="4079"/>
      <c r="I296" s="4080">
        <f>ROUND('BDI Principal'!D14,2)</f>
        <v>23.54</v>
      </c>
      <c r="J296" s="4081">
        <f t="shared" ref="J296:J305" si="85">ROUND((ROUND(H296,2)*I296/100)+ROUND(H296,2),2)</f>
        <v>0</v>
      </c>
      <c r="K296" s="4082"/>
      <c r="L296" s="4083">
        <f t="shared" ref="L296:L305" si="86">J296-K296</f>
        <v>0</v>
      </c>
      <c r="M296" s="4084">
        <f t="shared" ref="M296:M305" si="87">ROUND(K296*D296,2)</f>
        <v>0</v>
      </c>
      <c r="N296" s="4085">
        <f t="shared" ref="N296:N305" si="88">O296-M296</f>
        <v>0</v>
      </c>
      <c r="O296" s="4086">
        <f t="shared" ref="O296:O305" si="89">ROUND(D296*J296,2)</f>
        <v>0</v>
      </c>
      <c r="P296" s="4087" t="s">
        <v>28</v>
      </c>
    </row>
    <row r="297" spans="1:16" ht="33.75" x14ac:dyDescent="0.25">
      <c r="A297" s="4088" t="s">
        <v>577</v>
      </c>
      <c r="B297" s="4089" t="s">
        <v>578</v>
      </c>
      <c r="C297" s="4090" t="s">
        <v>54</v>
      </c>
      <c r="D297" s="4091">
        <v>35</v>
      </c>
      <c r="E297" s="4092">
        <v>132.94300000000001</v>
      </c>
      <c r="F297" s="4093">
        <v>23.54</v>
      </c>
      <c r="G297" s="4094">
        <v>164.23</v>
      </c>
      <c r="H297" s="4095"/>
      <c r="I297" s="4096">
        <f>ROUND('BDI Principal'!D14,2)</f>
        <v>23.54</v>
      </c>
      <c r="J297" s="4097">
        <f t="shared" si="85"/>
        <v>0</v>
      </c>
      <c r="K297" s="4098"/>
      <c r="L297" s="4099">
        <f t="shared" si="86"/>
        <v>0</v>
      </c>
      <c r="M297" s="4100">
        <f t="shared" si="87"/>
        <v>0</v>
      </c>
      <c r="N297" s="4101">
        <f t="shared" si="88"/>
        <v>0</v>
      </c>
      <c r="O297" s="4102">
        <f t="shared" si="89"/>
        <v>0</v>
      </c>
      <c r="P297" s="4103" t="s">
        <v>28</v>
      </c>
    </row>
    <row r="298" spans="1:16" ht="33.75" x14ac:dyDescent="0.25">
      <c r="A298" s="4104" t="s">
        <v>579</v>
      </c>
      <c r="B298" s="4105" t="s">
        <v>580</v>
      </c>
      <c r="C298" s="4106" t="s">
        <v>99</v>
      </c>
      <c r="D298" s="4107">
        <v>5</v>
      </c>
      <c r="E298" s="4108">
        <v>9.7279999999999998</v>
      </c>
      <c r="F298" s="4109">
        <v>23.54</v>
      </c>
      <c r="G298" s="4110">
        <v>12.02</v>
      </c>
      <c r="H298" s="4111"/>
      <c r="I298" s="4112">
        <f>ROUND('BDI Principal'!D14,2)</f>
        <v>23.54</v>
      </c>
      <c r="J298" s="4113">
        <f t="shared" si="85"/>
        <v>0</v>
      </c>
      <c r="K298" s="4114"/>
      <c r="L298" s="4115">
        <f t="shared" si="86"/>
        <v>0</v>
      </c>
      <c r="M298" s="4116">
        <f t="shared" si="87"/>
        <v>0</v>
      </c>
      <c r="N298" s="4117">
        <f t="shared" si="88"/>
        <v>0</v>
      </c>
      <c r="O298" s="4118">
        <f t="shared" si="89"/>
        <v>0</v>
      </c>
      <c r="P298" s="4119" t="s">
        <v>28</v>
      </c>
    </row>
    <row r="299" spans="1:16" ht="33.75" x14ac:dyDescent="0.25">
      <c r="A299" s="4120" t="s">
        <v>581</v>
      </c>
      <c r="B299" s="4121" t="s">
        <v>582</v>
      </c>
      <c r="C299" s="4122" t="s">
        <v>49</v>
      </c>
      <c r="D299" s="4123">
        <v>9</v>
      </c>
      <c r="E299" s="4124">
        <v>23.388999999999999</v>
      </c>
      <c r="F299" s="4125">
        <v>23.54</v>
      </c>
      <c r="G299" s="4126">
        <v>28.9</v>
      </c>
      <c r="H299" s="4127"/>
      <c r="I299" s="4128">
        <f>ROUND('BDI Principal'!D14,2)</f>
        <v>23.54</v>
      </c>
      <c r="J299" s="4129">
        <f t="shared" si="85"/>
        <v>0</v>
      </c>
      <c r="K299" s="4130"/>
      <c r="L299" s="4131">
        <f t="shared" si="86"/>
        <v>0</v>
      </c>
      <c r="M299" s="4132">
        <f t="shared" si="87"/>
        <v>0</v>
      </c>
      <c r="N299" s="4133">
        <f t="shared" si="88"/>
        <v>0</v>
      </c>
      <c r="O299" s="4134">
        <f t="shared" si="89"/>
        <v>0</v>
      </c>
      <c r="P299" s="4135" t="s">
        <v>28</v>
      </c>
    </row>
    <row r="300" spans="1:16" ht="33.75" x14ac:dyDescent="0.25">
      <c r="A300" s="4136" t="s">
        <v>583</v>
      </c>
      <c r="B300" s="4137" t="s">
        <v>584</v>
      </c>
      <c r="C300" s="4138" t="s">
        <v>49</v>
      </c>
      <c r="D300" s="4139">
        <v>4.4000000000000004</v>
      </c>
      <c r="E300" s="4140">
        <v>86.307500000000005</v>
      </c>
      <c r="F300" s="4141">
        <v>23.54</v>
      </c>
      <c r="G300" s="4142">
        <v>106.63</v>
      </c>
      <c r="H300" s="4143"/>
      <c r="I300" s="4144">
        <f>ROUND('BDI Principal'!D14,2)</f>
        <v>23.54</v>
      </c>
      <c r="J300" s="4145">
        <f t="shared" si="85"/>
        <v>0</v>
      </c>
      <c r="K300" s="4146"/>
      <c r="L300" s="4147">
        <f t="shared" si="86"/>
        <v>0</v>
      </c>
      <c r="M300" s="4148">
        <f t="shared" si="87"/>
        <v>0</v>
      </c>
      <c r="N300" s="4149">
        <f t="shared" si="88"/>
        <v>0</v>
      </c>
      <c r="O300" s="4150">
        <f t="shared" si="89"/>
        <v>0</v>
      </c>
      <c r="P300" s="4151" t="s">
        <v>28</v>
      </c>
    </row>
    <row r="301" spans="1:16" ht="33.75" x14ac:dyDescent="0.25">
      <c r="A301" s="4152" t="s">
        <v>585</v>
      </c>
      <c r="B301" s="4153" t="s">
        <v>586</v>
      </c>
      <c r="C301" s="4154" t="s">
        <v>78</v>
      </c>
      <c r="D301" s="4155">
        <v>42.57</v>
      </c>
      <c r="E301" s="4156">
        <v>14.212</v>
      </c>
      <c r="F301" s="4157">
        <v>23.54</v>
      </c>
      <c r="G301" s="4158">
        <v>17.559999999999999</v>
      </c>
      <c r="H301" s="4159"/>
      <c r="I301" s="4160">
        <f>ROUND('BDI Principal'!D14,2)</f>
        <v>23.54</v>
      </c>
      <c r="J301" s="4161">
        <f t="shared" si="85"/>
        <v>0</v>
      </c>
      <c r="K301" s="4162"/>
      <c r="L301" s="4163">
        <f t="shared" si="86"/>
        <v>0</v>
      </c>
      <c r="M301" s="4164">
        <f t="shared" si="87"/>
        <v>0</v>
      </c>
      <c r="N301" s="4165">
        <f t="shared" si="88"/>
        <v>0</v>
      </c>
      <c r="O301" s="4166">
        <f t="shared" si="89"/>
        <v>0</v>
      </c>
      <c r="P301" s="4167" t="s">
        <v>28</v>
      </c>
    </row>
    <row r="302" spans="1:16" ht="33.75" x14ac:dyDescent="0.25">
      <c r="A302" s="4168" t="s">
        <v>587</v>
      </c>
      <c r="B302" s="4169" t="s">
        <v>588</v>
      </c>
      <c r="C302" s="4170" t="s">
        <v>78</v>
      </c>
      <c r="D302" s="4171">
        <v>83.78</v>
      </c>
      <c r="E302" s="4172">
        <v>10.6685</v>
      </c>
      <c r="F302" s="4173">
        <v>23.54</v>
      </c>
      <c r="G302" s="4174">
        <v>13.18</v>
      </c>
      <c r="H302" s="4175"/>
      <c r="I302" s="4176">
        <f>ROUND('BDI Principal'!D14,2)</f>
        <v>23.54</v>
      </c>
      <c r="J302" s="4177">
        <f t="shared" si="85"/>
        <v>0</v>
      </c>
      <c r="K302" s="4178"/>
      <c r="L302" s="4179">
        <f t="shared" si="86"/>
        <v>0</v>
      </c>
      <c r="M302" s="4180">
        <f t="shared" si="87"/>
        <v>0</v>
      </c>
      <c r="N302" s="4181">
        <f t="shared" si="88"/>
        <v>0</v>
      </c>
      <c r="O302" s="4182">
        <f t="shared" si="89"/>
        <v>0</v>
      </c>
      <c r="P302" s="4183" t="s">
        <v>28</v>
      </c>
    </row>
    <row r="303" spans="1:16" ht="33.75" x14ac:dyDescent="0.25">
      <c r="A303" s="4184" t="s">
        <v>589</v>
      </c>
      <c r="B303" s="4185" t="s">
        <v>590</v>
      </c>
      <c r="C303" s="4186" t="s">
        <v>78</v>
      </c>
      <c r="D303" s="4187">
        <v>13.87</v>
      </c>
      <c r="E303" s="4188">
        <v>9.4525000000000006</v>
      </c>
      <c r="F303" s="4189">
        <v>23.54</v>
      </c>
      <c r="G303" s="4190">
        <v>11.67</v>
      </c>
      <c r="H303" s="4191"/>
      <c r="I303" s="4192">
        <f>ROUND('BDI Principal'!D14,2)</f>
        <v>23.54</v>
      </c>
      <c r="J303" s="4193">
        <f t="shared" si="85"/>
        <v>0</v>
      </c>
      <c r="K303" s="4194"/>
      <c r="L303" s="4195">
        <f t="shared" si="86"/>
        <v>0</v>
      </c>
      <c r="M303" s="4196">
        <f t="shared" si="87"/>
        <v>0</v>
      </c>
      <c r="N303" s="4197">
        <f t="shared" si="88"/>
        <v>0</v>
      </c>
      <c r="O303" s="4198">
        <f t="shared" si="89"/>
        <v>0</v>
      </c>
      <c r="P303" s="4199" t="s">
        <v>28</v>
      </c>
    </row>
    <row r="304" spans="1:16" ht="45" x14ac:dyDescent="0.25">
      <c r="A304" s="4200" t="s">
        <v>591</v>
      </c>
      <c r="B304" s="4201" t="s">
        <v>592</v>
      </c>
      <c r="C304" s="4202" t="s">
        <v>71</v>
      </c>
      <c r="D304" s="4203">
        <v>2.42</v>
      </c>
      <c r="E304" s="4204">
        <v>784.72850000000005</v>
      </c>
      <c r="F304" s="4205">
        <v>23.54</v>
      </c>
      <c r="G304" s="4206">
        <v>969.46</v>
      </c>
      <c r="H304" s="4207"/>
      <c r="I304" s="4208">
        <f>ROUND('BDI Principal'!D14,2)</f>
        <v>23.54</v>
      </c>
      <c r="J304" s="4209">
        <f t="shared" si="85"/>
        <v>0</v>
      </c>
      <c r="K304" s="4210"/>
      <c r="L304" s="4211">
        <f t="shared" si="86"/>
        <v>0</v>
      </c>
      <c r="M304" s="4212">
        <f t="shared" si="87"/>
        <v>0</v>
      </c>
      <c r="N304" s="4213">
        <f t="shared" si="88"/>
        <v>0</v>
      </c>
      <c r="O304" s="4214">
        <f t="shared" si="89"/>
        <v>0</v>
      </c>
      <c r="P304" s="4215" t="s">
        <v>28</v>
      </c>
    </row>
    <row r="305" spans="1:16" ht="67.5" x14ac:dyDescent="0.25">
      <c r="A305" s="4216" t="s">
        <v>593</v>
      </c>
      <c r="B305" s="4217" t="s">
        <v>594</v>
      </c>
      <c r="C305" s="4218" t="s">
        <v>99</v>
      </c>
      <c r="D305" s="4219">
        <v>1</v>
      </c>
      <c r="E305" s="4220">
        <v>26439.886999999999</v>
      </c>
      <c r="F305" s="4221">
        <v>23.54</v>
      </c>
      <c r="G305" s="4222">
        <v>32663.84</v>
      </c>
      <c r="H305" s="4223"/>
      <c r="I305" s="4224">
        <f>ROUND('BDI Principal'!D14,2)</f>
        <v>23.54</v>
      </c>
      <c r="J305" s="4225">
        <f t="shared" si="85"/>
        <v>0</v>
      </c>
      <c r="K305" s="4226"/>
      <c r="L305" s="4227">
        <f t="shared" si="86"/>
        <v>0</v>
      </c>
      <c r="M305" s="4228">
        <f t="shared" si="87"/>
        <v>0</v>
      </c>
      <c r="N305" s="4229">
        <f t="shared" si="88"/>
        <v>0</v>
      </c>
      <c r="O305" s="4230">
        <f t="shared" si="89"/>
        <v>0</v>
      </c>
      <c r="P305" s="4231" t="s">
        <v>28</v>
      </c>
    </row>
    <row r="306" spans="1:16" x14ac:dyDescent="0.25">
      <c r="A306" s="4232" t="s">
        <v>595</v>
      </c>
      <c r="B306" s="6584" t="s">
        <v>596</v>
      </c>
      <c r="C306" s="6585"/>
      <c r="D306" s="6586"/>
      <c r="E306" s="6587"/>
      <c r="F306" s="6588"/>
      <c r="G306" s="6589"/>
      <c r="H306" s="6590"/>
      <c r="I306" s="6591"/>
      <c r="J306" s="6592"/>
      <c r="K306" s="6593"/>
      <c r="L306" s="6594"/>
      <c r="M306" s="4233">
        <f>SUM(M307:M318)</f>
        <v>0</v>
      </c>
      <c r="N306" s="4234">
        <f>SUM(N307:N318)</f>
        <v>0</v>
      </c>
      <c r="O306" s="4235">
        <f>SUM(O307:O318)</f>
        <v>0</v>
      </c>
      <c r="P306" s="4236" t="s">
        <v>45</v>
      </c>
    </row>
    <row r="307" spans="1:16" ht="56.25" x14ac:dyDescent="0.25">
      <c r="A307" s="4237" t="s">
        <v>597</v>
      </c>
      <c r="B307" s="4238" t="s">
        <v>598</v>
      </c>
      <c r="C307" s="4239" t="s">
        <v>99</v>
      </c>
      <c r="D307" s="4240">
        <v>6</v>
      </c>
      <c r="E307" s="4241">
        <v>23.617000000000001</v>
      </c>
      <c r="F307" s="4242">
        <v>23.54</v>
      </c>
      <c r="G307" s="4243">
        <v>29.18</v>
      </c>
      <c r="H307" s="4244"/>
      <c r="I307" s="4245">
        <f>ROUND('BDI Principal'!D14,2)</f>
        <v>23.54</v>
      </c>
      <c r="J307" s="4246">
        <f t="shared" ref="J307:J318" si="90">ROUND((ROUND(H307,2)*I307/100)+ROUND(H307,2),2)</f>
        <v>0</v>
      </c>
      <c r="K307" s="4247"/>
      <c r="L307" s="4248">
        <f t="shared" ref="L307:L318" si="91">J307-K307</f>
        <v>0</v>
      </c>
      <c r="M307" s="4249">
        <f t="shared" ref="M307:M318" si="92">ROUND(K307*D307,2)</f>
        <v>0</v>
      </c>
      <c r="N307" s="4250">
        <f t="shared" ref="N307:N318" si="93">O307-M307</f>
        <v>0</v>
      </c>
      <c r="O307" s="4251">
        <f t="shared" ref="O307:O318" si="94">ROUND(D307*J307,2)</f>
        <v>0</v>
      </c>
      <c r="P307" s="4252" t="s">
        <v>28</v>
      </c>
    </row>
    <row r="308" spans="1:16" ht="45" x14ac:dyDescent="0.25">
      <c r="A308" s="4253" t="s">
        <v>599</v>
      </c>
      <c r="B308" s="4254" t="s">
        <v>600</v>
      </c>
      <c r="C308" s="4255" t="s">
        <v>99</v>
      </c>
      <c r="D308" s="4256">
        <v>9</v>
      </c>
      <c r="E308" s="4257">
        <v>95.731499999999997</v>
      </c>
      <c r="F308" s="4258">
        <v>23.54</v>
      </c>
      <c r="G308" s="4259">
        <v>118.26</v>
      </c>
      <c r="H308" s="4260"/>
      <c r="I308" s="4261">
        <f>ROUND('BDI Principal'!D14,2)</f>
        <v>23.54</v>
      </c>
      <c r="J308" s="4262">
        <f t="shared" si="90"/>
        <v>0</v>
      </c>
      <c r="K308" s="4263"/>
      <c r="L308" s="4264">
        <f t="shared" si="91"/>
        <v>0</v>
      </c>
      <c r="M308" s="4265">
        <f t="shared" si="92"/>
        <v>0</v>
      </c>
      <c r="N308" s="4266">
        <f t="shared" si="93"/>
        <v>0</v>
      </c>
      <c r="O308" s="4267">
        <f t="shared" si="94"/>
        <v>0</v>
      </c>
      <c r="P308" s="4268" t="s">
        <v>28</v>
      </c>
    </row>
    <row r="309" spans="1:16" ht="22.5" x14ac:dyDescent="0.25">
      <c r="A309" s="4269" t="s">
        <v>601</v>
      </c>
      <c r="B309" s="4270" t="s">
        <v>602</v>
      </c>
      <c r="C309" s="4271" t="s">
        <v>99</v>
      </c>
      <c r="D309" s="4272">
        <v>4</v>
      </c>
      <c r="E309" s="4273">
        <v>3.7050000000000001</v>
      </c>
      <c r="F309" s="4274">
        <v>23.54</v>
      </c>
      <c r="G309" s="4275">
        <v>4.58</v>
      </c>
      <c r="H309" s="4276"/>
      <c r="I309" s="4277">
        <f>ROUND('BDI Principal'!D14,2)</f>
        <v>23.54</v>
      </c>
      <c r="J309" s="4278">
        <f t="shared" si="90"/>
        <v>0</v>
      </c>
      <c r="K309" s="4279"/>
      <c r="L309" s="4280">
        <f t="shared" si="91"/>
        <v>0</v>
      </c>
      <c r="M309" s="4281">
        <f t="shared" si="92"/>
        <v>0</v>
      </c>
      <c r="N309" s="4282">
        <f t="shared" si="93"/>
        <v>0</v>
      </c>
      <c r="O309" s="4283">
        <f t="shared" si="94"/>
        <v>0</v>
      </c>
      <c r="P309" s="4284" t="s">
        <v>28</v>
      </c>
    </row>
    <row r="310" spans="1:16" ht="56.25" x14ac:dyDescent="0.25">
      <c r="A310" s="4285" t="s">
        <v>603</v>
      </c>
      <c r="B310" s="4286" t="s">
        <v>604</v>
      </c>
      <c r="C310" s="4287" t="s">
        <v>99</v>
      </c>
      <c r="D310" s="4288">
        <v>19</v>
      </c>
      <c r="E310" s="4289">
        <v>6.4409999999999998</v>
      </c>
      <c r="F310" s="4290">
        <v>23.54</v>
      </c>
      <c r="G310" s="4291">
        <v>7.96</v>
      </c>
      <c r="H310" s="4292"/>
      <c r="I310" s="4293">
        <f>ROUND('BDI Principal'!D14,2)</f>
        <v>23.54</v>
      </c>
      <c r="J310" s="4294">
        <f t="shared" si="90"/>
        <v>0</v>
      </c>
      <c r="K310" s="4295"/>
      <c r="L310" s="4296">
        <f t="shared" si="91"/>
        <v>0</v>
      </c>
      <c r="M310" s="4297">
        <f t="shared" si="92"/>
        <v>0</v>
      </c>
      <c r="N310" s="4298">
        <f t="shared" si="93"/>
        <v>0</v>
      </c>
      <c r="O310" s="4299">
        <f t="shared" si="94"/>
        <v>0</v>
      </c>
      <c r="P310" s="4300" t="s">
        <v>28</v>
      </c>
    </row>
    <row r="311" spans="1:16" ht="33.75" x14ac:dyDescent="0.25">
      <c r="A311" s="4301" t="s">
        <v>605</v>
      </c>
      <c r="B311" s="4302" t="s">
        <v>606</v>
      </c>
      <c r="C311" s="4303" t="s">
        <v>99</v>
      </c>
      <c r="D311" s="4304">
        <v>12</v>
      </c>
      <c r="E311" s="4305">
        <v>3.1255000000000002</v>
      </c>
      <c r="F311" s="4306">
        <v>23.54</v>
      </c>
      <c r="G311" s="4307">
        <v>3.87</v>
      </c>
      <c r="H311" s="4308"/>
      <c r="I311" s="4309">
        <f>ROUND('BDI Principal'!D14,2)</f>
        <v>23.54</v>
      </c>
      <c r="J311" s="4310">
        <f t="shared" si="90"/>
        <v>0</v>
      </c>
      <c r="K311" s="4311"/>
      <c r="L311" s="4312">
        <f t="shared" si="91"/>
        <v>0</v>
      </c>
      <c r="M311" s="4313">
        <f t="shared" si="92"/>
        <v>0</v>
      </c>
      <c r="N311" s="4314">
        <f t="shared" si="93"/>
        <v>0</v>
      </c>
      <c r="O311" s="4315">
        <f t="shared" si="94"/>
        <v>0</v>
      </c>
      <c r="P311" s="4316" t="s">
        <v>28</v>
      </c>
    </row>
    <row r="312" spans="1:16" ht="45" x14ac:dyDescent="0.25">
      <c r="A312" s="4317" t="s">
        <v>607</v>
      </c>
      <c r="B312" s="4318" t="s">
        <v>608</v>
      </c>
      <c r="C312" s="4319" t="s">
        <v>99</v>
      </c>
      <c r="D312" s="4320">
        <v>34</v>
      </c>
      <c r="E312" s="4321">
        <v>12.331</v>
      </c>
      <c r="F312" s="4322">
        <v>23.54</v>
      </c>
      <c r="G312" s="4323">
        <v>15.23</v>
      </c>
      <c r="H312" s="4324"/>
      <c r="I312" s="4325">
        <f>ROUND('BDI Principal'!D14,2)</f>
        <v>23.54</v>
      </c>
      <c r="J312" s="4326">
        <f t="shared" si="90"/>
        <v>0</v>
      </c>
      <c r="K312" s="4327"/>
      <c r="L312" s="4328">
        <f t="shared" si="91"/>
        <v>0</v>
      </c>
      <c r="M312" s="4329">
        <f t="shared" si="92"/>
        <v>0</v>
      </c>
      <c r="N312" s="4330">
        <f t="shared" si="93"/>
        <v>0</v>
      </c>
      <c r="O312" s="4331">
        <f t="shared" si="94"/>
        <v>0</v>
      </c>
      <c r="P312" s="4332" t="s">
        <v>28</v>
      </c>
    </row>
    <row r="313" spans="1:16" ht="45" x14ac:dyDescent="0.25">
      <c r="A313" s="4333" t="s">
        <v>609</v>
      </c>
      <c r="B313" s="4334" t="s">
        <v>610</v>
      </c>
      <c r="C313" s="4335" t="s">
        <v>99</v>
      </c>
      <c r="D313" s="4336">
        <v>2</v>
      </c>
      <c r="E313" s="4337">
        <v>12.2645</v>
      </c>
      <c r="F313" s="4338">
        <v>23.54</v>
      </c>
      <c r="G313" s="4339">
        <v>15.15</v>
      </c>
      <c r="H313" s="4340"/>
      <c r="I313" s="4341">
        <f>ROUND('BDI Principal'!D14,2)</f>
        <v>23.54</v>
      </c>
      <c r="J313" s="4342">
        <f t="shared" si="90"/>
        <v>0</v>
      </c>
      <c r="K313" s="4343"/>
      <c r="L313" s="4344">
        <f t="shared" si="91"/>
        <v>0</v>
      </c>
      <c r="M313" s="4345">
        <f t="shared" si="92"/>
        <v>0</v>
      </c>
      <c r="N313" s="4346">
        <f t="shared" si="93"/>
        <v>0</v>
      </c>
      <c r="O313" s="4347">
        <f t="shared" si="94"/>
        <v>0</v>
      </c>
      <c r="P313" s="4348" t="s">
        <v>28</v>
      </c>
    </row>
    <row r="314" spans="1:16" ht="45" x14ac:dyDescent="0.25">
      <c r="A314" s="4349" t="s">
        <v>611</v>
      </c>
      <c r="B314" s="4350" t="s">
        <v>612</v>
      </c>
      <c r="C314" s="4351" t="s">
        <v>99</v>
      </c>
      <c r="D314" s="4352">
        <v>6</v>
      </c>
      <c r="E314" s="4353">
        <v>7.5525000000000002</v>
      </c>
      <c r="F314" s="4354">
        <v>23.54</v>
      </c>
      <c r="G314" s="4355">
        <v>9.33</v>
      </c>
      <c r="H314" s="4356"/>
      <c r="I314" s="4357">
        <f>ROUND('BDI Principal'!D14,2)</f>
        <v>23.54</v>
      </c>
      <c r="J314" s="4358">
        <f t="shared" si="90"/>
        <v>0</v>
      </c>
      <c r="K314" s="4359"/>
      <c r="L314" s="4360">
        <f t="shared" si="91"/>
        <v>0</v>
      </c>
      <c r="M314" s="4361">
        <f t="shared" si="92"/>
        <v>0</v>
      </c>
      <c r="N314" s="4362">
        <f t="shared" si="93"/>
        <v>0</v>
      </c>
      <c r="O314" s="4363">
        <f t="shared" si="94"/>
        <v>0</v>
      </c>
      <c r="P314" s="4364" t="s">
        <v>28</v>
      </c>
    </row>
    <row r="315" spans="1:16" ht="45" x14ac:dyDescent="0.25">
      <c r="A315" s="4365" t="s">
        <v>613</v>
      </c>
      <c r="B315" s="4366" t="s">
        <v>614</v>
      </c>
      <c r="C315" s="4367" t="s">
        <v>54</v>
      </c>
      <c r="D315" s="4368">
        <v>79</v>
      </c>
      <c r="E315" s="4369">
        <v>13.775</v>
      </c>
      <c r="F315" s="4370">
        <v>23.54</v>
      </c>
      <c r="G315" s="4371">
        <v>17.02</v>
      </c>
      <c r="H315" s="4372"/>
      <c r="I315" s="4373">
        <f>ROUND('BDI Principal'!D14,2)</f>
        <v>23.54</v>
      </c>
      <c r="J315" s="4374">
        <f t="shared" si="90"/>
        <v>0</v>
      </c>
      <c r="K315" s="4375"/>
      <c r="L315" s="4376">
        <f t="shared" si="91"/>
        <v>0</v>
      </c>
      <c r="M315" s="4377">
        <f t="shared" si="92"/>
        <v>0</v>
      </c>
      <c r="N315" s="4378">
        <f t="shared" si="93"/>
        <v>0</v>
      </c>
      <c r="O315" s="4379">
        <f t="shared" si="94"/>
        <v>0</v>
      </c>
      <c r="P315" s="4380" t="s">
        <v>28</v>
      </c>
    </row>
    <row r="316" spans="1:16" ht="45" x14ac:dyDescent="0.25">
      <c r="A316" s="4381" t="s">
        <v>615</v>
      </c>
      <c r="B316" s="4382" t="s">
        <v>616</v>
      </c>
      <c r="C316" s="4383" t="s">
        <v>54</v>
      </c>
      <c r="D316" s="4384">
        <v>59.6</v>
      </c>
      <c r="E316" s="4385">
        <v>20.339500000000001</v>
      </c>
      <c r="F316" s="4386">
        <v>23.54</v>
      </c>
      <c r="G316" s="4387">
        <v>25.13</v>
      </c>
      <c r="H316" s="4388"/>
      <c r="I316" s="4389">
        <f>ROUND('BDI Principal'!D14,2)</f>
        <v>23.54</v>
      </c>
      <c r="J316" s="4390">
        <f t="shared" si="90"/>
        <v>0</v>
      </c>
      <c r="K316" s="4391"/>
      <c r="L316" s="4392">
        <f t="shared" si="91"/>
        <v>0</v>
      </c>
      <c r="M316" s="4393">
        <f t="shared" si="92"/>
        <v>0</v>
      </c>
      <c r="N316" s="4394">
        <f t="shared" si="93"/>
        <v>0</v>
      </c>
      <c r="O316" s="4395">
        <f t="shared" si="94"/>
        <v>0</v>
      </c>
      <c r="P316" s="4396" t="s">
        <v>28</v>
      </c>
    </row>
    <row r="317" spans="1:16" ht="22.5" x14ac:dyDescent="0.25">
      <c r="A317" s="4397" t="s">
        <v>617</v>
      </c>
      <c r="B317" s="4398" t="s">
        <v>618</v>
      </c>
      <c r="C317" s="4399" t="s">
        <v>99</v>
      </c>
      <c r="D317" s="4400">
        <v>16</v>
      </c>
      <c r="E317" s="4401">
        <v>1.121</v>
      </c>
      <c r="F317" s="4402">
        <v>23.54</v>
      </c>
      <c r="G317" s="4403">
        <v>1.38</v>
      </c>
      <c r="H317" s="4404"/>
      <c r="I317" s="4405">
        <f>ROUND('BDI Principal'!D14,2)</f>
        <v>23.54</v>
      </c>
      <c r="J317" s="4406">
        <f t="shared" si="90"/>
        <v>0</v>
      </c>
      <c r="K317" s="4407"/>
      <c r="L317" s="4408">
        <f t="shared" si="91"/>
        <v>0</v>
      </c>
      <c r="M317" s="4409">
        <f t="shared" si="92"/>
        <v>0</v>
      </c>
      <c r="N317" s="4410">
        <f t="shared" si="93"/>
        <v>0</v>
      </c>
      <c r="O317" s="4411">
        <f t="shared" si="94"/>
        <v>0</v>
      </c>
      <c r="P317" s="4412" t="s">
        <v>28</v>
      </c>
    </row>
    <row r="318" spans="1:16" ht="45" x14ac:dyDescent="0.25">
      <c r="A318" s="4413" t="s">
        <v>619</v>
      </c>
      <c r="B318" s="4414" t="s">
        <v>620</v>
      </c>
      <c r="C318" s="4415" t="s">
        <v>99</v>
      </c>
      <c r="D318" s="4416">
        <v>2</v>
      </c>
      <c r="E318" s="4417">
        <v>20.614999999999998</v>
      </c>
      <c r="F318" s="4418">
        <v>23.54</v>
      </c>
      <c r="G318" s="4419">
        <v>25.47</v>
      </c>
      <c r="H318" s="4420"/>
      <c r="I318" s="4421">
        <f>ROUND('BDI Principal'!D14,2)</f>
        <v>23.54</v>
      </c>
      <c r="J318" s="4422">
        <f t="shared" si="90"/>
        <v>0</v>
      </c>
      <c r="K318" s="4423"/>
      <c r="L318" s="4424">
        <f t="shared" si="91"/>
        <v>0</v>
      </c>
      <c r="M318" s="4425">
        <f t="shared" si="92"/>
        <v>0</v>
      </c>
      <c r="N318" s="4426">
        <f t="shared" si="93"/>
        <v>0</v>
      </c>
      <c r="O318" s="4427">
        <f t="shared" si="94"/>
        <v>0</v>
      </c>
      <c r="P318" s="4428" t="s">
        <v>28</v>
      </c>
    </row>
    <row r="319" spans="1:16" x14ac:dyDescent="0.25">
      <c r="A319" s="4429" t="s">
        <v>621</v>
      </c>
      <c r="B319" s="6595" t="s">
        <v>622</v>
      </c>
      <c r="C319" s="6596"/>
      <c r="D319" s="6597"/>
      <c r="E319" s="6598"/>
      <c r="F319" s="6599"/>
      <c r="G319" s="6600"/>
      <c r="H319" s="6601"/>
      <c r="I319" s="6602"/>
      <c r="J319" s="6603"/>
      <c r="K319" s="6604"/>
      <c r="L319" s="6605"/>
      <c r="M319" s="4430">
        <f>SUM(M320:M322)</f>
        <v>0</v>
      </c>
      <c r="N319" s="4431">
        <f>SUM(N320:N322)</f>
        <v>0</v>
      </c>
      <c r="O319" s="4432">
        <f>SUM(O320:O322)</f>
        <v>0</v>
      </c>
      <c r="P319" s="4433" t="s">
        <v>45</v>
      </c>
    </row>
    <row r="320" spans="1:16" ht="33.75" x14ac:dyDescent="0.25">
      <c r="A320" s="4434" t="s">
        <v>623</v>
      </c>
      <c r="B320" s="4435" t="s">
        <v>624</v>
      </c>
      <c r="C320" s="4436" t="s">
        <v>99</v>
      </c>
      <c r="D320" s="4437">
        <v>7</v>
      </c>
      <c r="E320" s="4438">
        <v>444.25799999999998</v>
      </c>
      <c r="F320" s="4439">
        <v>23.54</v>
      </c>
      <c r="G320" s="4440">
        <v>548.84</v>
      </c>
      <c r="H320" s="4441"/>
      <c r="I320" s="4442">
        <f>ROUND('BDI Principal'!D14,2)</f>
        <v>23.54</v>
      </c>
      <c r="J320" s="4443">
        <f>ROUND((ROUND(H320,2)*I320/100)+ROUND(H320,2),2)</f>
        <v>0</v>
      </c>
      <c r="K320" s="4444"/>
      <c r="L320" s="4445">
        <f>J320-K320</f>
        <v>0</v>
      </c>
      <c r="M320" s="4446">
        <f>ROUND(K320*D320,2)</f>
        <v>0</v>
      </c>
      <c r="N320" s="4447">
        <f>O320-M320</f>
        <v>0</v>
      </c>
      <c r="O320" s="4448">
        <f>ROUND(D320*J320,2)</f>
        <v>0</v>
      </c>
      <c r="P320" s="4449" t="s">
        <v>28</v>
      </c>
    </row>
    <row r="321" spans="1:16" ht="56.25" x14ac:dyDescent="0.25">
      <c r="A321" s="4450" t="s">
        <v>625</v>
      </c>
      <c r="B321" s="4451" t="s">
        <v>626</v>
      </c>
      <c r="C321" s="4452" t="s">
        <v>99</v>
      </c>
      <c r="D321" s="4453">
        <v>7</v>
      </c>
      <c r="E321" s="4454">
        <v>585.36149999999998</v>
      </c>
      <c r="F321" s="4455">
        <v>23.54</v>
      </c>
      <c r="G321" s="4456">
        <v>723.15</v>
      </c>
      <c r="H321" s="4457"/>
      <c r="I321" s="4458">
        <f>ROUND('BDI Principal'!D14,2)</f>
        <v>23.54</v>
      </c>
      <c r="J321" s="4459">
        <f>ROUND((ROUND(H321,2)*I321/100)+ROUND(H321,2),2)</f>
        <v>0</v>
      </c>
      <c r="K321" s="4460"/>
      <c r="L321" s="4461">
        <f>J321-K321</f>
        <v>0</v>
      </c>
      <c r="M321" s="4462">
        <f>ROUND(K321*D321,2)</f>
        <v>0</v>
      </c>
      <c r="N321" s="4463">
        <f>O321-M321</f>
        <v>0</v>
      </c>
      <c r="O321" s="4464">
        <f>ROUND(D321*J321,2)</f>
        <v>0</v>
      </c>
      <c r="P321" s="4465" t="s">
        <v>28</v>
      </c>
    </row>
    <row r="322" spans="1:16" ht="45" x14ac:dyDescent="0.25">
      <c r="A322" s="4466" t="s">
        <v>627</v>
      </c>
      <c r="B322" s="4467" t="s">
        <v>628</v>
      </c>
      <c r="C322" s="4468" t="s">
        <v>99</v>
      </c>
      <c r="D322" s="4469">
        <v>4</v>
      </c>
      <c r="E322" s="4470">
        <v>560.899</v>
      </c>
      <c r="F322" s="4471">
        <v>23.54</v>
      </c>
      <c r="G322" s="4472">
        <v>692.94</v>
      </c>
      <c r="H322" s="4473"/>
      <c r="I322" s="4474">
        <f>ROUND('BDI Principal'!D14,2)</f>
        <v>23.54</v>
      </c>
      <c r="J322" s="4475">
        <f>ROUND((ROUND(H322,2)*I322/100)+ROUND(H322,2),2)</f>
        <v>0</v>
      </c>
      <c r="K322" s="4476"/>
      <c r="L322" s="4477">
        <f>J322-K322</f>
        <v>0</v>
      </c>
      <c r="M322" s="4478">
        <f>ROUND(K322*D322,2)</f>
        <v>0</v>
      </c>
      <c r="N322" s="4479">
        <f>O322-M322</f>
        <v>0</v>
      </c>
      <c r="O322" s="4480">
        <f>ROUND(D322*J322,2)</f>
        <v>0</v>
      </c>
      <c r="P322" s="4481" t="s">
        <v>28</v>
      </c>
    </row>
    <row r="323" spans="1:16" x14ac:dyDescent="0.25">
      <c r="A323" s="4482" t="s">
        <v>629</v>
      </c>
      <c r="B323" s="6606" t="s">
        <v>630</v>
      </c>
      <c r="C323" s="6607"/>
      <c r="D323" s="6608"/>
      <c r="E323" s="6609"/>
      <c r="F323" s="6610"/>
      <c r="G323" s="6611"/>
      <c r="H323" s="6612"/>
      <c r="I323" s="6613"/>
      <c r="J323" s="6614"/>
      <c r="K323" s="6615"/>
      <c r="L323" s="6616"/>
      <c r="M323" s="4483"/>
      <c r="N323" s="4484"/>
      <c r="O323" s="6045">
        <f>O324+O326+O329+O336+O346+O354+O357</f>
        <v>0</v>
      </c>
      <c r="P323" s="4485" t="s">
        <v>45</v>
      </c>
    </row>
    <row r="324" spans="1:16" x14ac:dyDescent="0.25">
      <c r="A324" s="4486" t="s">
        <v>631</v>
      </c>
      <c r="B324" s="6617" t="s">
        <v>632</v>
      </c>
      <c r="C324" s="6618"/>
      <c r="D324" s="6619"/>
      <c r="E324" s="6620"/>
      <c r="F324" s="6621"/>
      <c r="G324" s="6622"/>
      <c r="H324" s="6623"/>
      <c r="I324" s="6624"/>
      <c r="J324" s="6625"/>
      <c r="K324" s="6626"/>
      <c r="L324" s="6627"/>
      <c r="M324" s="4487">
        <f>SUM(M325:M325)</f>
        <v>0</v>
      </c>
      <c r="N324" s="4488">
        <f>SUM(N325:N325)</f>
        <v>0</v>
      </c>
      <c r="O324" s="4489">
        <f>SUM(O325:O325)</f>
        <v>0</v>
      </c>
      <c r="P324" s="4490" t="s">
        <v>45</v>
      </c>
    </row>
    <row r="325" spans="1:16" ht="78.75" x14ac:dyDescent="0.25">
      <c r="A325" s="4491" t="s">
        <v>633</v>
      </c>
      <c r="B325" s="4492" t="s">
        <v>634</v>
      </c>
      <c r="C325" s="4493" t="s">
        <v>99</v>
      </c>
      <c r="D325" s="4494">
        <v>1</v>
      </c>
      <c r="E325" s="4495">
        <v>154893.45000000001</v>
      </c>
      <c r="F325" s="4496">
        <v>0</v>
      </c>
      <c r="G325" s="4497">
        <v>154893.45000000001</v>
      </c>
      <c r="H325" s="4498"/>
      <c r="I325" s="4499">
        <v>0</v>
      </c>
      <c r="J325" s="4500">
        <f>ROUND((ROUND(H325,2)*I325/100)+ROUND(H325,2),2)</f>
        <v>0</v>
      </c>
      <c r="K325" s="4501"/>
      <c r="L325" s="4502">
        <f>J325-K325</f>
        <v>0</v>
      </c>
      <c r="M325" s="4503">
        <f>ROUND(K325*D325,2)</f>
        <v>0</v>
      </c>
      <c r="N325" s="4504">
        <f>O325-M325</f>
        <v>0</v>
      </c>
      <c r="O325" s="4505">
        <f>ROUND(D325*J325,2)</f>
        <v>0</v>
      </c>
      <c r="P325" s="4506" t="s">
        <v>28</v>
      </c>
    </row>
    <row r="326" spans="1:16" x14ac:dyDescent="0.25">
      <c r="A326" s="4507" t="s">
        <v>635</v>
      </c>
      <c r="B326" s="6628" t="s">
        <v>636</v>
      </c>
      <c r="C326" s="6629"/>
      <c r="D326" s="6630"/>
      <c r="E326" s="6631"/>
      <c r="F326" s="6632"/>
      <c r="G326" s="6633"/>
      <c r="H326" s="6634"/>
      <c r="I326" s="6635"/>
      <c r="J326" s="6636"/>
      <c r="K326" s="6637"/>
      <c r="L326" s="6638"/>
      <c r="M326" s="4508">
        <f>SUM(M327:M328)</f>
        <v>0</v>
      </c>
      <c r="N326" s="4509">
        <f>SUM(N327:N328)</f>
        <v>0</v>
      </c>
      <c r="O326" s="4510">
        <f>SUM(O327:O328)</f>
        <v>0</v>
      </c>
      <c r="P326" s="4511" t="s">
        <v>45</v>
      </c>
    </row>
    <row r="327" spans="1:16" ht="33.75" x14ac:dyDescent="0.25">
      <c r="A327" s="4512" t="s">
        <v>637</v>
      </c>
      <c r="B327" s="4513" t="s">
        <v>638</v>
      </c>
      <c r="C327" s="4514" t="s">
        <v>99</v>
      </c>
      <c r="D327" s="4515">
        <v>80</v>
      </c>
      <c r="E327" s="4516">
        <v>13.8415</v>
      </c>
      <c r="F327" s="4517">
        <v>23.54</v>
      </c>
      <c r="G327" s="4518">
        <v>17.100000000000001</v>
      </c>
      <c r="H327" s="4519"/>
      <c r="I327" s="4520">
        <f>ROUND('BDI Principal'!D14,2)</f>
        <v>23.54</v>
      </c>
      <c r="J327" s="4521">
        <f>ROUND((ROUND(H327,2)*I327/100)+ROUND(H327,2),2)</f>
        <v>0</v>
      </c>
      <c r="K327" s="4522"/>
      <c r="L327" s="4523">
        <f>J327-K327</f>
        <v>0</v>
      </c>
      <c r="M327" s="4524">
        <f>ROUND(K327*D327,2)</f>
        <v>0</v>
      </c>
      <c r="N327" s="4525">
        <f>O327-M327</f>
        <v>0</v>
      </c>
      <c r="O327" s="4526">
        <f>ROUND(D327*J327,2)</f>
        <v>0</v>
      </c>
      <c r="P327" s="4527" t="s">
        <v>28</v>
      </c>
    </row>
    <row r="328" spans="1:16" ht="33.75" x14ac:dyDescent="0.25">
      <c r="A328" s="4528" t="s">
        <v>639</v>
      </c>
      <c r="B328" s="4529" t="s">
        <v>640</v>
      </c>
      <c r="C328" s="4530" t="s">
        <v>99</v>
      </c>
      <c r="D328" s="4531">
        <v>72</v>
      </c>
      <c r="E328" s="4532">
        <v>19.4085</v>
      </c>
      <c r="F328" s="4533">
        <v>23.54</v>
      </c>
      <c r="G328" s="4534">
        <v>23.98</v>
      </c>
      <c r="H328" s="4535"/>
      <c r="I328" s="4536">
        <f>ROUND('BDI Principal'!D14,2)</f>
        <v>23.54</v>
      </c>
      <c r="J328" s="4537">
        <f>ROUND((ROUND(H328,2)*I328/100)+ROUND(H328,2),2)</f>
        <v>0</v>
      </c>
      <c r="K328" s="4538"/>
      <c r="L328" s="4539">
        <f>J328-K328</f>
        <v>0</v>
      </c>
      <c r="M328" s="4540">
        <f>ROUND(K328*D328,2)</f>
        <v>0</v>
      </c>
      <c r="N328" s="4541">
        <f>O328-M328</f>
        <v>0</v>
      </c>
      <c r="O328" s="4542">
        <f>ROUND(D328*J328,2)</f>
        <v>0</v>
      </c>
      <c r="P328" s="4543" t="s">
        <v>28</v>
      </c>
    </row>
    <row r="329" spans="1:16" x14ac:dyDescent="0.25">
      <c r="A329" s="4544" t="s">
        <v>641</v>
      </c>
      <c r="B329" s="6639" t="s">
        <v>642</v>
      </c>
      <c r="C329" s="6640"/>
      <c r="D329" s="6641"/>
      <c r="E329" s="6642"/>
      <c r="F329" s="6643"/>
      <c r="G329" s="6644"/>
      <c r="H329" s="6645"/>
      <c r="I329" s="6646"/>
      <c r="J329" s="6647"/>
      <c r="K329" s="6648"/>
      <c r="L329" s="6649"/>
      <c r="M329" s="4545">
        <f>SUM(M330:M335)</f>
        <v>0</v>
      </c>
      <c r="N329" s="4546">
        <f>SUM(N330:N335)</f>
        <v>0</v>
      </c>
      <c r="O329" s="4547">
        <f>SUM(O330:O335)</f>
        <v>0</v>
      </c>
      <c r="P329" s="4548" t="s">
        <v>45</v>
      </c>
    </row>
    <row r="330" spans="1:16" ht="45" x14ac:dyDescent="0.25">
      <c r="A330" s="4549" t="s">
        <v>643</v>
      </c>
      <c r="B330" s="4550" t="s">
        <v>644</v>
      </c>
      <c r="C330" s="4551" t="s">
        <v>54</v>
      </c>
      <c r="D330" s="4552">
        <v>1007.7</v>
      </c>
      <c r="E330" s="4553">
        <v>3.5815000000000001</v>
      </c>
      <c r="F330" s="4554">
        <v>23.54</v>
      </c>
      <c r="G330" s="4555">
        <v>4.42</v>
      </c>
      <c r="H330" s="4556"/>
      <c r="I330" s="4557">
        <f>ROUND('BDI Principal'!D14,2)</f>
        <v>23.54</v>
      </c>
      <c r="J330" s="4558">
        <f t="shared" ref="J330:J335" si="95">ROUND((ROUND(H330,2)*I330/100)+ROUND(H330,2),2)</f>
        <v>0</v>
      </c>
      <c r="K330" s="4559"/>
      <c r="L330" s="4560">
        <f t="shared" ref="L330:L335" si="96">J330-K330</f>
        <v>0</v>
      </c>
      <c r="M330" s="4561">
        <f t="shared" ref="M330:M335" si="97">ROUND(K330*D330,2)</f>
        <v>0</v>
      </c>
      <c r="N330" s="4562">
        <f t="shared" ref="N330:N335" si="98">O330-M330</f>
        <v>0</v>
      </c>
      <c r="O330" s="4563">
        <f t="shared" ref="O330:O335" si="99">ROUND(D330*J330,2)</f>
        <v>0</v>
      </c>
      <c r="P330" s="4564" t="s">
        <v>28</v>
      </c>
    </row>
    <row r="331" spans="1:16" ht="45" x14ac:dyDescent="0.25">
      <c r="A331" s="4565" t="s">
        <v>645</v>
      </c>
      <c r="B331" s="4566" t="s">
        <v>646</v>
      </c>
      <c r="C331" s="4567" t="s">
        <v>54</v>
      </c>
      <c r="D331" s="4568">
        <v>29.4</v>
      </c>
      <c r="E331" s="4569">
        <v>19.3325</v>
      </c>
      <c r="F331" s="4570">
        <v>23.54</v>
      </c>
      <c r="G331" s="4571">
        <v>23.88</v>
      </c>
      <c r="H331" s="4572"/>
      <c r="I331" s="4573">
        <f>ROUND('BDI Principal'!D14,2)</f>
        <v>23.54</v>
      </c>
      <c r="J331" s="4574">
        <f t="shared" si="95"/>
        <v>0</v>
      </c>
      <c r="K331" s="4575"/>
      <c r="L331" s="4576">
        <f t="shared" si="96"/>
        <v>0</v>
      </c>
      <c r="M331" s="4577">
        <f t="shared" si="97"/>
        <v>0</v>
      </c>
      <c r="N331" s="4578">
        <f t="shared" si="98"/>
        <v>0</v>
      </c>
      <c r="O331" s="4579">
        <f t="shared" si="99"/>
        <v>0</v>
      </c>
      <c r="P331" s="4580" t="s">
        <v>28</v>
      </c>
    </row>
    <row r="332" spans="1:16" ht="45" x14ac:dyDescent="0.25">
      <c r="A332" s="4581" t="s">
        <v>647</v>
      </c>
      <c r="B332" s="4582" t="s">
        <v>648</v>
      </c>
      <c r="C332" s="4583" t="s">
        <v>54</v>
      </c>
      <c r="D332" s="4584">
        <v>20.8</v>
      </c>
      <c r="E332" s="4585">
        <v>27.996500000000001</v>
      </c>
      <c r="F332" s="4586">
        <v>23.54</v>
      </c>
      <c r="G332" s="4587">
        <v>34.590000000000003</v>
      </c>
      <c r="H332" s="4588"/>
      <c r="I332" s="4589">
        <f>ROUND('BDI Principal'!D14,2)</f>
        <v>23.54</v>
      </c>
      <c r="J332" s="4590">
        <f t="shared" si="95"/>
        <v>0</v>
      </c>
      <c r="K332" s="4591"/>
      <c r="L332" s="4592">
        <f t="shared" si="96"/>
        <v>0</v>
      </c>
      <c r="M332" s="4593">
        <f t="shared" si="97"/>
        <v>0</v>
      </c>
      <c r="N332" s="4594">
        <f t="shared" si="98"/>
        <v>0</v>
      </c>
      <c r="O332" s="4595">
        <f t="shared" si="99"/>
        <v>0</v>
      </c>
      <c r="P332" s="4596" t="s">
        <v>28</v>
      </c>
    </row>
    <row r="333" spans="1:16" ht="45" x14ac:dyDescent="0.25">
      <c r="A333" s="4597" t="s">
        <v>649</v>
      </c>
      <c r="B333" s="4598" t="s">
        <v>650</v>
      </c>
      <c r="C333" s="4599" t="s">
        <v>54</v>
      </c>
      <c r="D333" s="4600">
        <v>1617.8</v>
      </c>
      <c r="E333" s="4601">
        <v>5.1395</v>
      </c>
      <c r="F333" s="4602">
        <v>23.54</v>
      </c>
      <c r="G333" s="4603">
        <v>6.35</v>
      </c>
      <c r="H333" s="4604"/>
      <c r="I333" s="4605">
        <f>ROUND('BDI Principal'!D14,2)</f>
        <v>23.54</v>
      </c>
      <c r="J333" s="4606">
        <f t="shared" si="95"/>
        <v>0</v>
      </c>
      <c r="K333" s="4607"/>
      <c r="L333" s="4608">
        <f t="shared" si="96"/>
        <v>0</v>
      </c>
      <c r="M333" s="4609">
        <f t="shared" si="97"/>
        <v>0</v>
      </c>
      <c r="N333" s="4610">
        <f t="shared" si="98"/>
        <v>0</v>
      </c>
      <c r="O333" s="4611">
        <f t="shared" si="99"/>
        <v>0</v>
      </c>
      <c r="P333" s="4612" t="s">
        <v>28</v>
      </c>
    </row>
    <row r="334" spans="1:16" ht="45" x14ac:dyDescent="0.25">
      <c r="A334" s="4613" t="s">
        <v>651</v>
      </c>
      <c r="B334" s="4614" t="s">
        <v>652</v>
      </c>
      <c r="C334" s="4615" t="s">
        <v>54</v>
      </c>
      <c r="D334" s="4616">
        <v>147.30000000000001</v>
      </c>
      <c r="E334" s="4617">
        <v>10.9345</v>
      </c>
      <c r="F334" s="4618">
        <v>23.54</v>
      </c>
      <c r="G334" s="4619">
        <v>13.5</v>
      </c>
      <c r="H334" s="4620"/>
      <c r="I334" s="4621">
        <f>ROUND('BDI Principal'!D14,2)</f>
        <v>23.54</v>
      </c>
      <c r="J334" s="4622">
        <f t="shared" si="95"/>
        <v>0</v>
      </c>
      <c r="K334" s="4623"/>
      <c r="L334" s="4624">
        <f t="shared" si="96"/>
        <v>0</v>
      </c>
      <c r="M334" s="4625">
        <f t="shared" si="97"/>
        <v>0</v>
      </c>
      <c r="N334" s="4626">
        <f t="shared" si="98"/>
        <v>0</v>
      </c>
      <c r="O334" s="4627">
        <f t="shared" si="99"/>
        <v>0</v>
      </c>
      <c r="P334" s="4628" t="s">
        <v>28</v>
      </c>
    </row>
    <row r="335" spans="1:16" ht="45" x14ac:dyDescent="0.25">
      <c r="A335" s="4629" t="s">
        <v>653</v>
      </c>
      <c r="B335" s="4630" t="s">
        <v>654</v>
      </c>
      <c r="C335" s="4631" t="s">
        <v>54</v>
      </c>
      <c r="D335" s="4632">
        <v>184.4</v>
      </c>
      <c r="E335" s="4633">
        <v>7.8564999999999996</v>
      </c>
      <c r="F335" s="4634">
        <v>23.54</v>
      </c>
      <c r="G335" s="4635">
        <v>9.7100000000000009</v>
      </c>
      <c r="H335" s="4636"/>
      <c r="I335" s="4637">
        <f>ROUND('BDI Principal'!D14,2)</f>
        <v>23.54</v>
      </c>
      <c r="J335" s="4638">
        <f t="shared" si="95"/>
        <v>0</v>
      </c>
      <c r="K335" s="4639"/>
      <c r="L335" s="4640">
        <f t="shared" si="96"/>
        <v>0</v>
      </c>
      <c r="M335" s="4641">
        <f t="shared" si="97"/>
        <v>0</v>
      </c>
      <c r="N335" s="4642">
        <f t="shared" si="98"/>
        <v>0</v>
      </c>
      <c r="O335" s="4643">
        <f t="shared" si="99"/>
        <v>0</v>
      </c>
      <c r="P335" s="4644" t="s">
        <v>28</v>
      </c>
    </row>
    <row r="336" spans="1:16" x14ac:dyDescent="0.25">
      <c r="A336" s="4645" t="s">
        <v>655</v>
      </c>
      <c r="B336" s="6650" t="s">
        <v>656</v>
      </c>
      <c r="C336" s="6651"/>
      <c r="D336" s="6652"/>
      <c r="E336" s="6653"/>
      <c r="F336" s="6654"/>
      <c r="G336" s="6655"/>
      <c r="H336" s="6656"/>
      <c r="I336" s="6657"/>
      <c r="J336" s="6658"/>
      <c r="K336" s="6659"/>
      <c r="L336" s="6660"/>
      <c r="M336" s="4646">
        <f>SUM(M337:M345)</f>
        <v>0</v>
      </c>
      <c r="N336" s="4647">
        <f>SUM(N337:N345)</f>
        <v>0</v>
      </c>
      <c r="O336" s="4648">
        <f>SUM(O337:O345)</f>
        <v>0</v>
      </c>
      <c r="P336" s="4649" t="s">
        <v>45</v>
      </c>
    </row>
    <row r="337" spans="1:16" ht="33.75" x14ac:dyDescent="0.25">
      <c r="A337" s="4650" t="s">
        <v>657</v>
      </c>
      <c r="B337" s="4651" t="s">
        <v>658</v>
      </c>
      <c r="C337" s="4652" t="s">
        <v>99</v>
      </c>
      <c r="D337" s="4653">
        <v>1</v>
      </c>
      <c r="E337" s="4654">
        <v>45.238999999999997</v>
      </c>
      <c r="F337" s="4655">
        <v>23.54</v>
      </c>
      <c r="G337" s="4656">
        <v>55.89</v>
      </c>
      <c r="H337" s="4657"/>
      <c r="I337" s="4658">
        <f>ROUND('BDI Principal'!D14,2)</f>
        <v>23.54</v>
      </c>
      <c r="J337" s="4659">
        <f t="shared" ref="J337:J345" si="100">ROUND((ROUND(H337,2)*I337/100)+ROUND(H337,2),2)</f>
        <v>0</v>
      </c>
      <c r="K337" s="4660"/>
      <c r="L337" s="4661">
        <f t="shared" ref="L337:L345" si="101">J337-K337</f>
        <v>0</v>
      </c>
      <c r="M337" s="4662">
        <f t="shared" ref="M337:M345" si="102">ROUND(K337*D337,2)</f>
        <v>0</v>
      </c>
      <c r="N337" s="4663">
        <f t="shared" ref="N337:N345" si="103">O337-M337</f>
        <v>0</v>
      </c>
      <c r="O337" s="4664">
        <f t="shared" ref="O337:O345" si="104">ROUND(D337*J337,2)</f>
        <v>0</v>
      </c>
      <c r="P337" s="4665" t="s">
        <v>28</v>
      </c>
    </row>
    <row r="338" spans="1:16" ht="45" x14ac:dyDescent="0.25">
      <c r="A338" s="4666" t="s">
        <v>659</v>
      </c>
      <c r="B338" s="4667" t="s">
        <v>660</v>
      </c>
      <c r="C338" s="4668" t="s">
        <v>99</v>
      </c>
      <c r="D338" s="4669">
        <v>1</v>
      </c>
      <c r="E338" s="4670">
        <v>91.409000000000006</v>
      </c>
      <c r="F338" s="4671">
        <v>23.54</v>
      </c>
      <c r="G338" s="4672">
        <v>112.93</v>
      </c>
      <c r="H338" s="4673"/>
      <c r="I338" s="4674">
        <f>ROUND('BDI Principal'!D14,2)</f>
        <v>23.54</v>
      </c>
      <c r="J338" s="4675">
        <f t="shared" si="100"/>
        <v>0</v>
      </c>
      <c r="K338" s="4676"/>
      <c r="L338" s="4677">
        <f t="shared" si="101"/>
        <v>0</v>
      </c>
      <c r="M338" s="4678">
        <f t="shared" si="102"/>
        <v>0</v>
      </c>
      <c r="N338" s="4679">
        <f t="shared" si="103"/>
        <v>0</v>
      </c>
      <c r="O338" s="4680">
        <f t="shared" si="104"/>
        <v>0</v>
      </c>
      <c r="P338" s="4681" t="s">
        <v>28</v>
      </c>
    </row>
    <row r="339" spans="1:16" ht="45" x14ac:dyDescent="0.25">
      <c r="A339" s="4682" t="s">
        <v>661</v>
      </c>
      <c r="B339" s="4683" t="s">
        <v>662</v>
      </c>
      <c r="C339" s="4684" t="s">
        <v>99</v>
      </c>
      <c r="D339" s="4685">
        <v>13</v>
      </c>
      <c r="E339" s="4686">
        <v>63.08</v>
      </c>
      <c r="F339" s="4687">
        <v>23.54</v>
      </c>
      <c r="G339" s="4688">
        <v>77.930000000000007</v>
      </c>
      <c r="H339" s="4689"/>
      <c r="I339" s="4690">
        <f>ROUND('BDI Principal'!D14,2)</f>
        <v>23.54</v>
      </c>
      <c r="J339" s="4691">
        <f t="shared" si="100"/>
        <v>0</v>
      </c>
      <c r="K339" s="4692"/>
      <c r="L339" s="4693">
        <f t="shared" si="101"/>
        <v>0</v>
      </c>
      <c r="M339" s="4694">
        <f t="shared" si="102"/>
        <v>0</v>
      </c>
      <c r="N339" s="4695">
        <f t="shared" si="103"/>
        <v>0</v>
      </c>
      <c r="O339" s="4696">
        <f t="shared" si="104"/>
        <v>0</v>
      </c>
      <c r="P339" s="4697" t="s">
        <v>28</v>
      </c>
    </row>
    <row r="340" spans="1:16" ht="45" x14ac:dyDescent="0.25">
      <c r="A340" s="4698" t="s">
        <v>663</v>
      </c>
      <c r="B340" s="4699" t="s">
        <v>664</v>
      </c>
      <c r="C340" s="4700" t="s">
        <v>99</v>
      </c>
      <c r="D340" s="4701">
        <v>1</v>
      </c>
      <c r="E340" s="4702">
        <v>82.117999999999995</v>
      </c>
      <c r="F340" s="4703">
        <v>23.54</v>
      </c>
      <c r="G340" s="4704">
        <v>101.45</v>
      </c>
      <c r="H340" s="4705"/>
      <c r="I340" s="4706">
        <f>ROUND('BDI Principal'!D14,2)</f>
        <v>23.54</v>
      </c>
      <c r="J340" s="4707">
        <f t="shared" si="100"/>
        <v>0</v>
      </c>
      <c r="K340" s="4708"/>
      <c r="L340" s="4709">
        <f t="shared" si="101"/>
        <v>0</v>
      </c>
      <c r="M340" s="4710">
        <f t="shared" si="102"/>
        <v>0</v>
      </c>
      <c r="N340" s="4711">
        <f t="shared" si="103"/>
        <v>0</v>
      </c>
      <c r="O340" s="4712">
        <f t="shared" si="104"/>
        <v>0</v>
      </c>
      <c r="P340" s="4713" t="s">
        <v>28</v>
      </c>
    </row>
    <row r="341" spans="1:16" ht="33.75" x14ac:dyDescent="0.25">
      <c r="A341" s="4714" t="s">
        <v>665</v>
      </c>
      <c r="B341" s="4715" t="s">
        <v>666</v>
      </c>
      <c r="C341" s="4716" t="s">
        <v>99</v>
      </c>
      <c r="D341" s="4717">
        <v>5</v>
      </c>
      <c r="E341" s="4718">
        <v>37.069000000000003</v>
      </c>
      <c r="F341" s="4719">
        <v>23.54</v>
      </c>
      <c r="G341" s="4720">
        <v>45.8</v>
      </c>
      <c r="H341" s="4721"/>
      <c r="I341" s="4722">
        <f>ROUND('BDI Principal'!D14,2)</f>
        <v>23.54</v>
      </c>
      <c r="J341" s="4723">
        <f t="shared" si="100"/>
        <v>0</v>
      </c>
      <c r="K341" s="4724"/>
      <c r="L341" s="4725">
        <f t="shared" si="101"/>
        <v>0</v>
      </c>
      <c r="M341" s="4726">
        <f t="shared" si="102"/>
        <v>0</v>
      </c>
      <c r="N341" s="4727">
        <f t="shared" si="103"/>
        <v>0</v>
      </c>
      <c r="O341" s="4728">
        <f t="shared" si="104"/>
        <v>0</v>
      </c>
      <c r="P341" s="4729" t="s">
        <v>28</v>
      </c>
    </row>
    <row r="342" spans="1:16" ht="33.75" x14ac:dyDescent="0.25">
      <c r="A342" s="4730" t="s">
        <v>667</v>
      </c>
      <c r="B342" s="4731" t="s">
        <v>668</v>
      </c>
      <c r="C342" s="4732" t="s">
        <v>99</v>
      </c>
      <c r="D342" s="4733">
        <v>3</v>
      </c>
      <c r="E342" s="4734">
        <v>56.106999999999999</v>
      </c>
      <c r="F342" s="4735">
        <v>23.54</v>
      </c>
      <c r="G342" s="4736">
        <v>69.319999999999993</v>
      </c>
      <c r="H342" s="4737"/>
      <c r="I342" s="4738">
        <f>ROUND('BDI Principal'!D14,2)</f>
        <v>23.54</v>
      </c>
      <c r="J342" s="4739">
        <f t="shared" si="100"/>
        <v>0</v>
      </c>
      <c r="K342" s="4740"/>
      <c r="L342" s="4741">
        <f t="shared" si="101"/>
        <v>0</v>
      </c>
      <c r="M342" s="4742">
        <f t="shared" si="102"/>
        <v>0</v>
      </c>
      <c r="N342" s="4743">
        <f t="shared" si="103"/>
        <v>0</v>
      </c>
      <c r="O342" s="4744">
        <f t="shared" si="104"/>
        <v>0</v>
      </c>
      <c r="P342" s="4745" t="s">
        <v>28</v>
      </c>
    </row>
    <row r="343" spans="1:16" ht="33.75" x14ac:dyDescent="0.25">
      <c r="A343" s="4746" t="s">
        <v>669</v>
      </c>
      <c r="B343" s="4747" t="s">
        <v>670</v>
      </c>
      <c r="C343" s="4748" t="s">
        <v>99</v>
      </c>
      <c r="D343" s="4749">
        <v>2</v>
      </c>
      <c r="E343" s="4750">
        <v>75.135499999999993</v>
      </c>
      <c r="F343" s="4751">
        <v>23.54</v>
      </c>
      <c r="G343" s="4752">
        <v>92.83</v>
      </c>
      <c r="H343" s="4753"/>
      <c r="I343" s="4754">
        <f>ROUND('BDI Principal'!D14,2)</f>
        <v>23.54</v>
      </c>
      <c r="J343" s="4755">
        <f t="shared" si="100"/>
        <v>0</v>
      </c>
      <c r="K343" s="4756"/>
      <c r="L343" s="4757">
        <f t="shared" si="101"/>
        <v>0</v>
      </c>
      <c r="M343" s="4758">
        <f t="shared" si="102"/>
        <v>0</v>
      </c>
      <c r="N343" s="4759">
        <f t="shared" si="103"/>
        <v>0</v>
      </c>
      <c r="O343" s="4760">
        <f t="shared" si="104"/>
        <v>0</v>
      </c>
      <c r="P343" s="4761" t="s">
        <v>28</v>
      </c>
    </row>
    <row r="344" spans="1:16" ht="33.75" x14ac:dyDescent="0.25">
      <c r="A344" s="4762" t="s">
        <v>671</v>
      </c>
      <c r="B344" s="4763" t="s">
        <v>672</v>
      </c>
      <c r="C344" s="4764" t="s">
        <v>99</v>
      </c>
      <c r="D344" s="4765">
        <v>8</v>
      </c>
      <c r="E344" s="4766">
        <v>46.283999999999999</v>
      </c>
      <c r="F344" s="4767">
        <v>23.54</v>
      </c>
      <c r="G344" s="4768">
        <v>57.17</v>
      </c>
      <c r="H344" s="4769"/>
      <c r="I344" s="4770">
        <f>ROUND('BDI Principal'!D14,2)</f>
        <v>23.54</v>
      </c>
      <c r="J344" s="4771">
        <f t="shared" si="100"/>
        <v>0</v>
      </c>
      <c r="K344" s="4772"/>
      <c r="L344" s="4773">
        <f t="shared" si="101"/>
        <v>0</v>
      </c>
      <c r="M344" s="4774">
        <f t="shared" si="102"/>
        <v>0</v>
      </c>
      <c r="N344" s="4775">
        <f t="shared" si="103"/>
        <v>0</v>
      </c>
      <c r="O344" s="4776">
        <f t="shared" si="104"/>
        <v>0</v>
      </c>
      <c r="P344" s="4777" t="s">
        <v>28</v>
      </c>
    </row>
    <row r="345" spans="1:16" ht="33.75" x14ac:dyDescent="0.25">
      <c r="A345" s="4778" t="s">
        <v>673</v>
      </c>
      <c r="B345" s="4779" t="s">
        <v>674</v>
      </c>
      <c r="C345" s="4780" t="s">
        <v>99</v>
      </c>
      <c r="D345" s="4781">
        <v>58</v>
      </c>
      <c r="E345" s="4782">
        <v>70.204999999999998</v>
      </c>
      <c r="F345" s="4783">
        <v>23.54</v>
      </c>
      <c r="G345" s="4784">
        <v>86.74</v>
      </c>
      <c r="H345" s="4785"/>
      <c r="I345" s="4786">
        <f>ROUND('BDI Principal'!D14,2)</f>
        <v>23.54</v>
      </c>
      <c r="J345" s="4787">
        <f t="shared" si="100"/>
        <v>0</v>
      </c>
      <c r="K345" s="4788"/>
      <c r="L345" s="4789">
        <f t="shared" si="101"/>
        <v>0</v>
      </c>
      <c r="M345" s="4790">
        <f t="shared" si="102"/>
        <v>0</v>
      </c>
      <c r="N345" s="4791">
        <f t="shared" si="103"/>
        <v>0</v>
      </c>
      <c r="O345" s="4792">
        <f t="shared" si="104"/>
        <v>0</v>
      </c>
      <c r="P345" s="4793" t="s">
        <v>28</v>
      </c>
    </row>
    <row r="346" spans="1:16" x14ac:dyDescent="0.25">
      <c r="A346" s="4794" t="s">
        <v>675</v>
      </c>
      <c r="B346" s="6661" t="s">
        <v>676</v>
      </c>
      <c r="C346" s="6662"/>
      <c r="D346" s="6663"/>
      <c r="E346" s="6664"/>
      <c r="F346" s="6665"/>
      <c r="G346" s="6666"/>
      <c r="H346" s="6667"/>
      <c r="I346" s="6668"/>
      <c r="J346" s="6669"/>
      <c r="K346" s="6670"/>
      <c r="L346" s="6671"/>
      <c r="M346" s="4795">
        <f>SUM(M347:M353)</f>
        <v>0</v>
      </c>
      <c r="N346" s="4796">
        <f>SUM(N347:N353)</f>
        <v>0</v>
      </c>
      <c r="O346" s="4797">
        <f>SUM(O347:O353)</f>
        <v>0</v>
      </c>
      <c r="P346" s="4798" t="s">
        <v>45</v>
      </c>
    </row>
    <row r="347" spans="1:16" ht="33.75" x14ac:dyDescent="0.25">
      <c r="A347" s="4799" t="s">
        <v>677</v>
      </c>
      <c r="B347" s="4800" t="s">
        <v>678</v>
      </c>
      <c r="C347" s="4801" t="s">
        <v>99</v>
      </c>
      <c r="D347" s="4802">
        <v>26</v>
      </c>
      <c r="E347" s="4803">
        <v>11.4285</v>
      </c>
      <c r="F347" s="4804">
        <v>23.54</v>
      </c>
      <c r="G347" s="4805">
        <v>14.12</v>
      </c>
      <c r="H347" s="4806"/>
      <c r="I347" s="4807">
        <f>ROUND('BDI Principal'!D14,2)</f>
        <v>23.54</v>
      </c>
      <c r="J347" s="4808">
        <f t="shared" ref="J347:J353" si="105">ROUND((ROUND(H347,2)*I347/100)+ROUND(H347,2),2)</f>
        <v>0</v>
      </c>
      <c r="K347" s="4809"/>
      <c r="L347" s="4810">
        <f t="shared" ref="L347:L353" si="106">J347-K347</f>
        <v>0</v>
      </c>
      <c r="M347" s="4811">
        <f t="shared" ref="M347:M353" si="107">ROUND(K347*D347,2)</f>
        <v>0</v>
      </c>
      <c r="N347" s="4812">
        <f t="shared" ref="N347:N353" si="108">O347-M347</f>
        <v>0</v>
      </c>
      <c r="O347" s="4813">
        <f t="shared" ref="O347:O353" si="109">ROUND(D347*J347,2)</f>
        <v>0</v>
      </c>
      <c r="P347" s="4814" t="s">
        <v>28</v>
      </c>
    </row>
    <row r="348" spans="1:16" ht="33.75" x14ac:dyDescent="0.25">
      <c r="A348" s="4815" t="s">
        <v>679</v>
      </c>
      <c r="B348" s="4816" t="s">
        <v>680</v>
      </c>
      <c r="C348" s="4817" t="s">
        <v>99</v>
      </c>
      <c r="D348" s="4818">
        <v>2</v>
      </c>
      <c r="E348" s="4819">
        <v>11.4285</v>
      </c>
      <c r="F348" s="4820">
        <v>23.54</v>
      </c>
      <c r="G348" s="4821">
        <v>14.12</v>
      </c>
      <c r="H348" s="4822"/>
      <c r="I348" s="4823">
        <f>ROUND('BDI Principal'!D14,2)</f>
        <v>23.54</v>
      </c>
      <c r="J348" s="4824">
        <f t="shared" si="105"/>
        <v>0</v>
      </c>
      <c r="K348" s="4825"/>
      <c r="L348" s="4826">
        <f t="shared" si="106"/>
        <v>0</v>
      </c>
      <c r="M348" s="4827">
        <f t="shared" si="107"/>
        <v>0</v>
      </c>
      <c r="N348" s="4828">
        <f t="shared" si="108"/>
        <v>0</v>
      </c>
      <c r="O348" s="4829">
        <f t="shared" si="109"/>
        <v>0</v>
      </c>
      <c r="P348" s="4830" t="s">
        <v>28</v>
      </c>
    </row>
    <row r="349" spans="1:16" ht="33.75" x14ac:dyDescent="0.25">
      <c r="A349" s="4831" t="s">
        <v>681</v>
      </c>
      <c r="B349" s="4832" t="s">
        <v>682</v>
      </c>
      <c r="C349" s="4833" t="s">
        <v>99</v>
      </c>
      <c r="D349" s="4834">
        <v>7</v>
      </c>
      <c r="E349" s="4835">
        <v>15.6655</v>
      </c>
      <c r="F349" s="4836">
        <v>23.54</v>
      </c>
      <c r="G349" s="4837">
        <v>19.36</v>
      </c>
      <c r="H349" s="4838"/>
      <c r="I349" s="4839">
        <f>ROUND('BDI Principal'!D14,2)</f>
        <v>23.54</v>
      </c>
      <c r="J349" s="4840">
        <f t="shared" si="105"/>
        <v>0</v>
      </c>
      <c r="K349" s="4841"/>
      <c r="L349" s="4842">
        <f t="shared" si="106"/>
        <v>0</v>
      </c>
      <c r="M349" s="4843">
        <f t="shared" si="107"/>
        <v>0</v>
      </c>
      <c r="N349" s="4844">
        <f t="shared" si="108"/>
        <v>0</v>
      </c>
      <c r="O349" s="4845">
        <f t="shared" si="109"/>
        <v>0</v>
      </c>
      <c r="P349" s="4846" t="s">
        <v>28</v>
      </c>
    </row>
    <row r="350" spans="1:16" ht="33.75" x14ac:dyDescent="0.25">
      <c r="A350" s="4847" t="s">
        <v>683</v>
      </c>
      <c r="B350" s="4848" t="s">
        <v>684</v>
      </c>
      <c r="C350" s="4849" t="s">
        <v>99</v>
      </c>
      <c r="D350" s="4850">
        <v>2</v>
      </c>
      <c r="E350" s="4851">
        <v>87.010499999999993</v>
      </c>
      <c r="F350" s="4852">
        <v>23.54</v>
      </c>
      <c r="G350" s="4853">
        <v>107.49</v>
      </c>
      <c r="H350" s="4854"/>
      <c r="I350" s="4855">
        <f>ROUND('BDI Principal'!D14,2)</f>
        <v>23.54</v>
      </c>
      <c r="J350" s="4856">
        <f t="shared" si="105"/>
        <v>0</v>
      </c>
      <c r="K350" s="4857"/>
      <c r="L350" s="4858">
        <f t="shared" si="106"/>
        <v>0</v>
      </c>
      <c r="M350" s="4859">
        <f t="shared" si="107"/>
        <v>0</v>
      </c>
      <c r="N350" s="4860">
        <f t="shared" si="108"/>
        <v>0</v>
      </c>
      <c r="O350" s="4861">
        <f t="shared" si="109"/>
        <v>0</v>
      </c>
      <c r="P350" s="4862" t="s">
        <v>28</v>
      </c>
    </row>
    <row r="351" spans="1:16" ht="22.5" x14ac:dyDescent="0.25">
      <c r="A351" s="4863" t="s">
        <v>685</v>
      </c>
      <c r="B351" s="4864" t="s">
        <v>686</v>
      </c>
      <c r="C351" s="4865" t="s">
        <v>99</v>
      </c>
      <c r="D351" s="4866">
        <v>4</v>
      </c>
      <c r="E351" s="4867">
        <v>70.945999999999998</v>
      </c>
      <c r="F351" s="4868">
        <v>23.54</v>
      </c>
      <c r="G351" s="4869">
        <v>87.65</v>
      </c>
      <c r="H351" s="4870"/>
      <c r="I351" s="4871">
        <f>ROUND('BDI Principal'!D14,2)</f>
        <v>23.54</v>
      </c>
      <c r="J351" s="4872">
        <f t="shared" si="105"/>
        <v>0</v>
      </c>
      <c r="K351" s="4873"/>
      <c r="L351" s="4874">
        <f t="shared" si="106"/>
        <v>0</v>
      </c>
      <c r="M351" s="4875">
        <f t="shared" si="107"/>
        <v>0</v>
      </c>
      <c r="N351" s="4876">
        <f t="shared" si="108"/>
        <v>0</v>
      </c>
      <c r="O351" s="4877">
        <f t="shared" si="109"/>
        <v>0</v>
      </c>
      <c r="P351" s="4878" t="s">
        <v>28</v>
      </c>
    </row>
    <row r="352" spans="1:16" ht="22.5" x14ac:dyDescent="0.25">
      <c r="A352" s="4879" t="s">
        <v>687</v>
      </c>
      <c r="B352" s="4880" t="s">
        <v>688</v>
      </c>
      <c r="C352" s="4881" t="s">
        <v>99</v>
      </c>
      <c r="D352" s="4882">
        <v>1</v>
      </c>
      <c r="E352" s="4883">
        <v>134.60550000000001</v>
      </c>
      <c r="F352" s="4884">
        <v>23.54</v>
      </c>
      <c r="G352" s="4885">
        <v>166.3</v>
      </c>
      <c r="H352" s="4886"/>
      <c r="I352" s="4887">
        <f>ROUND('BDI Principal'!D14,2)</f>
        <v>23.54</v>
      </c>
      <c r="J352" s="4888">
        <f t="shared" si="105"/>
        <v>0</v>
      </c>
      <c r="K352" s="4889"/>
      <c r="L352" s="4890">
        <f t="shared" si="106"/>
        <v>0</v>
      </c>
      <c r="M352" s="4891">
        <f t="shared" si="107"/>
        <v>0</v>
      </c>
      <c r="N352" s="4892">
        <f t="shared" si="108"/>
        <v>0</v>
      </c>
      <c r="O352" s="4893">
        <f t="shared" si="109"/>
        <v>0</v>
      </c>
      <c r="P352" s="4894" t="s">
        <v>28</v>
      </c>
    </row>
    <row r="353" spans="1:16" ht="45" x14ac:dyDescent="0.25">
      <c r="A353" s="4895" t="s">
        <v>689</v>
      </c>
      <c r="B353" s="4896" t="s">
        <v>690</v>
      </c>
      <c r="C353" s="4897" t="s">
        <v>99</v>
      </c>
      <c r="D353" s="4898">
        <v>3</v>
      </c>
      <c r="E353" s="4899">
        <v>392.98649999999998</v>
      </c>
      <c r="F353" s="4900">
        <v>23.54</v>
      </c>
      <c r="G353" s="4901">
        <v>485.5</v>
      </c>
      <c r="H353" s="4902"/>
      <c r="I353" s="4903">
        <f>ROUND('BDI Principal'!D14,2)</f>
        <v>23.54</v>
      </c>
      <c r="J353" s="4904">
        <f t="shared" si="105"/>
        <v>0</v>
      </c>
      <c r="K353" s="4905"/>
      <c r="L353" s="4906">
        <f t="shared" si="106"/>
        <v>0</v>
      </c>
      <c r="M353" s="4907">
        <f t="shared" si="107"/>
        <v>0</v>
      </c>
      <c r="N353" s="4908">
        <f t="shared" si="108"/>
        <v>0</v>
      </c>
      <c r="O353" s="4909">
        <f t="shared" si="109"/>
        <v>0</v>
      </c>
      <c r="P353" s="4910" t="s">
        <v>28</v>
      </c>
    </row>
    <row r="354" spans="1:16" x14ac:dyDescent="0.25">
      <c r="A354" s="4911" t="s">
        <v>691</v>
      </c>
      <c r="B354" s="6672" t="s">
        <v>692</v>
      </c>
      <c r="C354" s="6673"/>
      <c r="D354" s="6674"/>
      <c r="E354" s="6675"/>
      <c r="F354" s="6676"/>
      <c r="G354" s="6677"/>
      <c r="H354" s="6678"/>
      <c r="I354" s="6679"/>
      <c r="J354" s="6680"/>
      <c r="K354" s="6681"/>
      <c r="L354" s="6682"/>
      <c r="M354" s="4912">
        <f>SUM(M355:M356)</f>
        <v>0</v>
      </c>
      <c r="N354" s="4913">
        <f>SUM(N355:N356)</f>
        <v>0</v>
      </c>
      <c r="O354" s="4914">
        <f>SUM(O355:O356)</f>
        <v>0</v>
      </c>
      <c r="P354" s="4915" t="s">
        <v>45</v>
      </c>
    </row>
    <row r="355" spans="1:16" ht="45" x14ac:dyDescent="0.25">
      <c r="A355" s="4916" t="s">
        <v>693</v>
      </c>
      <c r="B355" s="4917" t="s">
        <v>694</v>
      </c>
      <c r="C355" s="4918" t="s">
        <v>54</v>
      </c>
      <c r="D355" s="4919">
        <v>493.4</v>
      </c>
      <c r="E355" s="4920">
        <v>9.3004999999999995</v>
      </c>
      <c r="F355" s="4921">
        <v>23.54</v>
      </c>
      <c r="G355" s="4922">
        <v>11.49</v>
      </c>
      <c r="H355" s="4923"/>
      <c r="I355" s="4924">
        <f>ROUND('BDI Principal'!D14,2)</f>
        <v>23.54</v>
      </c>
      <c r="J355" s="4925">
        <f>ROUND((ROUND(H355,2)*I355/100)+ROUND(H355,2),2)</f>
        <v>0</v>
      </c>
      <c r="K355" s="4926"/>
      <c r="L355" s="4927">
        <f>J355-K355</f>
        <v>0</v>
      </c>
      <c r="M355" s="4928">
        <f>ROUND(K355*D355,2)</f>
        <v>0</v>
      </c>
      <c r="N355" s="4929">
        <f>O355-M355</f>
        <v>0</v>
      </c>
      <c r="O355" s="4930">
        <f>ROUND(D355*J355,2)</f>
        <v>0</v>
      </c>
      <c r="P355" s="4931" t="s">
        <v>28</v>
      </c>
    </row>
    <row r="356" spans="1:16" ht="45" x14ac:dyDescent="0.25">
      <c r="A356" s="4932" t="s">
        <v>695</v>
      </c>
      <c r="B356" s="4933" t="s">
        <v>696</v>
      </c>
      <c r="C356" s="4934" t="s">
        <v>54</v>
      </c>
      <c r="D356" s="4935">
        <v>82.6</v>
      </c>
      <c r="E356" s="4936">
        <v>13.356999999999999</v>
      </c>
      <c r="F356" s="4937">
        <v>23.54</v>
      </c>
      <c r="G356" s="4938">
        <v>16.5</v>
      </c>
      <c r="H356" s="4939"/>
      <c r="I356" s="4940">
        <f>ROUND('BDI Principal'!D14,2)</f>
        <v>23.54</v>
      </c>
      <c r="J356" s="4941">
        <f>ROUND((ROUND(H356,2)*I356/100)+ROUND(H356,2),2)</f>
        <v>0</v>
      </c>
      <c r="K356" s="4942"/>
      <c r="L356" s="4943">
        <f>J356-K356</f>
        <v>0</v>
      </c>
      <c r="M356" s="4944">
        <f>ROUND(K356*D356,2)</f>
        <v>0</v>
      </c>
      <c r="N356" s="4945">
        <f>O356-M356</f>
        <v>0</v>
      </c>
      <c r="O356" s="4946">
        <f>ROUND(D356*J356,2)</f>
        <v>0</v>
      </c>
      <c r="P356" s="4947" t="s">
        <v>28</v>
      </c>
    </row>
    <row r="357" spans="1:16" x14ac:dyDescent="0.25">
      <c r="A357" s="4948" t="s">
        <v>697</v>
      </c>
      <c r="B357" s="6683" t="s">
        <v>698</v>
      </c>
      <c r="C357" s="6684"/>
      <c r="D357" s="6685"/>
      <c r="E357" s="6686"/>
      <c r="F357" s="6687"/>
      <c r="G357" s="6688"/>
      <c r="H357" s="6689"/>
      <c r="I357" s="6690"/>
      <c r="J357" s="6691"/>
      <c r="K357" s="6692"/>
      <c r="L357" s="6693"/>
      <c r="M357" s="4949">
        <f>SUM(M358:M360)</f>
        <v>0</v>
      </c>
      <c r="N357" s="4950">
        <f>SUM(N358:N360)</f>
        <v>0</v>
      </c>
      <c r="O357" s="4951">
        <f>SUM(O358:O360)</f>
        <v>0</v>
      </c>
      <c r="P357" s="4952" t="s">
        <v>45</v>
      </c>
    </row>
    <row r="358" spans="1:16" ht="33.75" x14ac:dyDescent="0.25">
      <c r="A358" s="4953" t="s">
        <v>699</v>
      </c>
      <c r="B358" s="4954" t="s">
        <v>700</v>
      </c>
      <c r="C358" s="4955" t="s">
        <v>99</v>
      </c>
      <c r="D358" s="4956">
        <v>93</v>
      </c>
      <c r="E358" s="4957">
        <v>83.676000000000002</v>
      </c>
      <c r="F358" s="4958">
        <v>23.54</v>
      </c>
      <c r="G358" s="4959">
        <v>103.38</v>
      </c>
      <c r="H358" s="4960"/>
      <c r="I358" s="4961">
        <f>ROUND('BDI Principal'!D14,2)</f>
        <v>23.54</v>
      </c>
      <c r="J358" s="4962">
        <f>ROUND((ROUND(H358,2)*I358/100)+ROUND(H358,2),2)</f>
        <v>0</v>
      </c>
      <c r="K358" s="4963"/>
      <c r="L358" s="4964">
        <f>J358-K358</f>
        <v>0</v>
      </c>
      <c r="M358" s="4965">
        <f>ROUND(K358*D358,2)</f>
        <v>0</v>
      </c>
      <c r="N358" s="4966">
        <f>O358-M358</f>
        <v>0</v>
      </c>
      <c r="O358" s="4967">
        <f>ROUND(D358*J358,2)</f>
        <v>0</v>
      </c>
      <c r="P358" s="4968" t="s">
        <v>28</v>
      </c>
    </row>
    <row r="359" spans="1:16" ht="33.75" x14ac:dyDescent="0.25">
      <c r="A359" s="4969" t="s">
        <v>701</v>
      </c>
      <c r="B359" s="4970" t="s">
        <v>702</v>
      </c>
      <c r="C359" s="4971" t="s">
        <v>99</v>
      </c>
      <c r="D359" s="4972">
        <v>5</v>
      </c>
      <c r="E359" s="4973">
        <v>37.563000000000002</v>
      </c>
      <c r="F359" s="4974">
        <v>23.54</v>
      </c>
      <c r="G359" s="4975">
        <v>46.4</v>
      </c>
      <c r="H359" s="4976"/>
      <c r="I359" s="4977">
        <f>ROUND('BDI Principal'!D14,2)</f>
        <v>23.54</v>
      </c>
      <c r="J359" s="4978">
        <f>ROUND((ROUND(H359,2)*I359/100)+ROUND(H359,2),2)</f>
        <v>0</v>
      </c>
      <c r="K359" s="4979"/>
      <c r="L359" s="4980">
        <f>J359-K359</f>
        <v>0</v>
      </c>
      <c r="M359" s="4981">
        <f>ROUND(K359*D359,2)</f>
        <v>0</v>
      </c>
      <c r="N359" s="4982">
        <f>O359-M359</f>
        <v>0</v>
      </c>
      <c r="O359" s="4983">
        <f>ROUND(D359*J359,2)</f>
        <v>0</v>
      </c>
      <c r="P359" s="4984" t="s">
        <v>28</v>
      </c>
    </row>
    <row r="360" spans="1:16" ht="56.25" x14ac:dyDescent="0.25">
      <c r="A360" s="4985" t="s">
        <v>703</v>
      </c>
      <c r="B360" s="4986" t="s">
        <v>704</v>
      </c>
      <c r="C360" s="4987" t="s">
        <v>99</v>
      </c>
      <c r="D360" s="4988">
        <v>10</v>
      </c>
      <c r="E360" s="4989">
        <v>137.75</v>
      </c>
      <c r="F360" s="4990">
        <v>23.54</v>
      </c>
      <c r="G360" s="4991">
        <v>170.18</v>
      </c>
      <c r="H360" s="4992"/>
      <c r="I360" s="4993">
        <f>ROUND('BDI Principal'!D14,2)</f>
        <v>23.54</v>
      </c>
      <c r="J360" s="4994">
        <f>ROUND((ROUND(H360,2)*I360/100)+ROUND(H360,2),2)</f>
        <v>0</v>
      </c>
      <c r="K360" s="4995"/>
      <c r="L360" s="4996">
        <f>J360-K360</f>
        <v>0</v>
      </c>
      <c r="M360" s="4997">
        <f>ROUND(K360*D360,2)</f>
        <v>0</v>
      </c>
      <c r="N360" s="4998">
        <f>O360-M360</f>
        <v>0</v>
      </c>
      <c r="O360" s="4999">
        <f>ROUND(D360*J360,2)</f>
        <v>0</v>
      </c>
      <c r="P360" s="5000" t="s">
        <v>28</v>
      </c>
    </row>
    <row r="361" spans="1:16" x14ac:dyDescent="0.25">
      <c r="A361" s="5001" t="s">
        <v>705</v>
      </c>
      <c r="B361" s="6694" t="s">
        <v>706</v>
      </c>
      <c r="C361" s="6695"/>
      <c r="D361" s="6696"/>
      <c r="E361" s="6697"/>
      <c r="F361" s="6698"/>
      <c r="G361" s="6699"/>
      <c r="H361" s="6700"/>
      <c r="I361" s="6701"/>
      <c r="J361" s="6702"/>
      <c r="K361" s="6703"/>
      <c r="L361" s="6704"/>
      <c r="M361" s="5002">
        <f>SUM(M362:M362)</f>
        <v>0</v>
      </c>
      <c r="N361" s="5003">
        <f>SUM(N362:N362)</f>
        <v>0</v>
      </c>
      <c r="O361" s="5004">
        <f>SUM(O362:O362)</f>
        <v>0</v>
      </c>
      <c r="P361" s="5005" t="s">
        <v>45</v>
      </c>
    </row>
    <row r="362" spans="1:16" ht="45" x14ac:dyDescent="0.25">
      <c r="A362" s="5006" t="s">
        <v>707</v>
      </c>
      <c r="B362" s="5007" t="s">
        <v>708</v>
      </c>
      <c r="C362" s="5008" t="s">
        <v>49</v>
      </c>
      <c r="D362" s="5009">
        <v>647</v>
      </c>
      <c r="E362" s="5010">
        <v>1.9850000000000001</v>
      </c>
      <c r="F362" s="5011">
        <v>23.54</v>
      </c>
      <c r="G362" s="5012">
        <v>2.46</v>
      </c>
      <c r="H362" s="5013"/>
      <c r="I362" s="5014">
        <f>ROUND('BDI Principal'!D14,2)</f>
        <v>23.54</v>
      </c>
      <c r="J362" s="5015">
        <f>ROUND((ROUND(H362,2)*I362/100)+ROUND(H362,2),2)</f>
        <v>0</v>
      </c>
      <c r="K362" s="5016"/>
      <c r="L362" s="5017">
        <f>J362-K362</f>
        <v>0</v>
      </c>
      <c r="M362" s="5018">
        <f>ROUND(K362*D362,2)</f>
        <v>0</v>
      </c>
      <c r="N362" s="5019">
        <f>O362-M362</f>
        <v>0</v>
      </c>
      <c r="O362" s="5020">
        <f>ROUND(D362*J362,2)</f>
        <v>0</v>
      </c>
      <c r="P362" s="5021" t="s">
        <v>28</v>
      </c>
    </row>
    <row r="363" spans="1:16" x14ac:dyDescent="0.25">
      <c r="A363" s="6705" t="s">
        <v>709</v>
      </c>
      <c r="B363" s="6048"/>
      <c r="C363" s="6048"/>
      <c r="D363" s="6048"/>
      <c r="E363" s="6048"/>
      <c r="F363" s="6048"/>
      <c r="G363" s="6048"/>
      <c r="H363" s="6048"/>
      <c r="I363" s="6048"/>
      <c r="J363" s="6048"/>
      <c r="K363" s="6048"/>
      <c r="L363" s="6048"/>
      <c r="M363" s="5022">
        <f>M9+M17+M31+M41+M47+M50+M59+M66+M71+M79+M83+M88+M91+M95+M101+M109+M118+M129+M145+M150+M155+M164+M167+M170+M175+M179+M182+M186+M194+M211+M215+M224+M229+M247+M284+M295+M306+M319+M324+M326+M329+M336+M346+M354+M357+M361</f>
        <v>0</v>
      </c>
      <c r="N363" s="5023">
        <f>N9+N17+N31+N41+N47+N50+N59+N66+N71+N79+N83+N88+N91+N95+N101+N109+N118+N129+N145+N150+N155+N164+N167+N170+N175+N179+N182+N186+N194+N211+N215+N224+N229+N247+N284+N295+N306+N319+N324+N326+N329+N336+N346+N354+N357+N361</f>
        <v>0</v>
      </c>
      <c r="O363" s="5024">
        <f>O9+O17+O31+O41+O47+O50+O59+O66+O71+O79+O83+O88+O91+O95+O101+O109+O118+O129+O145+O150+O155+O164+O167+O170+O175+O179+O182+O186+O194+O211+O215+O224+O229+O247+O284+O295+O306+O319+O324+O326+O329+O336+O346+O354+O357+O361</f>
        <v>0</v>
      </c>
    </row>
    <row r="365" spans="1:16" x14ac:dyDescent="0.25">
      <c r="A365" s="6706" t="s">
        <v>710</v>
      </c>
      <c r="B365" s="6048"/>
      <c r="C365" s="6048"/>
      <c r="D365" s="6048"/>
      <c r="E365" s="6048"/>
      <c r="F365" s="6048"/>
    </row>
    <row r="366" spans="1:16" x14ac:dyDescent="0.25">
      <c r="A366" s="6707" t="s">
        <v>711</v>
      </c>
      <c r="B366" s="6048"/>
      <c r="C366" s="6048"/>
      <c r="D366" s="6048"/>
      <c r="E366" s="6048"/>
      <c r="F366" s="6048"/>
    </row>
    <row r="373" spans="5:9" x14ac:dyDescent="0.25">
      <c r="E373" s="6708">
        <f>DADOS!C11</f>
        <v>0</v>
      </c>
      <c r="F373" s="6708"/>
      <c r="G373" s="6708"/>
      <c r="H373" s="6708"/>
      <c r="I373" s="6708"/>
    </row>
    <row r="374" spans="5:9" x14ac:dyDescent="0.25">
      <c r="E374" s="6709">
        <f>DADOS!C12</f>
        <v>0</v>
      </c>
      <c r="F374" s="6048"/>
      <c r="G374" s="6048"/>
      <c r="H374" s="6048"/>
      <c r="I374" s="6048"/>
    </row>
  </sheetData>
  <sheetProtection password="BF59" sheet="1" objects="1" scenarios="1" selectLockedCells="1"/>
  <mergeCells count="68">
    <mergeCell ref="A366:F366"/>
    <mergeCell ref="E373:I373"/>
    <mergeCell ref="E374:I374"/>
    <mergeCell ref="B354:L354"/>
    <mergeCell ref="B357:L357"/>
    <mergeCell ref="B361:L361"/>
    <mergeCell ref="A363:L363"/>
    <mergeCell ref="A365:F365"/>
    <mergeCell ref="B324:L324"/>
    <mergeCell ref="B326:L326"/>
    <mergeCell ref="B329:L329"/>
    <mergeCell ref="B336:L336"/>
    <mergeCell ref="B346:L346"/>
    <mergeCell ref="B294:L294"/>
    <mergeCell ref="B295:L295"/>
    <mergeCell ref="B306:L306"/>
    <mergeCell ref="B319:L319"/>
    <mergeCell ref="B323:L323"/>
    <mergeCell ref="B224:L224"/>
    <mergeCell ref="B229:L229"/>
    <mergeCell ref="B246:L246"/>
    <mergeCell ref="B247:L247"/>
    <mergeCell ref="B284:L284"/>
    <mergeCell ref="B194:L194"/>
    <mergeCell ref="B210:L210"/>
    <mergeCell ref="B211:L211"/>
    <mergeCell ref="B214:L214"/>
    <mergeCell ref="B215:L215"/>
    <mergeCell ref="B174:L174"/>
    <mergeCell ref="B175:L175"/>
    <mergeCell ref="B179:L179"/>
    <mergeCell ref="B182:L182"/>
    <mergeCell ref="B186:L186"/>
    <mergeCell ref="B155:L155"/>
    <mergeCell ref="B164:L164"/>
    <mergeCell ref="B167:L167"/>
    <mergeCell ref="B169:L169"/>
    <mergeCell ref="B170:L170"/>
    <mergeCell ref="B118:L118"/>
    <mergeCell ref="B129:L129"/>
    <mergeCell ref="B145:L145"/>
    <mergeCell ref="B149:L149"/>
    <mergeCell ref="B150:L150"/>
    <mergeCell ref="B91:L91"/>
    <mergeCell ref="B95:L95"/>
    <mergeCell ref="B101:L101"/>
    <mergeCell ref="B108:L108"/>
    <mergeCell ref="B109:L109"/>
    <mergeCell ref="B70:L70"/>
    <mergeCell ref="B71:L71"/>
    <mergeCell ref="B79:L79"/>
    <mergeCell ref="B83:L83"/>
    <mergeCell ref="B88:L88"/>
    <mergeCell ref="B47:L47"/>
    <mergeCell ref="B49:L49"/>
    <mergeCell ref="B50:L50"/>
    <mergeCell ref="B59:L59"/>
    <mergeCell ref="B66:L66"/>
    <mergeCell ref="B9:L9"/>
    <mergeCell ref="B16:L16"/>
    <mergeCell ref="B17:L17"/>
    <mergeCell ref="B31:L31"/>
    <mergeCell ref="B41:L41"/>
    <mergeCell ref="B4:F4"/>
    <mergeCell ref="H4:I4"/>
    <mergeCell ref="B5:C5"/>
    <mergeCell ref="E5:G5"/>
    <mergeCell ref="B8:L8"/>
  </mergeCells>
  <pageMargins left="0.5" right="0.5" top="0.75" bottom="0.75" header="0.5" footer="0.5"/>
  <pageSetup paperSize="9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U14"/>
  <sheetViews>
    <sheetView workbookViewId="0"/>
  </sheetViews>
  <sheetFormatPr defaultRowHeight="15" x14ac:dyDescent="0.25"/>
  <cols>
    <col min="1" max="1" width="10" customWidth="1"/>
    <col min="2" max="2" width="50" customWidth="1"/>
    <col min="3" max="125" width="15" customWidth="1"/>
  </cols>
  <sheetData>
    <row r="1" spans="1:125" x14ac:dyDescent="0.25">
      <c r="A1" s="5025" t="s">
        <v>0</v>
      </c>
    </row>
    <row r="2" spans="1:125" x14ac:dyDescent="0.25">
      <c r="A2" s="5025" t="s">
        <v>21</v>
      </c>
    </row>
    <row r="3" spans="1:125" x14ac:dyDescent="0.25">
      <c r="A3" s="5025" t="s">
        <v>22</v>
      </c>
      <c r="B3" s="2" t="str">
        <f>DADOS!C3</f>
        <v>05/03/2026</v>
      </c>
    </row>
    <row r="4" spans="1:125" x14ac:dyDescent="0.25">
      <c r="A4" s="5025" t="s">
        <v>23</v>
      </c>
      <c r="B4" s="6710">
        <f>DADOS!C7</f>
        <v>0</v>
      </c>
      <c r="C4" s="6048"/>
      <c r="D4" s="6048"/>
      <c r="E4" s="6048"/>
      <c r="F4" s="6048"/>
      <c r="G4" s="5025" t="s">
        <v>24</v>
      </c>
      <c r="H4" s="6711" t="str">
        <f>DADOS!C9</f>
        <v/>
      </c>
      <c r="I4" s="6048"/>
    </row>
    <row r="5" spans="1:125" x14ac:dyDescent="0.25">
      <c r="A5" s="5025" t="s">
        <v>25</v>
      </c>
      <c r="B5" s="6712" t="str">
        <f>DADOS!C8</f>
        <v/>
      </c>
      <c r="C5" s="6710" t="s">
        <v>9</v>
      </c>
      <c r="D5" s="5025" t="s">
        <v>26</v>
      </c>
      <c r="E5" s="6710">
        <f>DADOS!C13</f>
        <v>0</v>
      </c>
      <c r="F5" s="6710" t="s">
        <v>9</v>
      </c>
      <c r="G5" s="6710" t="s">
        <v>9</v>
      </c>
      <c r="H5" s="5025" t="s">
        <v>27</v>
      </c>
      <c r="I5" s="5025">
        <f>DADOS!C14</f>
        <v>0</v>
      </c>
    </row>
    <row r="7" spans="1:125" x14ac:dyDescent="0.25">
      <c r="A7" s="5026" t="s">
        <v>28</v>
      </c>
      <c r="B7" s="5027" t="s">
        <v>45</v>
      </c>
      <c r="C7" s="5028" t="s">
        <v>42</v>
      </c>
      <c r="D7" s="5029" t="s">
        <v>712</v>
      </c>
      <c r="E7" s="5030" t="s">
        <v>713</v>
      </c>
      <c r="F7" s="5031" t="s">
        <v>714</v>
      </c>
      <c r="G7" s="5032" t="s">
        <v>715</v>
      </c>
      <c r="H7" s="5033" t="s">
        <v>716</v>
      </c>
      <c r="I7" s="5034" t="s">
        <v>717</v>
      </c>
      <c r="J7" s="5035" t="s">
        <v>718</v>
      </c>
      <c r="K7" s="5036" t="s">
        <v>719</v>
      </c>
      <c r="L7" s="5037" t="s">
        <v>720</v>
      </c>
      <c r="M7" s="5038" t="s">
        <v>721</v>
      </c>
      <c r="N7" s="5039" t="s">
        <v>722</v>
      </c>
      <c r="O7" s="5040" t="s">
        <v>723</v>
      </c>
      <c r="P7" s="5041" t="s">
        <v>724</v>
      </c>
      <c r="Q7" s="5042" t="s">
        <v>725</v>
      </c>
      <c r="R7" s="5043" t="s">
        <v>726</v>
      </c>
      <c r="S7" s="5044" t="s">
        <v>727</v>
      </c>
      <c r="T7" s="5045" t="s">
        <v>728</v>
      </c>
      <c r="U7" s="5046" t="s">
        <v>729</v>
      </c>
      <c r="V7" s="5047" t="s">
        <v>730</v>
      </c>
      <c r="W7" s="5048" t="s">
        <v>731</v>
      </c>
      <c r="X7" s="5049" t="s">
        <v>732</v>
      </c>
      <c r="Y7" s="5050" t="s">
        <v>733</v>
      </c>
      <c r="Z7" s="5051" t="s">
        <v>734</v>
      </c>
      <c r="AA7" s="5052" t="s">
        <v>735</v>
      </c>
      <c r="AB7" s="5053" t="s">
        <v>736</v>
      </c>
      <c r="AC7" s="5054" t="s">
        <v>737</v>
      </c>
      <c r="AD7" s="5055" t="s">
        <v>738</v>
      </c>
      <c r="AE7" s="5056" t="s">
        <v>739</v>
      </c>
      <c r="AF7" s="5057" t="s">
        <v>740</v>
      </c>
      <c r="AG7" s="5058" t="s">
        <v>741</v>
      </c>
      <c r="AH7" s="5059" t="s">
        <v>742</v>
      </c>
      <c r="AI7" s="5060" t="s">
        <v>743</v>
      </c>
      <c r="AJ7" s="5061" t="s">
        <v>744</v>
      </c>
      <c r="AK7" s="5062" t="s">
        <v>745</v>
      </c>
      <c r="AL7" s="5063" t="s">
        <v>746</v>
      </c>
      <c r="AM7" s="5064" t="s">
        <v>747</v>
      </c>
      <c r="AN7" s="5065" t="s">
        <v>748</v>
      </c>
      <c r="AO7" s="5066" t="s">
        <v>749</v>
      </c>
      <c r="AP7" s="5067" t="s">
        <v>750</v>
      </c>
      <c r="AQ7" s="5068" t="s">
        <v>751</v>
      </c>
      <c r="AR7" s="5069" t="s">
        <v>752</v>
      </c>
      <c r="AS7" s="5070" t="s">
        <v>753</v>
      </c>
      <c r="AT7" s="5071" t="s">
        <v>754</v>
      </c>
      <c r="AU7" s="5072" t="s">
        <v>755</v>
      </c>
      <c r="AV7" s="5073" t="s">
        <v>756</v>
      </c>
      <c r="AW7" s="5074" t="s">
        <v>757</v>
      </c>
      <c r="AX7" s="5075" t="s">
        <v>758</v>
      </c>
      <c r="AY7" s="5076" t="s">
        <v>759</v>
      </c>
      <c r="AZ7" s="5077" t="s">
        <v>760</v>
      </c>
      <c r="BA7" s="5078" t="s">
        <v>761</v>
      </c>
      <c r="BB7" s="5079" t="s">
        <v>762</v>
      </c>
      <c r="BC7" s="5080" t="s">
        <v>763</v>
      </c>
      <c r="BD7" s="5081" t="s">
        <v>764</v>
      </c>
      <c r="BE7" s="5082" t="s">
        <v>765</v>
      </c>
      <c r="BF7" s="5083" t="s">
        <v>766</v>
      </c>
      <c r="BG7" s="5084" t="s">
        <v>767</v>
      </c>
      <c r="BH7" s="5085" t="s">
        <v>768</v>
      </c>
      <c r="BI7" s="5086" t="s">
        <v>769</v>
      </c>
      <c r="BJ7" s="5087" t="s">
        <v>770</v>
      </c>
      <c r="BK7" s="5088" t="s">
        <v>771</v>
      </c>
      <c r="BL7" s="5089" t="s">
        <v>772</v>
      </c>
      <c r="BM7" s="5090" t="s">
        <v>773</v>
      </c>
      <c r="BN7" s="5091" t="s">
        <v>774</v>
      </c>
      <c r="BO7" s="5092" t="s">
        <v>775</v>
      </c>
      <c r="BP7" s="5093" t="s">
        <v>776</v>
      </c>
      <c r="BQ7" s="5094" t="s">
        <v>777</v>
      </c>
      <c r="BR7" s="5095" t="s">
        <v>778</v>
      </c>
      <c r="BS7" s="5096" t="s">
        <v>779</v>
      </c>
      <c r="BT7" s="5097" t="s">
        <v>780</v>
      </c>
      <c r="BU7" s="5098" t="s">
        <v>781</v>
      </c>
      <c r="BV7" s="5099" t="s">
        <v>782</v>
      </c>
      <c r="BW7" s="5100" t="s">
        <v>783</v>
      </c>
      <c r="BX7" s="5101" t="s">
        <v>784</v>
      </c>
      <c r="BY7" s="5102" t="s">
        <v>785</v>
      </c>
      <c r="BZ7" s="5103" t="s">
        <v>786</v>
      </c>
      <c r="CA7" s="5104" t="s">
        <v>787</v>
      </c>
      <c r="CB7" s="5105" t="s">
        <v>788</v>
      </c>
      <c r="CC7" s="5106" t="s">
        <v>789</v>
      </c>
      <c r="CD7" s="5107" t="s">
        <v>790</v>
      </c>
      <c r="CE7" s="5108" t="s">
        <v>791</v>
      </c>
      <c r="CF7" s="5109" t="s">
        <v>792</v>
      </c>
      <c r="CG7" s="5110" t="s">
        <v>793</v>
      </c>
      <c r="CH7" s="5111" t="s">
        <v>794</v>
      </c>
      <c r="CI7" s="5112" t="s">
        <v>795</v>
      </c>
      <c r="CJ7" s="5113" t="s">
        <v>796</v>
      </c>
      <c r="CK7" s="5114" t="s">
        <v>797</v>
      </c>
      <c r="CL7" s="5115" t="s">
        <v>798</v>
      </c>
      <c r="CM7" s="5116" t="s">
        <v>799</v>
      </c>
      <c r="CN7" s="5117" t="s">
        <v>800</v>
      </c>
      <c r="CO7" s="5118" t="s">
        <v>801</v>
      </c>
      <c r="CP7" s="5119" t="s">
        <v>802</v>
      </c>
      <c r="CQ7" s="5120" t="s">
        <v>803</v>
      </c>
      <c r="CR7" s="5121" t="s">
        <v>804</v>
      </c>
      <c r="CS7" s="5122" t="s">
        <v>805</v>
      </c>
      <c r="CT7" s="5123" t="s">
        <v>806</v>
      </c>
      <c r="CU7" s="5124" t="s">
        <v>807</v>
      </c>
      <c r="CV7" s="5125" t="s">
        <v>808</v>
      </c>
      <c r="CW7" s="5126" t="s">
        <v>809</v>
      </c>
      <c r="CX7" s="5127" t="s">
        <v>810</v>
      </c>
      <c r="CY7" s="5128" t="s">
        <v>811</v>
      </c>
      <c r="CZ7" s="5129" t="s">
        <v>812</v>
      </c>
      <c r="DA7" s="5130" t="s">
        <v>813</v>
      </c>
      <c r="DB7" s="5131" t="s">
        <v>814</v>
      </c>
      <c r="DC7" s="5132" t="s">
        <v>815</v>
      </c>
      <c r="DD7" s="5133" t="s">
        <v>816</v>
      </c>
      <c r="DE7" s="5134" t="s">
        <v>817</v>
      </c>
      <c r="DF7" s="5135" t="s">
        <v>818</v>
      </c>
      <c r="DG7" s="5136" t="s">
        <v>819</v>
      </c>
      <c r="DH7" s="5137" t="s">
        <v>820</v>
      </c>
      <c r="DI7" s="5138" t="s">
        <v>821</v>
      </c>
      <c r="DJ7" s="5139" t="s">
        <v>822</v>
      </c>
      <c r="DK7" s="5140" t="s">
        <v>823</v>
      </c>
      <c r="DL7" s="5141" t="s">
        <v>824</v>
      </c>
      <c r="DM7" s="5142" t="s">
        <v>825</v>
      </c>
      <c r="DN7" s="5143" t="s">
        <v>826</v>
      </c>
      <c r="DO7" s="5144" t="s">
        <v>827</v>
      </c>
      <c r="DP7" s="5145" t="s">
        <v>828</v>
      </c>
      <c r="DQ7" s="5146" t="s">
        <v>829</v>
      </c>
      <c r="DR7" s="5147" t="s">
        <v>830</v>
      </c>
      <c r="DS7" s="5148" t="s">
        <v>831</v>
      </c>
      <c r="DT7" s="5149" t="s">
        <v>832</v>
      </c>
      <c r="DU7" s="5150" t="s">
        <v>833</v>
      </c>
    </row>
    <row r="8" spans="1:125" x14ac:dyDescent="0.25">
      <c r="A8" s="5151" t="s">
        <v>43</v>
      </c>
      <c r="B8" s="5152" t="s">
        <v>44</v>
      </c>
      <c r="C8" s="6045">
        <f>Orçamento!O8</f>
        <v>0</v>
      </c>
      <c r="D8" s="5153">
        <v>100</v>
      </c>
      <c r="E8" s="5154">
        <f t="shared" ref="E8:E13" si="0">C8*D8/100</f>
        <v>0</v>
      </c>
      <c r="F8" s="5155">
        <v>0</v>
      </c>
      <c r="G8" s="5156">
        <f t="shared" ref="G8:G13" si="1">C8*F8/100</f>
        <v>0</v>
      </c>
      <c r="H8" s="5157">
        <v>0</v>
      </c>
      <c r="I8" s="5158">
        <f t="shared" ref="I8:I13" si="2">C8*H8/100</f>
        <v>0</v>
      </c>
      <c r="J8" s="5159">
        <v>0</v>
      </c>
      <c r="K8" s="5160">
        <f t="shared" ref="K8:K13" si="3">C8*J8/100</f>
        <v>0</v>
      </c>
      <c r="L8" s="5161">
        <v>0</v>
      </c>
      <c r="M8" s="5162">
        <f t="shared" ref="M8:M13" si="4">C8*L8/100</f>
        <v>0</v>
      </c>
      <c r="N8" s="5163">
        <v>0</v>
      </c>
      <c r="O8" s="5164">
        <f t="shared" ref="O8:O13" si="5">C8*N8/100</f>
        <v>0</v>
      </c>
      <c r="P8" s="5165">
        <v>0</v>
      </c>
      <c r="Q8" s="5166">
        <f t="shared" ref="Q8:Q13" si="6">C8*P8/100</f>
        <v>0</v>
      </c>
      <c r="R8" s="5167">
        <v>0</v>
      </c>
      <c r="S8" s="5168">
        <f t="shared" ref="S8:S13" si="7">C8*R8/100</f>
        <v>0</v>
      </c>
      <c r="T8" s="5169">
        <v>0</v>
      </c>
      <c r="U8" s="5170">
        <f t="shared" ref="U8:U13" si="8">C8*T8/100</f>
        <v>0</v>
      </c>
      <c r="V8" s="5171">
        <v>0</v>
      </c>
      <c r="W8" s="5172">
        <f t="shared" ref="W8:W13" si="9">C8*V8/100</f>
        <v>0</v>
      </c>
      <c r="X8" s="5173">
        <v>0</v>
      </c>
      <c r="Y8" s="5174">
        <f t="shared" ref="Y8:Y13" si="10">C8*X8/100</f>
        <v>0</v>
      </c>
      <c r="Z8" s="5175">
        <v>0</v>
      </c>
      <c r="AA8" s="5176">
        <f t="shared" ref="AA8:AA13" si="11">C8*Z8/100</f>
        <v>0</v>
      </c>
      <c r="AB8" s="5177">
        <v>0</v>
      </c>
      <c r="AC8" s="5178">
        <f t="shared" ref="AC8:AC13" si="12">C8*AB8/100</f>
        <v>0</v>
      </c>
      <c r="AD8" s="5179">
        <v>0</v>
      </c>
      <c r="AE8" s="5180">
        <f t="shared" ref="AE8:AE13" si="13">C8*AD8/100</f>
        <v>0</v>
      </c>
      <c r="AF8" s="5181">
        <v>0</v>
      </c>
      <c r="AG8" s="5182">
        <f t="shared" ref="AG8:AG13" si="14">C8*AF8/100</f>
        <v>0</v>
      </c>
      <c r="AH8" s="5183">
        <v>0</v>
      </c>
      <c r="AI8" s="5184">
        <f t="shared" ref="AI8:AI13" si="15">C8*AH8/100</f>
        <v>0</v>
      </c>
      <c r="AJ8" s="5185">
        <v>0</v>
      </c>
      <c r="AK8" s="5186">
        <f t="shared" ref="AK8:AK13" si="16">C8*AJ8/100</f>
        <v>0</v>
      </c>
      <c r="AL8" s="5187">
        <v>0</v>
      </c>
      <c r="AM8" s="5188">
        <f t="shared" ref="AM8:AM13" si="17">C8*AL8/100</f>
        <v>0</v>
      </c>
      <c r="AN8" s="5189">
        <v>0</v>
      </c>
      <c r="AO8" s="5190">
        <f t="shared" ref="AO8:AO13" si="18">C8*AN8/100</f>
        <v>0</v>
      </c>
      <c r="AP8" s="5191">
        <v>0</v>
      </c>
      <c r="AQ8" s="5192">
        <f t="shared" ref="AQ8:AQ13" si="19">C8*AP8/100</f>
        <v>0</v>
      </c>
      <c r="AR8" s="5193">
        <v>0</v>
      </c>
      <c r="AS8" s="5194">
        <f t="shared" ref="AS8:AS13" si="20">C8*AR8/100</f>
        <v>0</v>
      </c>
      <c r="AT8" s="5195">
        <v>0</v>
      </c>
      <c r="AU8" s="5196">
        <f t="shared" ref="AU8:AU13" si="21">C8*AT8/100</f>
        <v>0</v>
      </c>
      <c r="AV8" s="5197">
        <v>0</v>
      </c>
      <c r="AW8" s="5198">
        <f t="shared" ref="AW8:AW13" si="22">C8*AV8/100</f>
        <v>0</v>
      </c>
      <c r="AX8" s="5199">
        <v>0</v>
      </c>
      <c r="AY8" s="5200">
        <f t="shared" ref="AY8:AY13" si="23">C8*AX8/100</f>
        <v>0</v>
      </c>
      <c r="AZ8" s="5201">
        <v>0</v>
      </c>
      <c r="BA8" s="5202">
        <f t="shared" ref="BA8:BA13" si="24">C8*AZ8/100</f>
        <v>0</v>
      </c>
      <c r="BB8" s="5203">
        <v>0</v>
      </c>
      <c r="BC8" s="5204">
        <f t="shared" ref="BC8:BC13" si="25">C8*BB8/100</f>
        <v>0</v>
      </c>
      <c r="BD8" s="5205">
        <v>0</v>
      </c>
      <c r="BE8" s="5206">
        <f t="shared" ref="BE8:BE13" si="26">C8*BD8/100</f>
        <v>0</v>
      </c>
      <c r="BF8" s="5207">
        <v>0</v>
      </c>
      <c r="BG8" s="5208">
        <f t="shared" ref="BG8:BG13" si="27">C8*BF8/100</f>
        <v>0</v>
      </c>
      <c r="BH8" s="5209">
        <v>0</v>
      </c>
      <c r="BI8" s="5210">
        <f t="shared" ref="BI8:BI13" si="28">C8*BH8/100</f>
        <v>0</v>
      </c>
      <c r="BJ8" s="5211">
        <v>0</v>
      </c>
      <c r="BK8" s="5212">
        <f t="shared" ref="BK8:BK13" si="29">C8*BJ8/100</f>
        <v>0</v>
      </c>
      <c r="BL8" s="5213">
        <v>0</v>
      </c>
      <c r="BM8" s="5214">
        <f t="shared" ref="BM8:BM13" si="30">C8*BL8/100</f>
        <v>0</v>
      </c>
      <c r="BN8" s="5215">
        <v>0</v>
      </c>
      <c r="BO8" s="5216">
        <f t="shared" ref="BO8:BO13" si="31">C8*BN8/100</f>
        <v>0</v>
      </c>
      <c r="BP8" s="5217">
        <v>0</v>
      </c>
      <c r="BQ8" s="5218">
        <f t="shared" ref="BQ8:BQ13" si="32">C8*BP8/100</f>
        <v>0</v>
      </c>
      <c r="BR8" s="5219">
        <v>0</v>
      </c>
      <c r="BS8" s="5220">
        <f t="shared" ref="BS8:BS13" si="33">C8*BR8/100</f>
        <v>0</v>
      </c>
      <c r="BT8" s="5221">
        <v>0</v>
      </c>
      <c r="BU8" s="5222">
        <f t="shared" ref="BU8:BU13" si="34">C8*BT8/100</f>
        <v>0</v>
      </c>
      <c r="BV8" s="5223">
        <v>0</v>
      </c>
      <c r="BW8" s="5224">
        <f t="shared" ref="BW8:BW13" si="35">C8*BV8/100</f>
        <v>0</v>
      </c>
      <c r="BX8" s="5225">
        <v>0</v>
      </c>
      <c r="BY8" s="5226">
        <f t="shared" ref="BY8:BY13" si="36">C8*BX8/100</f>
        <v>0</v>
      </c>
      <c r="BZ8" s="5227">
        <v>0</v>
      </c>
      <c r="CA8" s="5228">
        <f t="shared" ref="CA8:CA13" si="37">C8*BZ8/100</f>
        <v>0</v>
      </c>
      <c r="CB8" s="5229">
        <v>0</v>
      </c>
      <c r="CC8" s="5230">
        <f t="shared" ref="CC8:CC13" si="38">C8*CB8/100</f>
        <v>0</v>
      </c>
      <c r="CD8" s="5231">
        <v>0</v>
      </c>
      <c r="CE8" s="5232">
        <f t="shared" ref="CE8:CE13" si="39">C8*CD8/100</f>
        <v>0</v>
      </c>
      <c r="CF8" s="5233">
        <v>0</v>
      </c>
      <c r="CG8" s="5234">
        <f t="shared" ref="CG8:CG13" si="40">C8*CF8/100</f>
        <v>0</v>
      </c>
      <c r="CH8" s="5235">
        <v>0</v>
      </c>
      <c r="CI8" s="5236">
        <f t="shared" ref="CI8:CI13" si="41">C8*CH8/100</f>
        <v>0</v>
      </c>
      <c r="CJ8" s="5237">
        <v>0</v>
      </c>
      <c r="CK8" s="5238">
        <f t="shared" ref="CK8:CK13" si="42">C8*CJ8/100</f>
        <v>0</v>
      </c>
      <c r="CL8" s="5239">
        <v>0</v>
      </c>
      <c r="CM8" s="5240">
        <f t="shared" ref="CM8:CM13" si="43">C8*CL8/100</f>
        <v>0</v>
      </c>
      <c r="CN8" s="5241">
        <v>0</v>
      </c>
      <c r="CO8" s="5242">
        <f t="shared" ref="CO8:CO13" si="44">C8*CN8/100</f>
        <v>0</v>
      </c>
      <c r="CP8" s="5243">
        <v>0</v>
      </c>
      <c r="CQ8" s="5244">
        <f t="shared" ref="CQ8:CQ13" si="45">C8*CP8/100</f>
        <v>0</v>
      </c>
      <c r="CR8" s="5245">
        <v>0</v>
      </c>
      <c r="CS8" s="5246">
        <f t="shared" ref="CS8:CS13" si="46">C8*CR8/100</f>
        <v>0</v>
      </c>
      <c r="CT8" s="5247">
        <v>0</v>
      </c>
      <c r="CU8" s="5248">
        <f t="shared" ref="CU8:CU13" si="47">C8*CT8/100</f>
        <v>0</v>
      </c>
      <c r="CV8" s="5249">
        <v>0</v>
      </c>
      <c r="CW8" s="5250">
        <f t="shared" ref="CW8:CW13" si="48">C8*CV8/100</f>
        <v>0</v>
      </c>
      <c r="CX8" s="5251">
        <v>0</v>
      </c>
      <c r="CY8" s="5252">
        <f t="shared" ref="CY8:CY13" si="49">C8*CX8/100</f>
        <v>0</v>
      </c>
      <c r="CZ8" s="5253">
        <v>0</v>
      </c>
      <c r="DA8" s="5254">
        <f t="shared" ref="DA8:DA13" si="50">C8*CZ8/100</f>
        <v>0</v>
      </c>
      <c r="DB8" s="5255">
        <v>0</v>
      </c>
      <c r="DC8" s="5256">
        <f t="shared" ref="DC8:DC13" si="51">C8*DB8/100</f>
        <v>0</v>
      </c>
      <c r="DD8" s="5257">
        <v>0</v>
      </c>
      <c r="DE8" s="5258">
        <f t="shared" ref="DE8:DE13" si="52">C8*DD8/100</f>
        <v>0</v>
      </c>
      <c r="DF8" s="5259">
        <v>0</v>
      </c>
      <c r="DG8" s="5260">
        <f t="shared" ref="DG8:DG13" si="53">C8*DF8/100</f>
        <v>0</v>
      </c>
      <c r="DH8" s="5261">
        <v>0</v>
      </c>
      <c r="DI8" s="5262">
        <f t="shared" ref="DI8:DI13" si="54">C8*DH8/100</f>
        <v>0</v>
      </c>
      <c r="DJ8" s="5263">
        <v>0</v>
      </c>
      <c r="DK8" s="5264">
        <f t="shared" ref="DK8:DK13" si="55">C8*DJ8/100</f>
        <v>0</v>
      </c>
      <c r="DL8" s="5265">
        <v>0</v>
      </c>
      <c r="DM8" s="5266">
        <f t="shared" ref="DM8:DM13" si="56">C8*DL8/100</f>
        <v>0</v>
      </c>
      <c r="DN8" s="5267">
        <v>0</v>
      </c>
      <c r="DO8" s="5268">
        <f t="shared" ref="DO8:DO13" si="57">C8*DN8/100</f>
        <v>0</v>
      </c>
      <c r="DP8" s="5269">
        <v>0</v>
      </c>
      <c r="DQ8" s="5270">
        <f t="shared" ref="DQ8:DQ13" si="58">C8*DP8/100</f>
        <v>0</v>
      </c>
      <c r="DR8" s="5271">
        <v>0</v>
      </c>
      <c r="DS8" s="5272">
        <f t="shared" ref="DS8:DS13" si="59">C8*DR8/100</f>
        <v>0</v>
      </c>
      <c r="DT8" s="5273">
        <f t="shared" ref="DT8:DU13" si="60">D8+F8+H8+J8+L8+N8+P8+R8+T8+V8+X8+Z8+AB8+AD8+AF8+AH8+AJ8+AL8+AN8+AP8+AR8+AT8+AV8+AX8+AZ8+BB8+BD8+BF8+BH8+BJ8+BL8+BN8+BP8+BR8+BT8+BV8+BX8+BZ8+CB8+CD8+CF8+CH8+CJ8+CL8+CN8+CP8+CR8+CT8+CV8+CX8+CZ8+DB8+DD8+DF8+DH8+DJ8+DL8+DN8+DP8+DR8</f>
        <v>100</v>
      </c>
      <c r="DU8" s="5274">
        <f t="shared" si="60"/>
        <v>0</v>
      </c>
    </row>
    <row r="9" spans="1:125" x14ac:dyDescent="0.25">
      <c r="A9" s="5275" t="s">
        <v>63</v>
      </c>
      <c r="B9" s="5276" t="s">
        <v>64</v>
      </c>
      <c r="C9" s="6045">
        <f>Orçamento!O16</f>
        <v>0</v>
      </c>
      <c r="D9" s="5277">
        <v>0</v>
      </c>
      <c r="E9" s="5278">
        <f t="shared" si="0"/>
        <v>0</v>
      </c>
      <c r="F9" s="5279">
        <v>25</v>
      </c>
      <c r="G9" s="5280">
        <f t="shared" si="1"/>
        <v>0</v>
      </c>
      <c r="H9" s="5281">
        <v>25</v>
      </c>
      <c r="I9" s="5282">
        <f t="shared" si="2"/>
        <v>0</v>
      </c>
      <c r="J9" s="5283">
        <v>25</v>
      </c>
      <c r="K9" s="5284">
        <f t="shared" si="3"/>
        <v>0</v>
      </c>
      <c r="L9" s="5285">
        <v>25</v>
      </c>
      <c r="M9" s="5286">
        <f t="shared" si="4"/>
        <v>0</v>
      </c>
      <c r="N9" s="5287">
        <v>0</v>
      </c>
      <c r="O9" s="5288">
        <f t="shared" si="5"/>
        <v>0</v>
      </c>
      <c r="P9" s="5289">
        <v>0</v>
      </c>
      <c r="Q9" s="5290">
        <f t="shared" si="6"/>
        <v>0</v>
      </c>
      <c r="R9" s="5291">
        <v>0</v>
      </c>
      <c r="S9" s="5292">
        <f t="shared" si="7"/>
        <v>0</v>
      </c>
      <c r="T9" s="5293">
        <v>0</v>
      </c>
      <c r="U9" s="5294">
        <f t="shared" si="8"/>
        <v>0</v>
      </c>
      <c r="V9" s="5295">
        <v>0</v>
      </c>
      <c r="W9" s="5296">
        <f t="shared" si="9"/>
        <v>0</v>
      </c>
      <c r="X9" s="5297">
        <v>0</v>
      </c>
      <c r="Y9" s="5298">
        <f t="shared" si="10"/>
        <v>0</v>
      </c>
      <c r="Z9" s="5299">
        <v>0</v>
      </c>
      <c r="AA9" s="5300">
        <f t="shared" si="11"/>
        <v>0</v>
      </c>
      <c r="AB9" s="5301">
        <v>0</v>
      </c>
      <c r="AC9" s="5302">
        <f t="shared" si="12"/>
        <v>0</v>
      </c>
      <c r="AD9" s="5303">
        <v>0</v>
      </c>
      <c r="AE9" s="5304">
        <f t="shared" si="13"/>
        <v>0</v>
      </c>
      <c r="AF9" s="5305">
        <v>0</v>
      </c>
      <c r="AG9" s="5306">
        <f t="shared" si="14"/>
        <v>0</v>
      </c>
      <c r="AH9" s="5307">
        <v>0</v>
      </c>
      <c r="AI9" s="5308">
        <f t="shared" si="15"/>
        <v>0</v>
      </c>
      <c r="AJ9" s="5309">
        <v>0</v>
      </c>
      <c r="AK9" s="5310">
        <f t="shared" si="16"/>
        <v>0</v>
      </c>
      <c r="AL9" s="5311">
        <v>0</v>
      </c>
      <c r="AM9" s="5312">
        <f t="shared" si="17"/>
        <v>0</v>
      </c>
      <c r="AN9" s="5313">
        <v>0</v>
      </c>
      <c r="AO9" s="5314">
        <f t="shared" si="18"/>
        <v>0</v>
      </c>
      <c r="AP9" s="5315">
        <v>0</v>
      </c>
      <c r="AQ9" s="5316">
        <f t="shared" si="19"/>
        <v>0</v>
      </c>
      <c r="AR9" s="5317">
        <v>0</v>
      </c>
      <c r="AS9" s="5318">
        <f t="shared" si="20"/>
        <v>0</v>
      </c>
      <c r="AT9" s="5319">
        <v>0</v>
      </c>
      <c r="AU9" s="5320">
        <f t="shared" si="21"/>
        <v>0</v>
      </c>
      <c r="AV9" s="5321">
        <v>0</v>
      </c>
      <c r="AW9" s="5322">
        <f t="shared" si="22"/>
        <v>0</v>
      </c>
      <c r="AX9" s="5323">
        <v>0</v>
      </c>
      <c r="AY9" s="5324">
        <f t="shared" si="23"/>
        <v>0</v>
      </c>
      <c r="AZ9" s="5325">
        <v>0</v>
      </c>
      <c r="BA9" s="5326">
        <f t="shared" si="24"/>
        <v>0</v>
      </c>
      <c r="BB9" s="5327">
        <v>0</v>
      </c>
      <c r="BC9" s="5328">
        <f t="shared" si="25"/>
        <v>0</v>
      </c>
      <c r="BD9" s="5329">
        <v>0</v>
      </c>
      <c r="BE9" s="5330">
        <f t="shared" si="26"/>
        <v>0</v>
      </c>
      <c r="BF9" s="5331">
        <v>0</v>
      </c>
      <c r="BG9" s="5332">
        <f t="shared" si="27"/>
        <v>0</v>
      </c>
      <c r="BH9" s="5333">
        <v>0</v>
      </c>
      <c r="BI9" s="5334">
        <f t="shared" si="28"/>
        <v>0</v>
      </c>
      <c r="BJ9" s="5335">
        <v>0</v>
      </c>
      <c r="BK9" s="5336">
        <f t="shared" si="29"/>
        <v>0</v>
      </c>
      <c r="BL9" s="5337">
        <v>0</v>
      </c>
      <c r="BM9" s="5338">
        <f t="shared" si="30"/>
        <v>0</v>
      </c>
      <c r="BN9" s="5339">
        <v>0</v>
      </c>
      <c r="BO9" s="5340">
        <f t="shared" si="31"/>
        <v>0</v>
      </c>
      <c r="BP9" s="5341">
        <v>0</v>
      </c>
      <c r="BQ9" s="5342">
        <f t="shared" si="32"/>
        <v>0</v>
      </c>
      <c r="BR9" s="5343">
        <v>0</v>
      </c>
      <c r="BS9" s="5344">
        <f t="shared" si="33"/>
        <v>0</v>
      </c>
      <c r="BT9" s="5345">
        <v>0</v>
      </c>
      <c r="BU9" s="5346">
        <f t="shared" si="34"/>
        <v>0</v>
      </c>
      <c r="BV9" s="5347">
        <v>0</v>
      </c>
      <c r="BW9" s="5348">
        <f t="shared" si="35"/>
        <v>0</v>
      </c>
      <c r="BX9" s="5349">
        <v>0</v>
      </c>
      <c r="BY9" s="5350">
        <f t="shared" si="36"/>
        <v>0</v>
      </c>
      <c r="BZ9" s="5351">
        <v>0</v>
      </c>
      <c r="CA9" s="5352">
        <f t="shared" si="37"/>
        <v>0</v>
      </c>
      <c r="CB9" s="5353">
        <v>0</v>
      </c>
      <c r="CC9" s="5354">
        <f t="shared" si="38"/>
        <v>0</v>
      </c>
      <c r="CD9" s="5355">
        <v>0</v>
      </c>
      <c r="CE9" s="5356">
        <f t="shared" si="39"/>
        <v>0</v>
      </c>
      <c r="CF9" s="5357">
        <v>0</v>
      </c>
      <c r="CG9" s="5358">
        <f t="shared" si="40"/>
        <v>0</v>
      </c>
      <c r="CH9" s="5359">
        <v>0</v>
      </c>
      <c r="CI9" s="5360">
        <f t="shared" si="41"/>
        <v>0</v>
      </c>
      <c r="CJ9" s="5361">
        <v>0</v>
      </c>
      <c r="CK9" s="5362">
        <f t="shared" si="42"/>
        <v>0</v>
      </c>
      <c r="CL9" s="5363">
        <v>0</v>
      </c>
      <c r="CM9" s="5364">
        <f t="shared" si="43"/>
        <v>0</v>
      </c>
      <c r="CN9" s="5365">
        <v>0</v>
      </c>
      <c r="CO9" s="5366">
        <f t="shared" si="44"/>
        <v>0</v>
      </c>
      <c r="CP9" s="5367">
        <v>0</v>
      </c>
      <c r="CQ9" s="5368">
        <f t="shared" si="45"/>
        <v>0</v>
      </c>
      <c r="CR9" s="5369">
        <v>0</v>
      </c>
      <c r="CS9" s="5370">
        <f t="shared" si="46"/>
        <v>0</v>
      </c>
      <c r="CT9" s="5371">
        <v>0</v>
      </c>
      <c r="CU9" s="5372">
        <f t="shared" si="47"/>
        <v>0</v>
      </c>
      <c r="CV9" s="5373">
        <v>0</v>
      </c>
      <c r="CW9" s="5374">
        <f t="shared" si="48"/>
        <v>0</v>
      </c>
      <c r="CX9" s="5375">
        <v>0</v>
      </c>
      <c r="CY9" s="5376">
        <f t="shared" si="49"/>
        <v>0</v>
      </c>
      <c r="CZ9" s="5377">
        <v>0</v>
      </c>
      <c r="DA9" s="5378">
        <f t="shared" si="50"/>
        <v>0</v>
      </c>
      <c r="DB9" s="5379">
        <v>0</v>
      </c>
      <c r="DC9" s="5380">
        <f t="shared" si="51"/>
        <v>0</v>
      </c>
      <c r="DD9" s="5381">
        <v>0</v>
      </c>
      <c r="DE9" s="5382">
        <f t="shared" si="52"/>
        <v>0</v>
      </c>
      <c r="DF9" s="5383">
        <v>0</v>
      </c>
      <c r="DG9" s="5384">
        <f t="shared" si="53"/>
        <v>0</v>
      </c>
      <c r="DH9" s="5385">
        <v>0</v>
      </c>
      <c r="DI9" s="5386">
        <f t="shared" si="54"/>
        <v>0</v>
      </c>
      <c r="DJ9" s="5387">
        <v>0</v>
      </c>
      <c r="DK9" s="5388">
        <f t="shared" si="55"/>
        <v>0</v>
      </c>
      <c r="DL9" s="5389">
        <v>0</v>
      </c>
      <c r="DM9" s="5390">
        <f t="shared" si="56"/>
        <v>0</v>
      </c>
      <c r="DN9" s="5391">
        <v>0</v>
      </c>
      <c r="DO9" s="5392">
        <f t="shared" si="57"/>
        <v>0</v>
      </c>
      <c r="DP9" s="5393">
        <v>0</v>
      </c>
      <c r="DQ9" s="5394">
        <f t="shared" si="58"/>
        <v>0</v>
      </c>
      <c r="DR9" s="5395">
        <v>0</v>
      </c>
      <c r="DS9" s="5396">
        <f t="shared" si="59"/>
        <v>0</v>
      </c>
      <c r="DT9" s="5397">
        <f t="shared" si="60"/>
        <v>100</v>
      </c>
      <c r="DU9" s="5398">
        <f t="shared" si="60"/>
        <v>0</v>
      </c>
    </row>
    <row r="10" spans="1:125" x14ac:dyDescent="0.25">
      <c r="A10" s="5399" t="s">
        <v>132</v>
      </c>
      <c r="B10" s="5400" t="s">
        <v>133</v>
      </c>
      <c r="C10" s="6045">
        <f>Orçamento!O49</f>
        <v>0</v>
      </c>
      <c r="D10" s="5401">
        <v>50</v>
      </c>
      <c r="E10" s="5402">
        <f t="shared" si="0"/>
        <v>0</v>
      </c>
      <c r="F10" s="5403">
        <v>40</v>
      </c>
      <c r="G10" s="5404">
        <f t="shared" si="1"/>
        <v>0</v>
      </c>
      <c r="H10" s="5405">
        <v>0</v>
      </c>
      <c r="I10" s="5406">
        <f t="shared" si="2"/>
        <v>0</v>
      </c>
      <c r="J10" s="5407">
        <v>0</v>
      </c>
      <c r="K10" s="5408">
        <f t="shared" si="3"/>
        <v>0</v>
      </c>
      <c r="L10" s="5409">
        <v>10</v>
      </c>
      <c r="M10" s="5410">
        <f t="shared" si="4"/>
        <v>0</v>
      </c>
      <c r="N10" s="5411">
        <v>0</v>
      </c>
      <c r="O10" s="5412">
        <f t="shared" si="5"/>
        <v>0</v>
      </c>
      <c r="P10" s="5413">
        <v>0</v>
      </c>
      <c r="Q10" s="5414">
        <f t="shared" si="6"/>
        <v>0</v>
      </c>
      <c r="R10" s="5415">
        <v>0</v>
      </c>
      <c r="S10" s="5416">
        <f t="shared" si="7"/>
        <v>0</v>
      </c>
      <c r="T10" s="5417">
        <v>0</v>
      </c>
      <c r="U10" s="5418">
        <f t="shared" si="8"/>
        <v>0</v>
      </c>
      <c r="V10" s="5419">
        <v>0</v>
      </c>
      <c r="W10" s="5420">
        <f t="shared" si="9"/>
        <v>0</v>
      </c>
      <c r="X10" s="5421">
        <v>0</v>
      </c>
      <c r="Y10" s="5422">
        <f t="shared" si="10"/>
        <v>0</v>
      </c>
      <c r="Z10" s="5423">
        <v>0</v>
      </c>
      <c r="AA10" s="5424">
        <f t="shared" si="11"/>
        <v>0</v>
      </c>
      <c r="AB10" s="5425">
        <v>0</v>
      </c>
      <c r="AC10" s="5426">
        <f t="shared" si="12"/>
        <v>0</v>
      </c>
      <c r="AD10" s="5427">
        <v>0</v>
      </c>
      <c r="AE10" s="5428">
        <f t="shared" si="13"/>
        <v>0</v>
      </c>
      <c r="AF10" s="5429">
        <v>0</v>
      </c>
      <c r="AG10" s="5430">
        <f t="shared" si="14"/>
        <v>0</v>
      </c>
      <c r="AH10" s="5431">
        <v>0</v>
      </c>
      <c r="AI10" s="5432">
        <f t="shared" si="15"/>
        <v>0</v>
      </c>
      <c r="AJ10" s="5433">
        <v>0</v>
      </c>
      <c r="AK10" s="5434">
        <f t="shared" si="16"/>
        <v>0</v>
      </c>
      <c r="AL10" s="5435">
        <v>0</v>
      </c>
      <c r="AM10" s="5436">
        <f t="shared" si="17"/>
        <v>0</v>
      </c>
      <c r="AN10" s="5437">
        <v>0</v>
      </c>
      <c r="AO10" s="5438">
        <f t="shared" si="18"/>
        <v>0</v>
      </c>
      <c r="AP10" s="5439">
        <v>0</v>
      </c>
      <c r="AQ10" s="5440">
        <f t="shared" si="19"/>
        <v>0</v>
      </c>
      <c r="AR10" s="5441">
        <v>0</v>
      </c>
      <c r="AS10" s="5442">
        <f t="shared" si="20"/>
        <v>0</v>
      </c>
      <c r="AT10" s="5443">
        <v>0</v>
      </c>
      <c r="AU10" s="5444">
        <f t="shared" si="21"/>
        <v>0</v>
      </c>
      <c r="AV10" s="5445">
        <v>0</v>
      </c>
      <c r="AW10" s="5446">
        <f t="shared" si="22"/>
        <v>0</v>
      </c>
      <c r="AX10" s="5447">
        <v>0</v>
      </c>
      <c r="AY10" s="5448">
        <f t="shared" si="23"/>
        <v>0</v>
      </c>
      <c r="AZ10" s="5449">
        <v>0</v>
      </c>
      <c r="BA10" s="5450">
        <f t="shared" si="24"/>
        <v>0</v>
      </c>
      <c r="BB10" s="5451">
        <v>0</v>
      </c>
      <c r="BC10" s="5452">
        <f t="shared" si="25"/>
        <v>0</v>
      </c>
      <c r="BD10" s="5453">
        <v>0</v>
      </c>
      <c r="BE10" s="5454">
        <f t="shared" si="26"/>
        <v>0</v>
      </c>
      <c r="BF10" s="5455">
        <v>0</v>
      </c>
      <c r="BG10" s="5456">
        <f t="shared" si="27"/>
        <v>0</v>
      </c>
      <c r="BH10" s="5457">
        <v>0</v>
      </c>
      <c r="BI10" s="5458">
        <f t="shared" si="28"/>
        <v>0</v>
      </c>
      <c r="BJ10" s="5459">
        <v>0</v>
      </c>
      <c r="BK10" s="5460">
        <f t="shared" si="29"/>
        <v>0</v>
      </c>
      <c r="BL10" s="5461">
        <v>0</v>
      </c>
      <c r="BM10" s="5462">
        <f t="shared" si="30"/>
        <v>0</v>
      </c>
      <c r="BN10" s="5463">
        <v>0</v>
      </c>
      <c r="BO10" s="5464">
        <f t="shared" si="31"/>
        <v>0</v>
      </c>
      <c r="BP10" s="5465">
        <v>0</v>
      </c>
      <c r="BQ10" s="5466">
        <f t="shared" si="32"/>
        <v>0</v>
      </c>
      <c r="BR10" s="5467">
        <v>0</v>
      </c>
      <c r="BS10" s="5468">
        <f t="shared" si="33"/>
        <v>0</v>
      </c>
      <c r="BT10" s="5469">
        <v>0</v>
      </c>
      <c r="BU10" s="5470">
        <f t="shared" si="34"/>
        <v>0</v>
      </c>
      <c r="BV10" s="5471">
        <v>0</v>
      </c>
      <c r="BW10" s="5472">
        <f t="shared" si="35"/>
        <v>0</v>
      </c>
      <c r="BX10" s="5473">
        <v>0</v>
      </c>
      <c r="BY10" s="5474">
        <f t="shared" si="36"/>
        <v>0</v>
      </c>
      <c r="BZ10" s="5475">
        <v>0</v>
      </c>
      <c r="CA10" s="5476">
        <f t="shared" si="37"/>
        <v>0</v>
      </c>
      <c r="CB10" s="5477">
        <v>0</v>
      </c>
      <c r="CC10" s="5478">
        <f t="shared" si="38"/>
        <v>0</v>
      </c>
      <c r="CD10" s="5479">
        <v>0</v>
      </c>
      <c r="CE10" s="5480">
        <f t="shared" si="39"/>
        <v>0</v>
      </c>
      <c r="CF10" s="5481">
        <v>0</v>
      </c>
      <c r="CG10" s="5482">
        <f t="shared" si="40"/>
        <v>0</v>
      </c>
      <c r="CH10" s="5483">
        <v>0</v>
      </c>
      <c r="CI10" s="5484">
        <f t="shared" si="41"/>
        <v>0</v>
      </c>
      <c r="CJ10" s="5485">
        <v>0</v>
      </c>
      <c r="CK10" s="5486">
        <f t="shared" si="42"/>
        <v>0</v>
      </c>
      <c r="CL10" s="5487">
        <v>0</v>
      </c>
      <c r="CM10" s="5488">
        <f t="shared" si="43"/>
        <v>0</v>
      </c>
      <c r="CN10" s="5489">
        <v>0</v>
      </c>
      <c r="CO10" s="5490">
        <f t="shared" si="44"/>
        <v>0</v>
      </c>
      <c r="CP10" s="5491">
        <v>0</v>
      </c>
      <c r="CQ10" s="5492">
        <f t="shared" si="45"/>
        <v>0</v>
      </c>
      <c r="CR10" s="5493">
        <v>0</v>
      </c>
      <c r="CS10" s="5494">
        <f t="shared" si="46"/>
        <v>0</v>
      </c>
      <c r="CT10" s="5495">
        <v>0</v>
      </c>
      <c r="CU10" s="5496">
        <f t="shared" si="47"/>
        <v>0</v>
      </c>
      <c r="CV10" s="5497">
        <v>0</v>
      </c>
      <c r="CW10" s="5498">
        <f t="shared" si="48"/>
        <v>0</v>
      </c>
      <c r="CX10" s="5499">
        <v>0</v>
      </c>
      <c r="CY10" s="5500">
        <f t="shared" si="49"/>
        <v>0</v>
      </c>
      <c r="CZ10" s="5501">
        <v>0</v>
      </c>
      <c r="DA10" s="5502">
        <f t="shared" si="50"/>
        <v>0</v>
      </c>
      <c r="DB10" s="5503">
        <v>0</v>
      </c>
      <c r="DC10" s="5504">
        <f t="shared" si="51"/>
        <v>0</v>
      </c>
      <c r="DD10" s="5505">
        <v>0</v>
      </c>
      <c r="DE10" s="5506">
        <f t="shared" si="52"/>
        <v>0</v>
      </c>
      <c r="DF10" s="5507">
        <v>0</v>
      </c>
      <c r="DG10" s="5508">
        <f t="shared" si="53"/>
        <v>0</v>
      </c>
      <c r="DH10" s="5509">
        <v>0</v>
      </c>
      <c r="DI10" s="5510">
        <f t="shared" si="54"/>
        <v>0</v>
      </c>
      <c r="DJ10" s="5511">
        <v>0</v>
      </c>
      <c r="DK10" s="5512">
        <f t="shared" si="55"/>
        <v>0</v>
      </c>
      <c r="DL10" s="5513">
        <v>0</v>
      </c>
      <c r="DM10" s="5514">
        <f t="shared" si="56"/>
        <v>0</v>
      </c>
      <c r="DN10" s="5515">
        <v>0</v>
      </c>
      <c r="DO10" s="5516">
        <f t="shared" si="57"/>
        <v>0</v>
      </c>
      <c r="DP10" s="5517">
        <v>0</v>
      </c>
      <c r="DQ10" s="5518">
        <f t="shared" si="58"/>
        <v>0</v>
      </c>
      <c r="DR10" s="5519">
        <v>0</v>
      </c>
      <c r="DS10" s="5520">
        <f t="shared" si="59"/>
        <v>0</v>
      </c>
      <c r="DT10" s="5521">
        <f t="shared" si="60"/>
        <v>100</v>
      </c>
      <c r="DU10" s="5522">
        <f t="shared" si="60"/>
        <v>0</v>
      </c>
    </row>
    <row r="11" spans="1:125" x14ac:dyDescent="0.25">
      <c r="A11" s="5523" t="s">
        <v>168</v>
      </c>
      <c r="B11" s="5524" t="s">
        <v>169</v>
      </c>
      <c r="C11" s="6045">
        <f>Orçamento!O70</f>
        <v>0</v>
      </c>
      <c r="D11" s="5525">
        <v>10</v>
      </c>
      <c r="E11" s="5526">
        <f t="shared" si="0"/>
        <v>0</v>
      </c>
      <c r="F11" s="5527">
        <v>30</v>
      </c>
      <c r="G11" s="5528">
        <f t="shared" si="1"/>
        <v>0</v>
      </c>
      <c r="H11" s="5529">
        <v>40</v>
      </c>
      <c r="I11" s="5530">
        <f t="shared" si="2"/>
        <v>0</v>
      </c>
      <c r="J11" s="5531">
        <v>20</v>
      </c>
      <c r="K11" s="5532">
        <f t="shared" si="3"/>
        <v>0</v>
      </c>
      <c r="L11" s="5533">
        <v>0</v>
      </c>
      <c r="M11" s="5534">
        <f t="shared" si="4"/>
        <v>0</v>
      </c>
      <c r="N11" s="5535">
        <v>0</v>
      </c>
      <c r="O11" s="5536">
        <f t="shared" si="5"/>
        <v>0</v>
      </c>
      <c r="P11" s="5537">
        <v>0</v>
      </c>
      <c r="Q11" s="5538">
        <f t="shared" si="6"/>
        <v>0</v>
      </c>
      <c r="R11" s="5539">
        <v>0</v>
      </c>
      <c r="S11" s="5540">
        <f t="shared" si="7"/>
        <v>0</v>
      </c>
      <c r="T11" s="5541">
        <v>0</v>
      </c>
      <c r="U11" s="5542">
        <f t="shared" si="8"/>
        <v>0</v>
      </c>
      <c r="V11" s="5543">
        <v>0</v>
      </c>
      <c r="W11" s="5544">
        <f t="shared" si="9"/>
        <v>0</v>
      </c>
      <c r="X11" s="5545">
        <v>0</v>
      </c>
      <c r="Y11" s="5546">
        <f t="shared" si="10"/>
        <v>0</v>
      </c>
      <c r="Z11" s="5547">
        <v>0</v>
      </c>
      <c r="AA11" s="5548">
        <f t="shared" si="11"/>
        <v>0</v>
      </c>
      <c r="AB11" s="5549">
        <v>0</v>
      </c>
      <c r="AC11" s="5550">
        <f t="shared" si="12"/>
        <v>0</v>
      </c>
      <c r="AD11" s="5551">
        <v>0</v>
      </c>
      <c r="AE11" s="5552">
        <f t="shared" si="13"/>
        <v>0</v>
      </c>
      <c r="AF11" s="5553">
        <v>0</v>
      </c>
      <c r="AG11" s="5554">
        <f t="shared" si="14"/>
        <v>0</v>
      </c>
      <c r="AH11" s="5555">
        <v>0</v>
      </c>
      <c r="AI11" s="5556">
        <f t="shared" si="15"/>
        <v>0</v>
      </c>
      <c r="AJ11" s="5557">
        <v>0</v>
      </c>
      <c r="AK11" s="5558">
        <f t="shared" si="16"/>
        <v>0</v>
      </c>
      <c r="AL11" s="5559">
        <v>0</v>
      </c>
      <c r="AM11" s="5560">
        <f t="shared" si="17"/>
        <v>0</v>
      </c>
      <c r="AN11" s="5561">
        <v>0</v>
      </c>
      <c r="AO11" s="5562">
        <f t="shared" si="18"/>
        <v>0</v>
      </c>
      <c r="AP11" s="5563">
        <v>0</v>
      </c>
      <c r="AQ11" s="5564">
        <f t="shared" si="19"/>
        <v>0</v>
      </c>
      <c r="AR11" s="5565">
        <v>0</v>
      </c>
      <c r="AS11" s="5566">
        <f t="shared" si="20"/>
        <v>0</v>
      </c>
      <c r="AT11" s="5567">
        <v>0</v>
      </c>
      <c r="AU11" s="5568">
        <f t="shared" si="21"/>
        <v>0</v>
      </c>
      <c r="AV11" s="5569">
        <v>0</v>
      </c>
      <c r="AW11" s="5570">
        <f t="shared" si="22"/>
        <v>0</v>
      </c>
      <c r="AX11" s="5571">
        <v>0</v>
      </c>
      <c r="AY11" s="5572">
        <f t="shared" si="23"/>
        <v>0</v>
      </c>
      <c r="AZ11" s="5573">
        <v>0</v>
      </c>
      <c r="BA11" s="5574">
        <f t="shared" si="24"/>
        <v>0</v>
      </c>
      <c r="BB11" s="5575">
        <v>0</v>
      </c>
      <c r="BC11" s="5576">
        <f t="shared" si="25"/>
        <v>0</v>
      </c>
      <c r="BD11" s="5577">
        <v>0</v>
      </c>
      <c r="BE11" s="5578">
        <f t="shared" si="26"/>
        <v>0</v>
      </c>
      <c r="BF11" s="5579">
        <v>0</v>
      </c>
      <c r="BG11" s="5580">
        <f t="shared" si="27"/>
        <v>0</v>
      </c>
      <c r="BH11" s="5581">
        <v>0</v>
      </c>
      <c r="BI11" s="5582">
        <f t="shared" si="28"/>
        <v>0</v>
      </c>
      <c r="BJ11" s="5583">
        <v>0</v>
      </c>
      <c r="BK11" s="5584">
        <f t="shared" si="29"/>
        <v>0</v>
      </c>
      <c r="BL11" s="5585">
        <v>0</v>
      </c>
      <c r="BM11" s="5586">
        <f t="shared" si="30"/>
        <v>0</v>
      </c>
      <c r="BN11" s="5587">
        <v>0</v>
      </c>
      <c r="BO11" s="5588">
        <f t="shared" si="31"/>
        <v>0</v>
      </c>
      <c r="BP11" s="5589">
        <v>0</v>
      </c>
      <c r="BQ11" s="5590">
        <f t="shared" si="32"/>
        <v>0</v>
      </c>
      <c r="BR11" s="5591">
        <v>0</v>
      </c>
      <c r="BS11" s="5592">
        <f t="shared" si="33"/>
        <v>0</v>
      </c>
      <c r="BT11" s="5593">
        <v>0</v>
      </c>
      <c r="BU11" s="5594">
        <f t="shared" si="34"/>
        <v>0</v>
      </c>
      <c r="BV11" s="5595">
        <v>0</v>
      </c>
      <c r="BW11" s="5596">
        <f t="shared" si="35"/>
        <v>0</v>
      </c>
      <c r="BX11" s="5597">
        <v>0</v>
      </c>
      <c r="BY11" s="5598">
        <f t="shared" si="36"/>
        <v>0</v>
      </c>
      <c r="BZ11" s="5599">
        <v>0</v>
      </c>
      <c r="CA11" s="5600">
        <f t="shared" si="37"/>
        <v>0</v>
      </c>
      <c r="CB11" s="5601">
        <v>0</v>
      </c>
      <c r="CC11" s="5602">
        <f t="shared" si="38"/>
        <v>0</v>
      </c>
      <c r="CD11" s="5603">
        <v>0</v>
      </c>
      <c r="CE11" s="5604">
        <f t="shared" si="39"/>
        <v>0</v>
      </c>
      <c r="CF11" s="5605">
        <v>0</v>
      </c>
      <c r="CG11" s="5606">
        <f t="shared" si="40"/>
        <v>0</v>
      </c>
      <c r="CH11" s="5607">
        <v>0</v>
      </c>
      <c r="CI11" s="5608">
        <f t="shared" si="41"/>
        <v>0</v>
      </c>
      <c r="CJ11" s="5609">
        <v>0</v>
      </c>
      <c r="CK11" s="5610">
        <f t="shared" si="42"/>
        <v>0</v>
      </c>
      <c r="CL11" s="5611">
        <v>0</v>
      </c>
      <c r="CM11" s="5612">
        <f t="shared" si="43"/>
        <v>0</v>
      </c>
      <c r="CN11" s="5613">
        <v>0</v>
      </c>
      <c r="CO11" s="5614">
        <f t="shared" si="44"/>
        <v>0</v>
      </c>
      <c r="CP11" s="5615">
        <v>0</v>
      </c>
      <c r="CQ11" s="5616">
        <f t="shared" si="45"/>
        <v>0</v>
      </c>
      <c r="CR11" s="5617">
        <v>0</v>
      </c>
      <c r="CS11" s="5618">
        <f t="shared" si="46"/>
        <v>0</v>
      </c>
      <c r="CT11" s="5619">
        <v>0</v>
      </c>
      <c r="CU11" s="5620">
        <f t="shared" si="47"/>
        <v>0</v>
      </c>
      <c r="CV11" s="5621">
        <v>0</v>
      </c>
      <c r="CW11" s="5622">
        <f t="shared" si="48"/>
        <v>0</v>
      </c>
      <c r="CX11" s="5623">
        <v>0</v>
      </c>
      <c r="CY11" s="5624">
        <f t="shared" si="49"/>
        <v>0</v>
      </c>
      <c r="CZ11" s="5625">
        <v>0</v>
      </c>
      <c r="DA11" s="5626">
        <f t="shared" si="50"/>
        <v>0</v>
      </c>
      <c r="DB11" s="5627">
        <v>0</v>
      </c>
      <c r="DC11" s="5628">
        <f t="shared" si="51"/>
        <v>0</v>
      </c>
      <c r="DD11" s="5629">
        <v>0</v>
      </c>
      <c r="DE11" s="5630">
        <f t="shared" si="52"/>
        <v>0</v>
      </c>
      <c r="DF11" s="5631">
        <v>0</v>
      </c>
      <c r="DG11" s="5632">
        <f t="shared" si="53"/>
        <v>0</v>
      </c>
      <c r="DH11" s="5633">
        <v>0</v>
      </c>
      <c r="DI11" s="5634">
        <f t="shared" si="54"/>
        <v>0</v>
      </c>
      <c r="DJ11" s="5635">
        <v>0</v>
      </c>
      <c r="DK11" s="5636">
        <f t="shared" si="55"/>
        <v>0</v>
      </c>
      <c r="DL11" s="5637">
        <v>0</v>
      </c>
      <c r="DM11" s="5638">
        <f t="shared" si="56"/>
        <v>0</v>
      </c>
      <c r="DN11" s="5639">
        <v>0</v>
      </c>
      <c r="DO11" s="5640">
        <f t="shared" si="57"/>
        <v>0</v>
      </c>
      <c r="DP11" s="5641">
        <v>0</v>
      </c>
      <c r="DQ11" s="5642">
        <f t="shared" si="58"/>
        <v>0</v>
      </c>
      <c r="DR11" s="5643">
        <v>0</v>
      </c>
      <c r="DS11" s="5644">
        <f t="shared" si="59"/>
        <v>0</v>
      </c>
      <c r="DT11" s="5645">
        <f t="shared" si="60"/>
        <v>100</v>
      </c>
      <c r="DU11" s="5646">
        <f t="shared" si="60"/>
        <v>0</v>
      </c>
    </row>
    <row r="12" spans="1:125" x14ac:dyDescent="0.25">
      <c r="A12" s="5647" t="s">
        <v>319</v>
      </c>
      <c r="B12" s="5648" t="s">
        <v>320</v>
      </c>
      <c r="C12" s="6045">
        <f>Orçamento!O149</f>
        <v>0</v>
      </c>
      <c r="D12" s="5649">
        <v>0</v>
      </c>
      <c r="E12" s="5650">
        <f t="shared" si="0"/>
        <v>0</v>
      </c>
      <c r="F12" s="5651">
        <v>0</v>
      </c>
      <c r="G12" s="5652">
        <f t="shared" si="1"/>
        <v>0</v>
      </c>
      <c r="H12" s="5653">
        <v>0</v>
      </c>
      <c r="I12" s="5654">
        <f t="shared" si="2"/>
        <v>0</v>
      </c>
      <c r="J12" s="5655">
        <v>50</v>
      </c>
      <c r="K12" s="5656">
        <f t="shared" si="3"/>
        <v>0</v>
      </c>
      <c r="L12" s="5657">
        <v>50</v>
      </c>
      <c r="M12" s="5658">
        <f t="shared" si="4"/>
        <v>0</v>
      </c>
      <c r="N12" s="5659">
        <v>0</v>
      </c>
      <c r="O12" s="5660">
        <f t="shared" si="5"/>
        <v>0</v>
      </c>
      <c r="P12" s="5661">
        <v>0</v>
      </c>
      <c r="Q12" s="5662">
        <f t="shared" si="6"/>
        <v>0</v>
      </c>
      <c r="R12" s="5663">
        <v>0</v>
      </c>
      <c r="S12" s="5664">
        <f t="shared" si="7"/>
        <v>0</v>
      </c>
      <c r="T12" s="5665">
        <v>0</v>
      </c>
      <c r="U12" s="5666">
        <f t="shared" si="8"/>
        <v>0</v>
      </c>
      <c r="V12" s="5667">
        <v>0</v>
      </c>
      <c r="W12" s="5668">
        <f t="shared" si="9"/>
        <v>0</v>
      </c>
      <c r="X12" s="5669">
        <v>0</v>
      </c>
      <c r="Y12" s="5670">
        <f t="shared" si="10"/>
        <v>0</v>
      </c>
      <c r="Z12" s="5671">
        <v>0</v>
      </c>
      <c r="AA12" s="5672">
        <f t="shared" si="11"/>
        <v>0</v>
      </c>
      <c r="AB12" s="5673">
        <v>0</v>
      </c>
      <c r="AC12" s="5674">
        <f t="shared" si="12"/>
        <v>0</v>
      </c>
      <c r="AD12" s="5675">
        <v>0</v>
      </c>
      <c r="AE12" s="5676">
        <f t="shared" si="13"/>
        <v>0</v>
      </c>
      <c r="AF12" s="5677">
        <v>0</v>
      </c>
      <c r="AG12" s="5678">
        <f t="shared" si="14"/>
        <v>0</v>
      </c>
      <c r="AH12" s="5679">
        <v>0</v>
      </c>
      <c r="AI12" s="5680">
        <f t="shared" si="15"/>
        <v>0</v>
      </c>
      <c r="AJ12" s="5681">
        <v>0</v>
      </c>
      <c r="AK12" s="5682">
        <f t="shared" si="16"/>
        <v>0</v>
      </c>
      <c r="AL12" s="5683">
        <v>0</v>
      </c>
      <c r="AM12" s="5684">
        <f t="shared" si="17"/>
        <v>0</v>
      </c>
      <c r="AN12" s="5685">
        <v>0</v>
      </c>
      <c r="AO12" s="5686">
        <f t="shared" si="18"/>
        <v>0</v>
      </c>
      <c r="AP12" s="5687">
        <v>0</v>
      </c>
      <c r="AQ12" s="5688">
        <f t="shared" si="19"/>
        <v>0</v>
      </c>
      <c r="AR12" s="5689">
        <v>0</v>
      </c>
      <c r="AS12" s="5690">
        <f t="shared" si="20"/>
        <v>0</v>
      </c>
      <c r="AT12" s="5691">
        <v>0</v>
      </c>
      <c r="AU12" s="5692">
        <f t="shared" si="21"/>
        <v>0</v>
      </c>
      <c r="AV12" s="5693">
        <v>0</v>
      </c>
      <c r="AW12" s="5694">
        <f t="shared" si="22"/>
        <v>0</v>
      </c>
      <c r="AX12" s="5695">
        <v>0</v>
      </c>
      <c r="AY12" s="5696">
        <f t="shared" si="23"/>
        <v>0</v>
      </c>
      <c r="AZ12" s="5697">
        <v>0</v>
      </c>
      <c r="BA12" s="5698">
        <f t="shared" si="24"/>
        <v>0</v>
      </c>
      <c r="BB12" s="5699">
        <v>0</v>
      </c>
      <c r="BC12" s="5700">
        <f t="shared" si="25"/>
        <v>0</v>
      </c>
      <c r="BD12" s="5701">
        <v>0</v>
      </c>
      <c r="BE12" s="5702">
        <f t="shared" si="26"/>
        <v>0</v>
      </c>
      <c r="BF12" s="5703">
        <v>0</v>
      </c>
      <c r="BG12" s="5704">
        <f t="shared" si="27"/>
        <v>0</v>
      </c>
      <c r="BH12" s="5705">
        <v>0</v>
      </c>
      <c r="BI12" s="5706">
        <f t="shared" si="28"/>
        <v>0</v>
      </c>
      <c r="BJ12" s="5707">
        <v>0</v>
      </c>
      <c r="BK12" s="5708">
        <f t="shared" si="29"/>
        <v>0</v>
      </c>
      <c r="BL12" s="5709">
        <v>0</v>
      </c>
      <c r="BM12" s="5710">
        <f t="shared" si="30"/>
        <v>0</v>
      </c>
      <c r="BN12" s="5711">
        <v>0</v>
      </c>
      <c r="BO12" s="5712">
        <f t="shared" si="31"/>
        <v>0</v>
      </c>
      <c r="BP12" s="5713">
        <v>0</v>
      </c>
      <c r="BQ12" s="5714">
        <f t="shared" si="32"/>
        <v>0</v>
      </c>
      <c r="BR12" s="5715">
        <v>0</v>
      </c>
      <c r="BS12" s="5716">
        <f t="shared" si="33"/>
        <v>0</v>
      </c>
      <c r="BT12" s="5717">
        <v>0</v>
      </c>
      <c r="BU12" s="5718">
        <f t="shared" si="34"/>
        <v>0</v>
      </c>
      <c r="BV12" s="5719">
        <v>0</v>
      </c>
      <c r="BW12" s="5720">
        <f t="shared" si="35"/>
        <v>0</v>
      </c>
      <c r="BX12" s="5721">
        <v>0</v>
      </c>
      <c r="BY12" s="5722">
        <f t="shared" si="36"/>
        <v>0</v>
      </c>
      <c r="BZ12" s="5723">
        <v>0</v>
      </c>
      <c r="CA12" s="5724">
        <f t="shared" si="37"/>
        <v>0</v>
      </c>
      <c r="CB12" s="5725">
        <v>0</v>
      </c>
      <c r="CC12" s="5726">
        <f t="shared" si="38"/>
        <v>0</v>
      </c>
      <c r="CD12" s="5727">
        <v>0</v>
      </c>
      <c r="CE12" s="5728">
        <f t="shared" si="39"/>
        <v>0</v>
      </c>
      <c r="CF12" s="5729">
        <v>0</v>
      </c>
      <c r="CG12" s="5730">
        <f t="shared" si="40"/>
        <v>0</v>
      </c>
      <c r="CH12" s="5731">
        <v>0</v>
      </c>
      <c r="CI12" s="5732">
        <f t="shared" si="41"/>
        <v>0</v>
      </c>
      <c r="CJ12" s="5733">
        <v>0</v>
      </c>
      <c r="CK12" s="5734">
        <f t="shared" si="42"/>
        <v>0</v>
      </c>
      <c r="CL12" s="5735">
        <v>0</v>
      </c>
      <c r="CM12" s="5736">
        <f t="shared" si="43"/>
        <v>0</v>
      </c>
      <c r="CN12" s="5737">
        <v>0</v>
      </c>
      <c r="CO12" s="5738">
        <f t="shared" si="44"/>
        <v>0</v>
      </c>
      <c r="CP12" s="5739">
        <v>0</v>
      </c>
      <c r="CQ12" s="5740">
        <f t="shared" si="45"/>
        <v>0</v>
      </c>
      <c r="CR12" s="5741">
        <v>0</v>
      </c>
      <c r="CS12" s="5742">
        <f t="shared" si="46"/>
        <v>0</v>
      </c>
      <c r="CT12" s="5743">
        <v>0</v>
      </c>
      <c r="CU12" s="5744">
        <f t="shared" si="47"/>
        <v>0</v>
      </c>
      <c r="CV12" s="5745">
        <v>0</v>
      </c>
      <c r="CW12" s="5746">
        <f t="shared" si="48"/>
        <v>0</v>
      </c>
      <c r="CX12" s="5747">
        <v>0</v>
      </c>
      <c r="CY12" s="5748">
        <f t="shared" si="49"/>
        <v>0</v>
      </c>
      <c r="CZ12" s="5749">
        <v>0</v>
      </c>
      <c r="DA12" s="5750">
        <f t="shared" si="50"/>
        <v>0</v>
      </c>
      <c r="DB12" s="5751">
        <v>0</v>
      </c>
      <c r="DC12" s="5752">
        <f t="shared" si="51"/>
        <v>0</v>
      </c>
      <c r="DD12" s="5753">
        <v>0</v>
      </c>
      <c r="DE12" s="5754">
        <f t="shared" si="52"/>
        <v>0</v>
      </c>
      <c r="DF12" s="5755">
        <v>0</v>
      </c>
      <c r="DG12" s="5756">
        <f t="shared" si="53"/>
        <v>0</v>
      </c>
      <c r="DH12" s="5757">
        <v>0</v>
      </c>
      <c r="DI12" s="5758">
        <f t="shared" si="54"/>
        <v>0</v>
      </c>
      <c r="DJ12" s="5759">
        <v>0</v>
      </c>
      <c r="DK12" s="5760">
        <f t="shared" si="55"/>
        <v>0</v>
      </c>
      <c r="DL12" s="5761">
        <v>0</v>
      </c>
      <c r="DM12" s="5762">
        <f t="shared" si="56"/>
        <v>0</v>
      </c>
      <c r="DN12" s="5763">
        <v>0</v>
      </c>
      <c r="DO12" s="5764">
        <f t="shared" si="57"/>
        <v>0</v>
      </c>
      <c r="DP12" s="5765">
        <v>0</v>
      </c>
      <c r="DQ12" s="5766">
        <f t="shared" si="58"/>
        <v>0</v>
      </c>
      <c r="DR12" s="5767">
        <v>0</v>
      </c>
      <c r="DS12" s="5768">
        <f t="shared" si="59"/>
        <v>0</v>
      </c>
      <c r="DT12" s="5769">
        <f t="shared" si="60"/>
        <v>100</v>
      </c>
      <c r="DU12" s="5770">
        <f t="shared" si="60"/>
        <v>0</v>
      </c>
    </row>
    <row r="13" spans="1:125" x14ac:dyDescent="0.25">
      <c r="A13" s="5771" t="s">
        <v>411</v>
      </c>
      <c r="B13" s="5772" t="s">
        <v>412</v>
      </c>
      <c r="C13" s="6045">
        <f>Orçamento!O210</f>
        <v>0</v>
      </c>
      <c r="D13" s="5773">
        <v>20</v>
      </c>
      <c r="E13" s="5774">
        <f t="shared" si="0"/>
        <v>0</v>
      </c>
      <c r="F13" s="5775">
        <v>20</v>
      </c>
      <c r="G13" s="5776">
        <f t="shared" si="1"/>
        <v>0</v>
      </c>
      <c r="H13" s="5777">
        <v>20</v>
      </c>
      <c r="I13" s="5778">
        <f t="shared" si="2"/>
        <v>0</v>
      </c>
      <c r="J13" s="5779">
        <v>20</v>
      </c>
      <c r="K13" s="5780">
        <f t="shared" si="3"/>
        <v>0</v>
      </c>
      <c r="L13" s="5781">
        <v>20</v>
      </c>
      <c r="M13" s="5782">
        <f t="shared" si="4"/>
        <v>0</v>
      </c>
      <c r="N13" s="5783">
        <v>0</v>
      </c>
      <c r="O13" s="5784">
        <f t="shared" si="5"/>
        <v>0</v>
      </c>
      <c r="P13" s="5785">
        <v>0</v>
      </c>
      <c r="Q13" s="5786">
        <f t="shared" si="6"/>
        <v>0</v>
      </c>
      <c r="R13" s="5787">
        <v>0</v>
      </c>
      <c r="S13" s="5788">
        <f t="shared" si="7"/>
        <v>0</v>
      </c>
      <c r="T13" s="5789">
        <v>0</v>
      </c>
      <c r="U13" s="5790">
        <f t="shared" si="8"/>
        <v>0</v>
      </c>
      <c r="V13" s="5791">
        <v>0</v>
      </c>
      <c r="W13" s="5792">
        <f t="shared" si="9"/>
        <v>0</v>
      </c>
      <c r="X13" s="5793">
        <v>0</v>
      </c>
      <c r="Y13" s="5794">
        <f t="shared" si="10"/>
        <v>0</v>
      </c>
      <c r="Z13" s="5795">
        <v>0</v>
      </c>
      <c r="AA13" s="5796">
        <f t="shared" si="11"/>
        <v>0</v>
      </c>
      <c r="AB13" s="5797">
        <v>0</v>
      </c>
      <c r="AC13" s="5798">
        <f t="shared" si="12"/>
        <v>0</v>
      </c>
      <c r="AD13" s="5799">
        <v>0</v>
      </c>
      <c r="AE13" s="5800">
        <f t="shared" si="13"/>
        <v>0</v>
      </c>
      <c r="AF13" s="5801">
        <v>0</v>
      </c>
      <c r="AG13" s="5802">
        <f t="shared" si="14"/>
        <v>0</v>
      </c>
      <c r="AH13" s="5803">
        <v>0</v>
      </c>
      <c r="AI13" s="5804">
        <f t="shared" si="15"/>
        <v>0</v>
      </c>
      <c r="AJ13" s="5805">
        <v>0</v>
      </c>
      <c r="AK13" s="5806">
        <f t="shared" si="16"/>
        <v>0</v>
      </c>
      <c r="AL13" s="5807">
        <v>0</v>
      </c>
      <c r="AM13" s="5808">
        <f t="shared" si="17"/>
        <v>0</v>
      </c>
      <c r="AN13" s="5809">
        <v>0</v>
      </c>
      <c r="AO13" s="5810">
        <f t="shared" si="18"/>
        <v>0</v>
      </c>
      <c r="AP13" s="5811">
        <v>0</v>
      </c>
      <c r="AQ13" s="5812">
        <f t="shared" si="19"/>
        <v>0</v>
      </c>
      <c r="AR13" s="5813">
        <v>0</v>
      </c>
      <c r="AS13" s="5814">
        <f t="shared" si="20"/>
        <v>0</v>
      </c>
      <c r="AT13" s="5815">
        <v>0</v>
      </c>
      <c r="AU13" s="5816">
        <f t="shared" si="21"/>
        <v>0</v>
      </c>
      <c r="AV13" s="5817">
        <v>0</v>
      </c>
      <c r="AW13" s="5818">
        <f t="shared" si="22"/>
        <v>0</v>
      </c>
      <c r="AX13" s="5819">
        <v>0</v>
      </c>
      <c r="AY13" s="5820">
        <f t="shared" si="23"/>
        <v>0</v>
      </c>
      <c r="AZ13" s="5821">
        <v>0</v>
      </c>
      <c r="BA13" s="5822">
        <f t="shared" si="24"/>
        <v>0</v>
      </c>
      <c r="BB13" s="5823">
        <v>0</v>
      </c>
      <c r="BC13" s="5824">
        <f t="shared" si="25"/>
        <v>0</v>
      </c>
      <c r="BD13" s="5825">
        <v>0</v>
      </c>
      <c r="BE13" s="5826">
        <f t="shared" si="26"/>
        <v>0</v>
      </c>
      <c r="BF13" s="5827">
        <v>0</v>
      </c>
      <c r="BG13" s="5828">
        <f t="shared" si="27"/>
        <v>0</v>
      </c>
      <c r="BH13" s="5829">
        <v>0</v>
      </c>
      <c r="BI13" s="5830">
        <f t="shared" si="28"/>
        <v>0</v>
      </c>
      <c r="BJ13" s="5831">
        <v>0</v>
      </c>
      <c r="BK13" s="5832">
        <f t="shared" si="29"/>
        <v>0</v>
      </c>
      <c r="BL13" s="5833">
        <v>0</v>
      </c>
      <c r="BM13" s="5834">
        <f t="shared" si="30"/>
        <v>0</v>
      </c>
      <c r="BN13" s="5835">
        <v>0</v>
      </c>
      <c r="BO13" s="5836">
        <f t="shared" si="31"/>
        <v>0</v>
      </c>
      <c r="BP13" s="5837">
        <v>0</v>
      </c>
      <c r="BQ13" s="5838">
        <f t="shared" si="32"/>
        <v>0</v>
      </c>
      <c r="BR13" s="5839">
        <v>0</v>
      </c>
      <c r="BS13" s="5840">
        <f t="shared" si="33"/>
        <v>0</v>
      </c>
      <c r="BT13" s="5841">
        <v>0</v>
      </c>
      <c r="BU13" s="5842">
        <f t="shared" si="34"/>
        <v>0</v>
      </c>
      <c r="BV13" s="5843">
        <v>0</v>
      </c>
      <c r="BW13" s="5844">
        <f t="shared" si="35"/>
        <v>0</v>
      </c>
      <c r="BX13" s="5845">
        <v>0</v>
      </c>
      <c r="BY13" s="5846">
        <f t="shared" si="36"/>
        <v>0</v>
      </c>
      <c r="BZ13" s="5847">
        <v>0</v>
      </c>
      <c r="CA13" s="5848">
        <f t="shared" si="37"/>
        <v>0</v>
      </c>
      <c r="CB13" s="5849">
        <v>0</v>
      </c>
      <c r="CC13" s="5850">
        <f t="shared" si="38"/>
        <v>0</v>
      </c>
      <c r="CD13" s="5851">
        <v>0</v>
      </c>
      <c r="CE13" s="5852">
        <f t="shared" si="39"/>
        <v>0</v>
      </c>
      <c r="CF13" s="5853">
        <v>0</v>
      </c>
      <c r="CG13" s="5854">
        <f t="shared" si="40"/>
        <v>0</v>
      </c>
      <c r="CH13" s="5855">
        <v>0</v>
      </c>
      <c r="CI13" s="5856">
        <f t="shared" si="41"/>
        <v>0</v>
      </c>
      <c r="CJ13" s="5857">
        <v>0</v>
      </c>
      <c r="CK13" s="5858">
        <f t="shared" si="42"/>
        <v>0</v>
      </c>
      <c r="CL13" s="5859">
        <v>0</v>
      </c>
      <c r="CM13" s="5860">
        <f t="shared" si="43"/>
        <v>0</v>
      </c>
      <c r="CN13" s="5861">
        <v>0</v>
      </c>
      <c r="CO13" s="5862">
        <f t="shared" si="44"/>
        <v>0</v>
      </c>
      <c r="CP13" s="5863">
        <v>0</v>
      </c>
      <c r="CQ13" s="5864">
        <f t="shared" si="45"/>
        <v>0</v>
      </c>
      <c r="CR13" s="5865">
        <v>0</v>
      </c>
      <c r="CS13" s="5866">
        <f t="shared" si="46"/>
        <v>0</v>
      </c>
      <c r="CT13" s="5867">
        <v>0</v>
      </c>
      <c r="CU13" s="5868">
        <f t="shared" si="47"/>
        <v>0</v>
      </c>
      <c r="CV13" s="5869">
        <v>0</v>
      </c>
      <c r="CW13" s="5870">
        <f t="shared" si="48"/>
        <v>0</v>
      </c>
      <c r="CX13" s="5871">
        <v>0</v>
      </c>
      <c r="CY13" s="5872">
        <f t="shared" si="49"/>
        <v>0</v>
      </c>
      <c r="CZ13" s="5873">
        <v>0</v>
      </c>
      <c r="DA13" s="5874">
        <f t="shared" si="50"/>
        <v>0</v>
      </c>
      <c r="DB13" s="5875">
        <v>0</v>
      </c>
      <c r="DC13" s="5876">
        <f t="shared" si="51"/>
        <v>0</v>
      </c>
      <c r="DD13" s="5877">
        <v>0</v>
      </c>
      <c r="DE13" s="5878">
        <f t="shared" si="52"/>
        <v>0</v>
      </c>
      <c r="DF13" s="5879">
        <v>0</v>
      </c>
      <c r="DG13" s="5880">
        <f t="shared" si="53"/>
        <v>0</v>
      </c>
      <c r="DH13" s="5881">
        <v>0</v>
      </c>
      <c r="DI13" s="5882">
        <f t="shared" si="54"/>
        <v>0</v>
      </c>
      <c r="DJ13" s="5883">
        <v>0</v>
      </c>
      <c r="DK13" s="5884">
        <f t="shared" si="55"/>
        <v>0</v>
      </c>
      <c r="DL13" s="5885">
        <v>0</v>
      </c>
      <c r="DM13" s="5886">
        <f t="shared" si="56"/>
        <v>0</v>
      </c>
      <c r="DN13" s="5887">
        <v>0</v>
      </c>
      <c r="DO13" s="5888">
        <f t="shared" si="57"/>
        <v>0</v>
      </c>
      <c r="DP13" s="5889">
        <v>0</v>
      </c>
      <c r="DQ13" s="5890">
        <f t="shared" si="58"/>
        <v>0</v>
      </c>
      <c r="DR13" s="5891">
        <v>0</v>
      </c>
      <c r="DS13" s="5892">
        <f t="shared" si="59"/>
        <v>0</v>
      </c>
      <c r="DT13" s="5893">
        <f t="shared" si="60"/>
        <v>100</v>
      </c>
      <c r="DU13" s="5894">
        <f t="shared" si="60"/>
        <v>0</v>
      </c>
    </row>
    <row r="14" spans="1:125" x14ac:dyDescent="0.25">
      <c r="A14" s="6833" t="s">
        <v>834</v>
      </c>
      <c r="B14" s="6834"/>
      <c r="C14" s="5895">
        <f>SUM(C8:C13)</f>
        <v>0</v>
      </c>
      <c r="D14" s="6713">
        <f>SUM(E8:E13)</f>
        <v>0</v>
      </c>
      <c r="E14" s="6714"/>
      <c r="F14" s="6715">
        <f>SUM(G8:G13)</f>
        <v>0</v>
      </c>
      <c r="G14" s="6716"/>
      <c r="H14" s="6717">
        <f>SUM(I8:I13)</f>
        <v>0</v>
      </c>
      <c r="I14" s="6718"/>
      <c r="J14" s="6719">
        <f>SUM(K8:K13)</f>
        <v>0</v>
      </c>
      <c r="K14" s="6720"/>
      <c r="L14" s="6721">
        <f>SUM(M8:M13)</f>
        <v>0</v>
      </c>
      <c r="M14" s="6722"/>
      <c r="N14" s="6723">
        <f>SUM(O8:O13)</f>
        <v>0</v>
      </c>
      <c r="O14" s="6724"/>
      <c r="P14" s="6725">
        <f>SUM(Q8:Q13)</f>
        <v>0</v>
      </c>
      <c r="Q14" s="6726"/>
      <c r="R14" s="6727">
        <f>SUM(S8:S13)</f>
        <v>0</v>
      </c>
      <c r="S14" s="6728"/>
      <c r="T14" s="6729">
        <f>SUM(U8:U13)</f>
        <v>0</v>
      </c>
      <c r="U14" s="6730"/>
      <c r="V14" s="6731">
        <f>SUM(W8:W13)</f>
        <v>0</v>
      </c>
      <c r="W14" s="6732"/>
      <c r="X14" s="6733">
        <f>SUM(Y8:Y13)</f>
        <v>0</v>
      </c>
      <c r="Y14" s="6734"/>
      <c r="Z14" s="6735">
        <f>SUM(AA8:AA13)</f>
        <v>0</v>
      </c>
      <c r="AA14" s="6736"/>
      <c r="AB14" s="6737">
        <f>SUM(AC8:AC13)</f>
        <v>0</v>
      </c>
      <c r="AC14" s="6738"/>
      <c r="AD14" s="6739">
        <f>SUM(AE8:AE13)</f>
        <v>0</v>
      </c>
      <c r="AE14" s="6740"/>
      <c r="AF14" s="6741">
        <f>SUM(AG8:AG13)</f>
        <v>0</v>
      </c>
      <c r="AG14" s="6742"/>
      <c r="AH14" s="6743">
        <f>SUM(AI8:AI13)</f>
        <v>0</v>
      </c>
      <c r="AI14" s="6744"/>
      <c r="AJ14" s="6745">
        <f>SUM(AK8:AK13)</f>
        <v>0</v>
      </c>
      <c r="AK14" s="6746"/>
      <c r="AL14" s="6747">
        <f>SUM(AM8:AM13)</f>
        <v>0</v>
      </c>
      <c r="AM14" s="6748"/>
      <c r="AN14" s="6749">
        <f>SUM(AO8:AO13)</f>
        <v>0</v>
      </c>
      <c r="AO14" s="6750"/>
      <c r="AP14" s="6751">
        <f>SUM(AQ8:AQ13)</f>
        <v>0</v>
      </c>
      <c r="AQ14" s="6752"/>
      <c r="AR14" s="6753">
        <f>SUM(AS8:AS13)</f>
        <v>0</v>
      </c>
      <c r="AS14" s="6754"/>
      <c r="AT14" s="6755">
        <f>SUM(AU8:AU13)</f>
        <v>0</v>
      </c>
      <c r="AU14" s="6756"/>
      <c r="AV14" s="6757">
        <f>SUM(AW8:AW13)</f>
        <v>0</v>
      </c>
      <c r="AW14" s="6758"/>
      <c r="AX14" s="6759">
        <f>SUM(AY8:AY13)</f>
        <v>0</v>
      </c>
      <c r="AY14" s="6760"/>
      <c r="AZ14" s="6761">
        <f>SUM(BA8:BA13)</f>
        <v>0</v>
      </c>
      <c r="BA14" s="6762"/>
      <c r="BB14" s="6763">
        <f>SUM(BC8:BC13)</f>
        <v>0</v>
      </c>
      <c r="BC14" s="6764"/>
      <c r="BD14" s="6765">
        <f>SUM(BE8:BE13)</f>
        <v>0</v>
      </c>
      <c r="BE14" s="6766"/>
      <c r="BF14" s="6767">
        <f>SUM(BG8:BG13)</f>
        <v>0</v>
      </c>
      <c r="BG14" s="6768"/>
      <c r="BH14" s="6769">
        <f>SUM(BI8:BI13)</f>
        <v>0</v>
      </c>
      <c r="BI14" s="6770"/>
      <c r="BJ14" s="6771">
        <f>SUM(BK8:BK13)</f>
        <v>0</v>
      </c>
      <c r="BK14" s="6772"/>
      <c r="BL14" s="6773">
        <f>SUM(BM8:BM13)</f>
        <v>0</v>
      </c>
      <c r="BM14" s="6774"/>
      <c r="BN14" s="6775">
        <f>SUM(BO8:BO13)</f>
        <v>0</v>
      </c>
      <c r="BO14" s="6776"/>
      <c r="BP14" s="6777">
        <f>SUM(BQ8:BQ13)</f>
        <v>0</v>
      </c>
      <c r="BQ14" s="6778"/>
      <c r="BR14" s="6779">
        <f>SUM(BS8:BS13)</f>
        <v>0</v>
      </c>
      <c r="BS14" s="6780"/>
      <c r="BT14" s="6781">
        <f>SUM(BU8:BU13)</f>
        <v>0</v>
      </c>
      <c r="BU14" s="6782"/>
      <c r="BV14" s="6783">
        <f>SUM(BW8:BW13)</f>
        <v>0</v>
      </c>
      <c r="BW14" s="6784"/>
      <c r="BX14" s="6785">
        <f>SUM(BY8:BY13)</f>
        <v>0</v>
      </c>
      <c r="BY14" s="6786"/>
      <c r="BZ14" s="6787">
        <f>SUM(CA8:CA13)</f>
        <v>0</v>
      </c>
      <c r="CA14" s="6788"/>
      <c r="CB14" s="6789">
        <f>SUM(CC8:CC13)</f>
        <v>0</v>
      </c>
      <c r="CC14" s="6790"/>
      <c r="CD14" s="6791">
        <f>SUM(CE8:CE13)</f>
        <v>0</v>
      </c>
      <c r="CE14" s="6792"/>
      <c r="CF14" s="6793">
        <f>SUM(CG8:CG13)</f>
        <v>0</v>
      </c>
      <c r="CG14" s="6794"/>
      <c r="CH14" s="6795">
        <f>SUM(CI8:CI13)</f>
        <v>0</v>
      </c>
      <c r="CI14" s="6796"/>
      <c r="CJ14" s="6797">
        <f>SUM(CK8:CK13)</f>
        <v>0</v>
      </c>
      <c r="CK14" s="6798"/>
      <c r="CL14" s="6799">
        <f>SUM(CM8:CM13)</f>
        <v>0</v>
      </c>
      <c r="CM14" s="6800"/>
      <c r="CN14" s="6801">
        <f>SUM(CO8:CO13)</f>
        <v>0</v>
      </c>
      <c r="CO14" s="6802"/>
      <c r="CP14" s="6803">
        <f>SUM(CQ8:CQ13)</f>
        <v>0</v>
      </c>
      <c r="CQ14" s="6804"/>
      <c r="CR14" s="6805">
        <f>SUM(CS8:CS13)</f>
        <v>0</v>
      </c>
      <c r="CS14" s="6806"/>
      <c r="CT14" s="6807">
        <f>SUM(CU8:CU13)</f>
        <v>0</v>
      </c>
      <c r="CU14" s="6808"/>
      <c r="CV14" s="6809">
        <f>SUM(CW8:CW13)</f>
        <v>0</v>
      </c>
      <c r="CW14" s="6810"/>
      <c r="CX14" s="6811">
        <f>SUM(CY8:CY13)</f>
        <v>0</v>
      </c>
      <c r="CY14" s="6812"/>
      <c r="CZ14" s="6813">
        <f>SUM(DA8:DA13)</f>
        <v>0</v>
      </c>
      <c r="DA14" s="6814"/>
      <c r="DB14" s="6815">
        <f>SUM(DC8:DC13)</f>
        <v>0</v>
      </c>
      <c r="DC14" s="6816"/>
      <c r="DD14" s="6817">
        <f>SUM(DE8:DE13)</f>
        <v>0</v>
      </c>
      <c r="DE14" s="6818"/>
      <c r="DF14" s="6819">
        <f>SUM(DG8:DG13)</f>
        <v>0</v>
      </c>
      <c r="DG14" s="6820"/>
      <c r="DH14" s="6821">
        <f>SUM(DI8:DI13)</f>
        <v>0</v>
      </c>
      <c r="DI14" s="6822"/>
      <c r="DJ14" s="6823">
        <f>SUM(DK8:DK13)</f>
        <v>0</v>
      </c>
      <c r="DK14" s="6824"/>
      <c r="DL14" s="6825">
        <f>SUM(DM8:DM13)</f>
        <v>0</v>
      </c>
      <c r="DM14" s="6826"/>
      <c r="DN14" s="6827">
        <f>SUM(DO8:DO13)</f>
        <v>0</v>
      </c>
      <c r="DO14" s="6828"/>
      <c r="DP14" s="6829">
        <f>SUM(DQ8:DQ13)</f>
        <v>0</v>
      </c>
      <c r="DQ14" s="6830"/>
      <c r="DR14" s="6831">
        <f>SUM(DS8:DS13)</f>
        <v>0</v>
      </c>
      <c r="DS14" s="6832"/>
      <c r="DT14" s="5896" t="e">
        <f>(DU14/C14)*100</f>
        <v>#DIV/0!</v>
      </c>
      <c r="DU14" s="5897">
        <f>SUM(DU8:DU13)</f>
        <v>0</v>
      </c>
    </row>
  </sheetData>
  <sheetProtection password="BF59" sheet="1" objects="1" scenarios="1" selectLockedCells="1"/>
  <mergeCells count="65">
    <mergeCell ref="DP14:DQ14"/>
    <mergeCell ref="DR14:DS14"/>
    <mergeCell ref="A14:B14"/>
    <mergeCell ref="DF14:DG14"/>
    <mergeCell ref="DH14:DI14"/>
    <mergeCell ref="DJ14:DK14"/>
    <mergeCell ref="DL14:DM14"/>
    <mergeCell ref="DN14:DO14"/>
    <mergeCell ref="CV14:CW14"/>
    <mergeCell ref="CX14:CY14"/>
    <mergeCell ref="CZ14:DA14"/>
    <mergeCell ref="DB14:DC14"/>
    <mergeCell ref="DD14:DE14"/>
    <mergeCell ref="CL14:CM14"/>
    <mergeCell ref="CN14:CO14"/>
    <mergeCell ref="CP14:CQ14"/>
    <mergeCell ref="CR14:CS14"/>
    <mergeCell ref="CT14:CU14"/>
    <mergeCell ref="CB14:CC14"/>
    <mergeCell ref="CD14:CE14"/>
    <mergeCell ref="CF14:CG14"/>
    <mergeCell ref="CH14:CI14"/>
    <mergeCell ref="CJ14:CK14"/>
    <mergeCell ref="BR14:BS14"/>
    <mergeCell ref="BT14:BU14"/>
    <mergeCell ref="BV14:BW14"/>
    <mergeCell ref="BX14:BY14"/>
    <mergeCell ref="BZ14:CA14"/>
    <mergeCell ref="BH14:BI14"/>
    <mergeCell ref="BJ14:BK14"/>
    <mergeCell ref="BL14:BM14"/>
    <mergeCell ref="BN14:BO14"/>
    <mergeCell ref="BP14:BQ14"/>
    <mergeCell ref="AX14:AY14"/>
    <mergeCell ref="AZ14:BA14"/>
    <mergeCell ref="BB14:BC14"/>
    <mergeCell ref="BD14:BE14"/>
    <mergeCell ref="BF14:BG14"/>
    <mergeCell ref="AN14:AO14"/>
    <mergeCell ref="AP14:AQ14"/>
    <mergeCell ref="AR14:AS14"/>
    <mergeCell ref="AT14:AU14"/>
    <mergeCell ref="AV14:AW14"/>
    <mergeCell ref="AD14:AE14"/>
    <mergeCell ref="AF14:AG14"/>
    <mergeCell ref="AH14:AI14"/>
    <mergeCell ref="AJ14:AK14"/>
    <mergeCell ref="AL14:AM14"/>
    <mergeCell ref="T14:U14"/>
    <mergeCell ref="V14:W14"/>
    <mergeCell ref="X14:Y14"/>
    <mergeCell ref="Z14:AA14"/>
    <mergeCell ref="AB14:AC14"/>
    <mergeCell ref="J14:K14"/>
    <mergeCell ref="L14:M14"/>
    <mergeCell ref="N14:O14"/>
    <mergeCell ref="P14:Q14"/>
    <mergeCell ref="R14:S14"/>
    <mergeCell ref="B4:F4"/>
    <mergeCell ref="H4:I4"/>
    <mergeCell ref="B5:C5"/>
    <mergeCell ref="E5:G5"/>
    <mergeCell ref="D14:E14"/>
    <mergeCell ref="F14:G14"/>
    <mergeCell ref="H14:I14"/>
  </mergeCells>
  <pageMargins left="0.5" right="0.5" top="0.75" bottom="0.75" header="0.5" footer="0.5"/>
  <pageSetup paperSize="9"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30"/>
  <sheetViews>
    <sheetView workbookViewId="0"/>
  </sheetViews>
  <sheetFormatPr defaultRowHeight="15" x14ac:dyDescent="0.25"/>
  <cols>
    <col min="1" max="1" width="10" customWidth="1"/>
    <col min="2" max="4" width="15" customWidth="1"/>
    <col min="5" max="9" width="10" customWidth="1"/>
  </cols>
  <sheetData>
    <row r="1" spans="1:10" x14ac:dyDescent="0.25">
      <c r="A1" s="5898" t="s">
        <v>0</v>
      </c>
    </row>
    <row r="2" spans="1:10" x14ac:dyDescent="0.25">
      <c r="A2" s="5898" t="s">
        <v>21</v>
      </c>
    </row>
    <row r="3" spans="1:10" x14ac:dyDescent="0.25">
      <c r="A3" s="5898" t="s">
        <v>22</v>
      </c>
      <c r="B3" s="2" t="str">
        <f>DADOS!C3</f>
        <v>05/03/2026</v>
      </c>
    </row>
    <row r="4" spans="1:10" x14ac:dyDescent="0.25">
      <c r="A4" s="5898" t="s">
        <v>23</v>
      </c>
      <c r="B4" s="6835">
        <f>DADOS!C7</f>
        <v>0</v>
      </c>
      <c r="C4" s="6048"/>
      <c r="D4" s="6048"/>
      <c r="E4" s="6048"/>
      <c r="F4" s="6048"/>
      <c r="G4" s="5898" t="s">
        <v>24</v>
      </c>
      <c r="H4" s="6836" t="str">
        <f>DADOS!C9</f>
        <v/>
      </c>
      <c r="I4" s="6048"/>
    </row>
    <row r="5" spans="1:10" x14ac:dyDescent="0.25">
      <c r="A5" s="5898" t="s">
        <v>25</v>
      </c>
      <c r="B5" s="6837" t="str">
        <f>DADOS!C8</f>
        <v/>
      </c>
      <c r="C5" s="6835" t="s">
        <v>9</v>
      </c>
      <c r="D5" s="5898" t="s">
        <v>26</v>
      </c>
      <c r="E5" s="6835">
        <f>DADOS!C13</f>
        <v>0</v>
      </c>
      <c r="F5" s="6835" t="s">
        <v>9</v>
      </c>
      <c r="G5" s="6835" t="s">
        <v>9</v>
      </c>
      <c r="H5" s="5898" t="s">
        <v>27</v>
      </c>
      <c r="I5" s="5898">
        <f>DADOS!C14</f>
        <v>0</v>
      </c>
    </row>
    <row r="7" spans="1:10" x14ac:dyDescent="0.25">
      <c r="A7" s="5899" t="s">
        <v>28</v>
      </c>
      <c r="B7" s="5900" t="s">
        <v>835</v>
      </c>
      <c r="C7" s="5901" t="s">
        <v>836</v>
      </c>
      <c r="D7" s="5902" t="s">
        <v>837</v>
      </c>
      <c r="E7" s="6838" t="s">
        <v>838</v>
      </c>
      <c r="F7" s="6839"/>
      <c r="G7" s="6840"/>
      <c r="H7" s="6841"/>
      <c r="I7" s="6842"/>
    </row>
    <row r="8" spans="1:10" x14ac:dyDescent="0.25">
      <c r="A8" s="5903" t="s">
        <v>839</v>
      </c>
      <c r="B8" s="5904">
        <v>3</v>
      </c>
      <c r="C8" s="5905">
        <v>5.5</v>
      </c>
      <c r="D8" s="5906">
        <v>4</v>
      </c>
      <c r="E8" s="6843" t="s">
        <v>840</v>
      </c>
      <c r="F8" s="6844"/>
      <c r="G8" s="6845"/>
      <c r="H8" s="6846"/>
      <c r="I8" s="6847"/>
      <c r="J8" s="5907">
        <f t="shared" ref="J8:J13" si="0">D8/100</f>
        <v>0.04</v>
      </c>
    </row>
    <row r="9" spans="1:10" x14ac:dyDescent="0.25">
      <c r="A9" s="5908" t="s">
        <v>841</v>
      </c>
      <c r="B9" s="5909">
        <v>0.8</v>
      </c>
      <c r="C9" s="5910">
        <v>1</v>
      </c>
      <c r="D9" s="5911">
        <v>0.8</v>
      </c>
      <c r="E9" s="6848" t="s">
        <v>842</v>
      </c>
      <c r="F9" s="6849"/>
      <c r="G9" s="6850"/>
      <c r="H9" s="6851"/>
      <c r="I9" s="6852"/>
      <c r="J9" s="5912">
        <f t="shared" si="0"/>
        <v>8.0000000000000002E-3</v>
      </c>
    </row>
    <row r="10" spans="1:10" x14ac:dyDescent="0.25">
      <c r="A10" s="5913" t="s">
        <v>843</v>
      </c>
      <c r="B10" s="5914">
        <v>0.97</v>
      </c>
      <c r="C10" s="5915">
        <v>1.27</v>
      </c>
      <c r="D10" s="5916">
        <v>1.27</v>
      </c>
      <c r="E10" s="6853" t="s">
        <v>844</v>
      </c>
      <c r="F10" s="6854"/>
      <c r="G10" s="6855"/>
      <c r="H10" s="6856"/>
      <c r="I10" s="6857"/>
      <c r="J10" s="5917">
        <f t="shared" si="0"/>
        <v>1.2699999999999999E-2</v>
      </c>
    </row>
    <row r="11" spans="1:10" x14ac:dyDescent="0.25">
      <c r="A11" s="5918" t="s">
        <v>845</v>
      </c>
      <c r="B11" s="5919">
        <v>0.59</v>
      </c>
      <c r="C11" s="5920">
        <v>1.39</v>
      </c>
      <c r="D11" s="5921">
        <v>1.23</v>
      </c>
      <c r="E11" s="6858" t="s">
        <v>846</v>
      </c>
      <c r="F11" s="6859"/>
      <c r="G11" s="6860"/>
      <c r="H11" s="6861"/>
      <c r="I11" s="6862"/>
      <c r="J11" s="5922">
        <f t="shared" si="0"/>
        <v>1.23E-2</v>
      </c>
    </row>
    <row r="12" spans="1:10" x14ac:dyDescent="0.25">
      <c r="A12" s="5923" t="s">
        <v>847</v>
      </c>
      <c r="B12" s="5924">
        <v>6.16</v>
      </c>
      <c r="C12" s="5925">
        <v>8.9600000000000009</v>
      </c>
      <c r="D12" s="5926">
        <v>7.4</v>
      </c>
      <c r="E12" s="6863" t="s">
        <v>848</v>
      </c>
      <c r="F12" s="6864"/>
      <c r="G12" s="6865"/>
      <c r="H12" s="6866"/>
      <c r="I12" s="6867"/>
      <c r="J12" s="5927">
        <f t="shared" si="0"/>
        <v>7.400000000000001E-2</v>
      </c>
    </row>
    <row r="13" spans="1:10" x14ac:dyDescent="0.25">
      <c r="A13" s="5928" t="s">
        <v>849</v>
      </c>
      <c r="B13" s="5929">
        <v>5.65</v>
      </c>
      <c r="C13" s="5930">
        <v>10.65</v>
      </c>
      <c r="D13" s="5931">
        <f>I15+I18+I19</f>
        <v>6.65</v>
      </c>
      <c r="E13" s="6868" t="s">
        <v>850</v>
      </c>
      <c r="F13" s="6869"/>
      <c r="G13" s="6870"/>
      <c r="H13" s="6871"/>
      <c r="I13" s="6872"/>
      <c r="J13" s="5932">
        <f t="shared" si="0"/>
        <v>6.6500000000000004E-2</v>
      </c>
    </row>
    <row r="14" spans="1:10" x14ac:dyDescent="0.25">
      <c r="C14" s="5933" t="s">
        <v>851</v>
      </c>
      <c r="D14" s="5934">
        <f>ROUND(((((1+J8+J9+J10)*(1+J11)*(1+J12)/(1-J15-J18))-1)*100),2)</f>
        <v>23.54</v>
      </c>
    </row>
    <row r="15" spans="1:10" x14ac:dyDescent="0.25">
      <c r="F15" s="6873" t="s">
        <v>852</v>
      </c>
      <c r="G15" s="6874"/>
      <c r="H15" s="6875"/>
      <c r="I15" s="5935">
        <v>3.65</v>
      </c>
      <c r="J15" s="5936">
        <f>I15/100</f>
        <v>3.6499999999999998E-2</v>
      </c>
    </row>
    <row r="16" spans="1:10" x14ac:dyDescent="0.25">
      <c r="F16" s="6876" t="s">
        <v>853</v>
      </c>
      <c r="G16" s="6877"/>
      <c r="H16" s="6878"/>
      <c r="I16" s="5937">
        <v>3</v>
      </c>
      <c r="J16" s="5938">
        <f>I16/100</f>
        <v>0.03</v>
      </c>
    </row>
    <row r="17" spans="5:10" x14ac:dyDescent="0.25">
      <c r="F17" s="6879" t="s">
        <v>854</v>
      </c>
      <c r="G17" s="6880"/>
      <c r="H17" s="6881"/>
      <c r="I17" s="5939">
        <v>100</v>
      </c>
    </row>
    <row r="18" spans="5:10" x14ac:dyDescent="0.25">
      <c r="F18" s="6882" t="s">
        <v>855</v>
      </c>
      <c r="G18" s="6883"/>
      <c r="H18" s="6884"/>
      <c r="I18" s="5940">
        <f>((I17*I16)/100)</f>
        <v>3</v>
      </c>
      <c r="J18" s="5941">
        <f>I18/100</f>
        <v>0.03</v>
      </c>
    </row>
    <row r="19" spans="5:10" x14ac:dyDescent="0.25">
      <c r="F19" s="6885" t="s">
        <v>856</v>
      </c>
      <c r="G19" s="6886"/>
      <c r="H19" s="6887"/>
      <c r="I19" s="5942">
        <v>0</v>
      </c>
    </row>
    <row r="29" spans="5:10" x14ac:dyDescent="0.25">
      <c r="E29" s="6888">
        <f>DADOS!C11</f>
        <v>0</v>
      </c>
      <c r="F29" s="6888"/>
      <c r="G29" s="6888"/>
      <c r="H29" s="6888"/>
      <c r="I29" s="6888"/>
    </row>
    <row r="30" spans="5:10" x14ac:dyDescent="0.25">
      <c r="E30" s="6889">
        <f>DADOS!C12</f>
        <v>0</v>
      </c>
      <c r="F30" s="6048"/>
      <c r="G30" s="6048"/>
      <c r="H30" s="6048"/>
      <c r="I30" s="6048"/>
    </row>
  </sheetData>
  <sheetProtection password="BF59" sheet="1" objects="1" scenarios="1" selectLockedCells="1"/>
  <mergeCells count="18">
    <mergeCell ref="F19:H19"/>
    <mergeCell ref="E29:I29"/>
    <mergeCell ref="E30:I30"/>
    <mergeCell ref="E13:I13"/>
    <mergeCell ref="F15:H15"/>
    <mergeCell ref="F16:H16"/>
    <mergeCell ref="F17:H17"/>
    <mergeCell ref="F18:H18"/>
    <mergeCell ref="E8:I8"/>
    <mergeCell ref="E9:I9"/>
    <mergeCell ref="E10:I10"/>
    <mergeCell ref="E11:I11"/>
    <mergeCell ref="E12:I12"/>
    <mergeCell ref="B4:F4"/>
    <mergeCell ref="H4:I4"/>
    <mergeCell ref="B5:C5"/>
    <mergeCell ref="E5:G5"/>
    <mergeCell ref="E7:I7"/>
  </mergeCells>
  <pageMargins left="0.5" right="0.5" top="0.75" bottom="0.75" header="0.5" footer="0.5"/>
  <pageSetup paperSize="9"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27"/>
  <sheetViews>
    <sheetView workbookViewId="0"/>
  </sheetViews>
  <sheetFormatPr defaultRowHeight="15" x14ac:dyDescent="0.25"/>
  <cols>
    <col min="1" max="1" width="10" customWidth="1"/>
    <col min="2" max="4" width="15" customWidth="1"/>
    <col min="5" max="9" width="10" customWidth="1"/>
  </cols>
  <sheetData>
    <row r="1" spans="1:10" x14ac:dyDescent="0.25">
      <c r="A1" s="5943" t="s">
        <v>0</v>
      </c>
    </row>
    <row r="2" spans="1:10" x14ac:dyDescent="0.25">
      <c r="A2" s="5943" t="s">
        <v>21</v>
      </c>
    </row>
    <row r="3" spans="1:10" x14ac:dyDescent="0.25">
      <c r="A3" s="5943" t="s">
        <v>22</v>
      </c>
      <c r="B3" s="2" t="str">
        <f>DADOS!C3</f>
        <v>05/03/2026</v>
      </c>
    </row>
    <row r="4" spans="1:10" x14ac:dyDescent="0.25">
      <c r="A4" s="5943" t="s">
        <v>23</v>
      </c>
      <c r="B4" s="6890">
        <f>DADOS!C7</f>
        <v>0</v>
      </c>
      <c r="C4" s="6048"/>
      <c r="D4" s="6048"/>
      <c r="E4" s="6048"/>
      <c r="F4" s="6048"/>
      <c r="G4" s="5943" t="s">
        <v>24</v>
      </c>
      <c r="H4" s="6891" t="str">
        <f>DADOS!C9</f>
        <v/>
      </c>
      <c r="I4" s="6048"/>
    </row>
    <row r="5" spans="1:10" x14ac:dyDescent="0.25">
      <c r="A5" s="5943" t="s">
        <v>25</v>
      </c>
      <c r="B5" s="6892" t="str">
        <f>DADOS!C8</f>
        <v/>
      </c>
      <c r="C5" s="6890" t="s">
        <v>9</v>
      </c>
      <c r="D5" s="5943" t="s">
        <v>26</v>
      </c>
      <c r="E5" s="6890">
        <f>DADOS!C13</f>
        <v>0</v>
      </c>
      <c r="F5" s="6890" t="s">
        <v>9</v>
      </c>
      <c r="G5" s="6890" t="s">
        <v>9</v>
      </c>
      <c r="H5" s="5943" t="s">
        <v>27</v>
      </c>
      <c r="I5" s="5943">
        <f>DADOS!C14</f>
        <v>0</v>
      </c>
    </row>
    <row r="7" spans="1:10" x14ac:dyDescent="0.25">
      <c r="A7" s="5944" t="s">
        <v>28</v>
      </c>
      <c r="B7" s="5945" t="s">
        <v>835</v>
      </c>
      <c r="C7" s="5946" t="s">
        <v>836</v>
      </c>
      <c r="D7" s="5947" t="s">
        <v>837</v>
      </c>
      <c r="E7" s="6893" t="s">
        <v>838</v>
      </c>
      <c r="F7" s="6894"/>
      <c r="G7" s="6895"/>
      <c r="H7" s="6896"/>
      <c r="I7" s="6897"/>
    </row>
    <row r="8" spans="1:10" x14ac:dyDescent="0.25">
      <c r="A8" s="5948" t="s">
        <v>839</v>
      </c>
      <c r="B8" s="5949">
        <v>1.5</v>
      </c>
      <c r="C8" s="5950">
        <v>4.49</v>
      </c>
      <c r="D8" s="5951">
        <v>0</v>
      </c>
      <c r="E8" s="6898" t="s">
        <v>840</v>
      </c>
      <c r="F8" s="6899"/>
      <c r="G8" s="6900"/>
      <c r="H8" s="6901"/>
      <c r="I8" s="6902"/>
      <c r="J8" s="5952">
        <f t="shared" ref="J8:J13" si="0">D8/100</f>
        <v>0</v>
      </c>
    </row>
    <row r="9" spans="1:10" x14ac:dyDescent="0.25">
      <c r="A9" s="5953" t="s">
        <v>841</v>
      </c>
      <c r="B9" s="5954">
        <v>0.3</v>
      </c>
      <c r="C9" s="5955">
        <v>0.82</v>
      </c>
      <c r="D9" s="5956">
        <v>0</v>
      </c>
      <c r="E9" s="6903" t="s">
        <v>842</v>
      </c>
      <c r="F9" s="6904"/>
      <c r="G9" s="6905"/>
      <c r="H9" s="6906"/>
      <c r="I9" s="6907"/>
      <c r="J9" s="5957">
        <f t="shared" si="0"/>
        <v>0</v>
      </c>
    </row>
    <row r="10" spans="1:10" x14ac:dyDescent="0.25">
      <c r="A10" s="5958" t="s">
        <v>843</v>
      </c>
      <c r="B10" s="5959">
        <v>0.56000000000000005</v>
      </c>
      <c r="C10" s="5960">
        <v>0.89</v>
      </c>
      <c r="D10" s="5961">
        <v>0</v>
      </c>
      <c r="E10" s="6908" t="s">
        <v>844</v>
      </c>
      <c r="F10" s="6909"/>
      <c r="G10" s="6910"/>
      <c r="H10" s="6911"/>
      <c r="I10" s="6912"/>
      <c r="J10" s="5962">
        <f t="shared" si="0"/>
        <v>0</v>
      </c>
    </row>
    <row r="11" spans="1:10" x14ac:dyDescent="0.25">
      <c r="A11" s="5963" t="s">
        <v>845</v>
      </c>
      <c r="B11" s="5964">
        <v>0.85</v>
      </c>
      <c r="C11" s="5965">
        <v>1.1100000000000001</v>
      </c>
      <c r="D11" s="5966">
        <v>0</v>
      </c>
      <c r="E11" s="6913" t="s">
        <v>846</v>
      </c>
      <c r="F11" s="6914"/>
      <c r="G11" s="6915"/>
      <c r="H11" s="6916"/>
      <c r="I11" s="6917"/>
      <c r="J11" s="5967">
        <f t="shared" si="0"/>
        <v>0</v>
      </c>
    </row>
    <row r="12" spans="1:10" x14ac:dyDescent="0.25">
      <c r="A12" s="5968" t="s">
        <v>847</v>
      </c>
      <c r="B12" s="5969">
        <v>3.5</v>
      </c>
      <c r="C12" s="5970">
        <v>6.22</v>
      </c>
      <c r="D12" s="5971">
        <v>0</v>
      </c>
      <c r="E12" s="6918" t="s">
        <v>848</v>
      </c>
      <c r="F12" s="6919"/>
      <c r="G12" s="6920"/>
      <c r="H12" s="6921"/>
      <c r="I12" s="6922"/>
      <c r="J12" s="5972">
        <f t="shared" si="0"/>
        <v>0</v>
      </c>
    </row>
    <row r="13" spans="1:10" x14ac:dyDescent="0.25">
      <c r="A13" s="5973" t="s">
        <v>849</v>
      </c>
      <c r="B13" s="5974">
        <v>5.65</v>
      </c>
      <c r="C13" s="5975">
        <v>10.65</v>
      </c>
      <c r="D13" s="5976">
        <f>I15+I16</f>
        <v>3.65</v>
      </c>
      <c r="E13" s="6923" t="s">
        <v>850</v>
      </c>
      <c r="F13" s="6924"/>
      <c r="G13" s="6925"/>
      <c r="H13" s="6926"/>
      <c r="I13" s="6927"/>
      <c r="J13" s="5977">
        <f t="shared" si="0"/>
        <v>3.6499999999999998E-2</v>
      </c>
    </row>
    <row r="14" spans="1:10" x14ac:dyDescent="0.25">
      <c r="C14" s="5978" t="s">
        <v>851</v>
      </c>
      <c r="D14" s="5979">
        <f>ROUND(((((1+J8+J9+J10)*(1+J11)*(1+J12)/(1-J13))-1)*100),2)</f>
        <v>3.79</v>
      </c>
    </row>
    <row r="15" spans="1:10" x14ac:dyDescent="0.25">
      <c r="F15" s="6928" t="s">
        <v>852</v>
      </c>
      <c r="G15" s="6929"/>
      <c r="H15" s="6930"/>
      <c r="I15" s="5980">
        <v>3.65</v>
      </c>
      <c r="J15" s="5981">
        <f>I15/100</f>
        <v>3.6499999999999998E-2</v>
      </c>
    </row>
    <row r="16" spans="1:10" x14ac:dyDescent="0.25">
      <c r="F16" s="6931" t="s">
        <v>856</v>
      </c>
      <c r="G16" s="6932"/>
      <c r="H16" s="6933"/>
      <c r="I16" s="5982">
        <v>0</v>
      </c>
    </row>
    <row r="26" spans="5:9" x14ac:dyDescent="0.25">
      <c r="E26" s="6934">
        <f>DADOS!C11</f>
        <v>0</v>
      </c>
      <c r="F26" s="6934"/>
      <c r="G26" s="6934"/>
      <c r="H26" s="6934"/>
      <c r="I26" s="6934"/>
    </row>
    <row r="27" spans="5:9" x14ac:dyDescent="0.25">
      <c r="E27" s="6935">
        <f>DADOS!C12</f>
        <v>0</v>
      </c>
      <c r="F27" s="6048"/>
      <c r="G27" s="6048"/>
      <c r="H27" s="6048"/>
      <c r="I27" s="6048"/>
    </row>
  </sheetData>
  <sheetProtection password="BF59" sheet="1" objects="1" scenarios="1" selectLockedCells="1"/>
  <mergeCells count="15">
    <mergeCell ref="E13:I13"/>
    <mergeCell ref="F15:H15"/>
    <mergeCell ref="F16:H16"/>
    <mergeCell ref="E26:I26"/>
    <mergeCell ref="E27:I27"/>
    <mergeCell ref="E8:I8"/>
    <mergeCell ref="E9:I9"/>
    <mergeCell ref="E10:I10"/>
    <mergeCell ref="E11:I11"/>
    <mergeCell ref="E12:I12"/>
    <mergeCell ref="B4:F4"/>
    <mergeCell ref="H4:I4"/>
    <mergeCell ref="B5:C5"/>
    <mergeCell ref="E5:G5"/>
    <mergeCell ref="E7:I7"/>
  </mergeCells>
  <pageMargins left="0.5" right="0.5" top="0.75" bottom="0.75" header="0.5" footer="0.5"/>
  <pageSetup paperSize="9"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24"/>
  <sheetViews>
    <sheetView workbookViewId="0"/>
  </sheetViews>
  <sheetFormatPr defaultRowHeight="15" x14ac:dyDescent="0.25"/>
  <sheetData>
    <row r="1" spans="1:9" x14ac:dyDescent="0.25">
      <c r="A1" s="5983" t="s">
        <v>0</v>
      </c>
    </row>
    <row r="2" spans="1:9" x14ac:dyDescent="0.25">
      <c r="A2" s="5983" t="s">
        <v>21</v>
      </c>
    </row>
    <row r="3" spans="1:9" x14ac:dyDescent="0.25">
      <c r="A3" s="5983" t="s">
        <v>22</v>
      </c>
      <c r="B3" s="2" t="str">
        <f>DADOS!C3</f>
        <v>05/03/2026</v>
      </c>
    </row>
    <row r="4" spans="1:9" x14ac:dyDescent="0.25">
      <c r="A4" s="5983" t="s">
        <v>23</v>
      </c>
      <c r="B4" s="6936">
        <f>DADOS!C7</f>
        <v>0</v>
      </c>
      <c r="C4" s="6048"/>
      <c r="D4" s="6048"/>
      <c r="E4" s="6048"/>
      <c r="F4" s="6048"/>
      <c r="G4" s="5983" t="s">
        <v>24</v>
      </c>
      <c r="H4" s="6937" t="str">
        <f>DADOS!C9</f>
        <v/>
      </c>
      <c r="I4" s="6048"/>
    </row>
    <row r="5" spans="1:9" x14ac:dyDescent="0.25">
      <c r="A5" s="5983" t="s">
        <v>25</v>
      </c>
      <c r="B5" s="6938" t="str">
        <f>DADOS!C8</f>
        <v/>
      </c>
      <c r="C5" s="6936" t="s">
        <v>9</v>
      </c>
      <c r="D5" s="5983" t="s">
        <v>26</v>
      </c>
      <c r="E5" s="6936">
        <f>DADOS!C13</f>
        <v>0</v>
      </c>
      <c r="F5" s="6936" t="s">
        <v>9</v>
      </c>
      <c r="G5" s="6936" t="s">
        <v>9</v>
      </c>
      <c r="H5" s="5983" t="s">
        <v>27</v>
      </c>
      <c r="I5" s="5983">
        <f>DADOS!C14</f>
        <v>0</v>
      </c>
    </row>
    <row r="8" spans="1:9" x14ac:dyDescent="0.25">
      <c r="A8" s="5984" t="s">
        <v>857</v>
      </c>
      <c r="B8" s="5985">
        <v>1.1428</v>
      </c>
      <c r="C8" s="6939" t="s">
        <v>858</v>
      </c>
      <c r="D8" s="6940"/>
      <c r="E8" s="6941"/>
      <c r="F8" s="6942"/>
      <c r="G8" s="6943"/>
      <c r="H8" s="6944"/>
      <c r="I8" s="6945"/>
    </row>
    <row r="9" spans="1:9" x14ac:dyDescent="0.25">
      <c r="A9" s="5986" t="s">
        <v>859</v>
      </c>
      <c r="B9" s="5987">
        <v>0.2</v>
      </c>
      <c r="C9" s="6946" t="s">
        <v>860</v>
      </c>
      <c r="D9" s="6947"/>
      <c r="E9" s="6948"/>
      <c r="F9" s="6949"/>
      <c r="G9" s="6950"/>
      <c r="H9" s="6951"/>
      <c r="I9" s="6952"/>
    </row>
    <row r="10" spans="1:9" x14ac:dyDescent="0.25">
      <c r="A10" s="5988" t="s">
        <v>861</v>
      </c>
      <c r="B10" s="5989">
        <v>0.12</v>
      </c>
      <c r="C10" s="6953" t="s">
        <v>862</v>
      </c>
      <c r="D10" s="6954"/>
      <c r="E10" s="6955"/>
      <c r="F10" s="6956"/>
      <c r="G10" s="6957"/>
      <c r="H10" s="6958"/>
      <c r="I10" s="6959"/>
    </row>
    <row r="11" spans="1:9" x14ac:dyDescent="0.25">
      <c r="A11" s="5990" t="s">
        <v>863</v>
      </c>
      <c r="B11" s="5991">
        <v>0</v>
      </c>
      <c r="C11" s="6960" t="s">
        <v>864</v>
      </c>
      <c r="D11" s="6961"/>
      <c r="E11" s="6962"/>
      <c r="F11" s="6963"/>
      <c r="G11" s="6964"/>
      <c r="H11" s="6965"/>
      <c r="I11" s="6966"/>
    </row>
    <row r="12" spans="1:9" x14ac:dyDescent="0.25">
      <c r="A12" s="5992" t="s">
        <v>865</v>
      </c>
      <c r="B12" s="5993">
        <f>(((1+B8+B9)*(1+B10))/(1-B11))</f>
        <v>2.6239360000000009</v>
      </c>
      <c r="C12" s="6048" t="s">
        <v>866</v>
      </c>
      <c r="D12" s="6048"/>
      <c r="E12" s="6048"/>
      <c r="F12" s="6048"/>
      <c r="G12" s="6048"/>
      <c r="H12" s="6048"/>
      <c r="I12" s="6048"/>
    </row>
    <row r="13" spans="1:9" x14ac:dyDescent="0.25">
      <c r="A13" s="5994" t="s">
        <v>867</v>
      </c>
      <c r="B13" s="5995">
        <f>((1+B10)/(1-B11))</f>
        <v>1.1200000000000001</v>
      </c>
      <c r="C13" s="6048" t="s">
        <v>868</v>
      </c>
      <c r="D13" s="6048"/>
      <c r="E13" s="6048"/>
      <c r="F13" s="6048"/>
      <c r="G13" s="6048"/>
      <c r="H13" s="6048"/>
      <c r="I13" s="6048"/>
    </row>
    <row r="23" spans="5:9" x14ac:dyDescent="0.25">
      <c r="E23" s="6967">
        <f>DADOS!C11</f>
        <v>0</v>
      </c>
      <c r="F23" s="6967"/>
      <c r="G23" s="6967"/>
      <c r="H23" s="6967"/>
      <c r="I23" s="6967"/>
    </row>
    <row r="24" spans="5:9" x14ac:dyDescent="0.25">
      <c r="E24" s="6968">
        <f>DADOS!C12</f>
        <v>0</v>
      </c>
      <c r="F24" s="6048"/>
      <c r="G24" s="6048"/>
      <c r="H24" s="6048"/>
      <c r="I24" s="6048"/>
    </row>
  </sheetData>
  <sheetProtection password="BF59" sheet="1" objects="1" scenarios="1" selectLockedCells="1"/>
  <mergeCells count="12">
    <mergeCell ref="E23:I23"/>
    <mergeCell ref="E24:I24"/>
    <mergeCell ref="C9:I9"/>
    <mergeCell ref="C10:I10"/>
    <mergeCell ref="C11:I11"/>
    <mergeCell ref="C12:I12"/>
    <mergeCell ref="C13:I13"/>
    <mergeCell ref="B4:F4"/>
    <mergeCell ref="H4:I4"/>
    <mergeCell ref="B5:C5"/>
    <mergeCell ref="E5:G5"/>
    <mergeCell ref="C8:I8"/>
  </mergeCells>
  <pageMargins left="0.5" right="0.5" top="0.75" bottom="0.75" header="0.5" footer="0.5"/>
  <pageSetup paperSize="9"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J30"/>
  <sheetViews>
    <sheetView workbookViewId="0"/>
  </sheetViews>
  <sheetFormatPr defaultRowHeight="15" x14ac:dyDescent="0.25"/>
  <cols>
    <col min="1" max="1" width="10" customWidth="1"/>
    <col min="2" max="4" width="15" customWidth="1"/>
    <col min="5" max="9" width="10" customWidth="1"/>
  </cols>
  <sheetData>
    <row r="1" spans="1:10" x14ac:dyDescent="0.25">
      <c r="A1" s="5996" t="s">
        <v>0</v>
      </c>
    </row>
    <row r="2" spans="1:10" x14ac:dyDescent="0.25">
      <c r="A2" s="5996" t="s">
        <v>21</v>
      </c>
    </row>
    <row r="3" spans="1:10" x14ac:dyDescent="0.25">
      <c r="A3" s="5996" t="s">
        <v>22</v>
      </c>
      <c r="B3" s="2" t="str">
        <f>DADOS!C3</f>
        <v>05/03/2026</v>
      </c>
    </row>
    <row r="4" spans="1:10" x14ac:dyDescent="0.25">
      <c r="A4" s="5996" t="s">
        <v>23</v>
      </c>
      <c r="B4" s="6969">
        <f>DADOS!C7</f>
        <v>0</v>
      </c>
      <c r="C4" s="6048"/>
      <c r="D4" s="6048"/>
      <c r="E4" s="6048"/>
      <c r="F4" s="6048"/>
      <c r="G4" s="5996" t="s">
        <v>24</v>
      </c>
      <c r="H4" s="6970" t="str">
        <f>DADOS!C9</f>
        <v/>
      </c>
      <c r="I4" s="6048"/>
    </row>
    <row r="5" spans="1:10" x14ac:dyDescent="0.25">
      <c r="A5" s="5996" t="s">
        <v>25</v>
      </c>
      <c r="B5" s="6971" t="str">
        <f>DADOS!C8</f>
        <v/>
      </c>
      <c r="C5" s="6969" t="s">
        <v>9</v>
      </c>
      <c r="D5" s="5996" t="s">
        <v>26</v>
      </c>
      <c r="E5" s="6969">
        <f>DADOS!C13</f>
        <v>0</v>
      </c>
      <c r="F5" s="6969" t="s">
        <v>9</v>
      </c>
      <c r="G5" s="6969" t="s">
        <v>9</v>
      </c>
      <c r="H5" s="5996" t="s">
        <v>27</v>
      </c>
      <c r="I5" s="5996">
        <f>DADOS!C14</f>
        <v>0</v>
      </c>
    </row>
    <row r="6" spans="1:10" x14ac:dyDescent="0.25">
      <c r="A6" t="s">
        <v>9</v>
      </c>
    </row>
    <row r="7" spans="1:10" x14ac:dyDescent="0.25">
      <c r="A7" s="5997" t="s">
        <v>28</v>
      </c>
      <c r="B7" s="5998" t="s">
        <v>835</v>
      </c>
      <c r="C7" s="5999" t="s">
        <v>836</v>
      </c>
      <c r="D7" s="6000" t="s">
        <v>837</v>
      </c>
      <c r="E7" s="6972" t="s">
        <v>838</v>
      </c>
      <c r="F7" s="6973"/>
      <c r="G7" s="6974"/>
      <c r="H7" s="6975"/>
      <c r="I7" s="6976"/>
    </row>
    <row r="8" spans="1:10" x14ac:dyDescent="0.25">
      <c r="A8" s="6001" t="s">
        <v>839</v>
      </c>
      <c r="B8" s="6002">
        <v>3</v>
      </c>
      <c r="C8" s="6003">
        <v>5.5</v>
      </c>
      <c r="D8" s="6004">
        <v>1.5</v>
      </c>
      <c r="E8" s="6977" t="s">
        <v>840</v>
      </c>
      <c r="F8" s="6978"/>
      <c r="G8" s="6979"/>
      <c r="H8" s="6980"/>
      <c r="I8" s="6981"/>
      <c r="J8" s="6005">
        <f t="shared" ref="J8:J13" si="0">D8/100</f>
        <v>1.4999999999999999E-2</v>
      </c>
    </row>
    <row r="9" spans="1:10" x14ac:dyDescent="0.25">
      <c r="A9" s="6006" t="s">
        <v>841</v>
      </c>
      <c r="B9" s="6007">
        <v>0.8</v>
      </c>
      <c r="C9" s="6008">
        <v>1</v>
      </c>
      <c r="D9" s="6009">
        <v>0.3</v>
      </c>
      <c r="E9" s="6982" t="s">
        <v>842</v>
      </c>
      <c r="F9" s="6983"/>
      <c r="G9" s="6984"/>
      <c r="H9" s="6985"/>
      <c r="I9" s="6986"/>
      <c r="J9" s="6010">
        <f t="shared" si="0"/>
        <v>3.0000000000000001E-3</v>
      </c>
    </row>
    <row r="10" spans="1:10" x14ac:dyDescent="0.25">
      <c r="A10" s="6011" t="s">
        <v>843</v>
      </c>
      <c r="B10" s="6012">
        <v>0.97</v>
      </c>
      <c r="C10" s="6013">
        <v>1.27</v>
      </c>
      <c r="D10" s="6014">
        <v>0.56000000000000005</v>
      </c>
      <c r="E10" s="6987" t="s">
        <v>844</v>
      </c>
      <c r="F10" s="6988"/>
      <c r="G10" s="6989"/>
      <c r="H10" s="6990"/>
      <c r="I10" s="6991"/>
      <c r="J10" s="6015">
        <f t="shared" si="0"/>
        <v>5.6000000000000008E-3</v>
      </c>
    </row>
    <row r="11" spans="1:10" x14ac:dyDescent="0.25">
      <c r="A11" s="6016" t="s">
        <v>845</v>
      </c>
      <c r="B11" s="6017">
        <v>0.59</v>
      </c>
      <c r="C11" s="6018">
        <v>1.39</v>
      </c>
      <c r="D11" s="6019">
        <v>0.85</v>
      </c>
      <c r="E11" s="6992" t="s">
        <v>846</v>
      </c>
      <c r="F11" s="6993"/>
      <c r="G11" s="6994"/>
      <c r="H11" s="6995"/>
      <c r="I11" s="6996"/>
      <c r="J11" s="6020">
        <f t="shared" si="0"/>
        <v>8.5000000000000006E-3</v>
      </c>
    </row>
    <row r="12" spans="1:10" x14ac:dyDescent="0.25">
      <c r="A12" s="6021" t="s">
        <v>847</v>
      </c>
      <c r="B12" s="6022">
        <v>6.16</v>
      </c>
      <c r="C12" s="6023">
        <v>8.9600000000000009</v>
      </c>
      <c r="D12" s="6024">
        <v>3.5</v>
      </c>
      <c r="E12" s="6997" t="s">
        <v>848</v>
      </c>
      <c r="F12" s="6998"/>
      <c r="G12" s="6999"/>
      <c r="H12" s="7000"/>
      <c r="I12" s="7001"/>
      <c r="J12" s="6025">
        <f t="shared" si="0"/>
        <v>3.5000000000000003E-2</v>
      </c>
    </row>
    <row r="13" spans="1:10" x14ac:dyDescent="0.25">
      <c r="A13" s="6026" t="s">
        <v>849</v>
      </c>
      <c r="B13" s="6027">
        <v>5.65</v>
      </c>
      <c r="C13" s="6028">
        <v>10.65</v>
      </c>
      <c r="D13" s="6029">
        <f>I15+I18+I19</f>
        <v>6.65</v>
      </c>
      <c r="E13" s="7002" t="s">
        <v>850</v>
      </c>
      <c r="F13" s="7003"/>
      <c r="G13" s="7004"/>
      <c r="H13" s="7005"/>
      <c r="I13" s="7006"/>
      <c r="J13" s="6030">
        <f t="shared" si="0"/>
        <v>6.6500000000000004E-2</v>
      </c>
    </row>
    <row r="14" spans="1:10" x14ac:dyDescent="0.25">
      <c r="C14" s="6031" t="s">
        <v>851</v>
      </c>
      <c r="D14" s="6032">
        <f>ROUND(((((1+J8+J9+J10)*(1+J11)*(1+J12)/(1-J15-J18))-1)*100),2)</f>
        <v>14.45</v>
      </c>
    </row>
    <row r="15" spans="1:10" x14ac:dyDescent="0.25">
      <c r="F15" s="7007" t="s">
        <v>852</v>
      </c>
      <c r="G15" s="7008"/>
      <c r="H15" s="7009"/>
      <c r="I15" s="6033">
        <v>3.65</v>
      </c>
      <c r="J15" s="6034">
        <f>I15/100</f>
        <v>3.6499999999999998E-2</v>
      </c>
    </row>
    <row r="16" spans="1:10" x14ac:dyDescent="0.25">
      <c r="F16" s="7010" t="s">
        <v>853</v>
      </c>
      <c r="G16" s="7011"/>
      <c r="H16" s="7012"/>
      <c r="I16" s="6035">
        <v>3</v>
      </c>
      <c r="J16" s="6036">
        <f>I16/100</f>
        <v>0.03</v>
      </c>
    </row>
    <row r="17" spans="5:10" x14ac:dyDescent="0.25">
      <c r="F17" s="7013" t="s">
        <v>854</v>
      </c>
      <c r="G17" s="7014"/>
      <c r="H17" s="7015"/>
      <c r="I17" s="6037">
        <v>100</v>
      </c>
    </row>
    <row r="18" spans="5:10" x14ac:dyDescent="0.25">
      <c r="F18" s="7016" t="s">
        <v>855</v>
      </c>
      <c r="G18" s="7017"/>
      <c r="H18" s="7018"/>
      <c r="I18" s="6038">
        <f>((I17*I16)/100)</f>
        <v>3</v>
      </c>
      <c r="J18" s="6039">
        <f>I18/100</f>
        <v>0.03</v>
      </c>
    </row>
    <row r="19" spans="5:10" x14ac:dyDescent="0.25">
      <c r="F19" s="7019" t="s">
        <v>856</v>
      </c>
      <c r="G19" s="7020"/>
      <c r="H19" s="7021"/>
      <c r="I19" s="6040">
        <v>0</v>
      </c>
    </row>
    <row r="29" spans="5:10" x14ac:dyDescent="0.25">
      <c r="E29" s="7022">
        <f>DADOS!C11</f>
        <v>0</v>
      </c>
      <c r="F29" s="7022"/>
      <c r="G29" s="7022"/>
      <c r="H29" s="7022"/>
      <c r="I29" s="7022"/>
    </row>
    <row r="30" spans="5:10" x14ac:dyDescent="0.25">
      <c r="E30" s="7023">
        <f>DADOS!C12</f>
        <v>0</v>
      </c>
      <c r="F30" s="6048"/>
      <c r="G30" s="6048"/>
      <c r="H30" s="6048"/>
      <c r="I30" s="6048"/>
    </row>
  </sheetData>
  <sheetProtection password="BF59" sheet="1" objects="1" scenarios="1" selectLockedCells="1"/>
  <mergeCells count="18">
    <mergeCell ref="F19:H19"/>
    <mergeCell ref="E29:I29"/>
    <mergeCell ref="E30:I30"/>
    <mergeCell ref="E13:I13"/>
    <mergeCell ref="F15:H15"/>
    <mergeCell ref="F16:H16"/>
    <mergeCell ref="F17:H17"/>
    <mergeCell ref="F18:H18"/>
    <mergeCell ref="E8:I8"/>
    <mergeCell ref="E9:I9"/>
    <mergeCell ref="E10:I10"/>
    <mergeCell ref="E11:I11"/>
    <mergeCell ref="E12:I12"/>
    <mergeCell ref="B4:F4"/>
    <mergeCell ref="H4:I4"/>
    <mergeCell ref="B5:C5"/>
    <mergeCell ref="E5:G5"/>
    <mergeCell ref="E7:I7"/>
  </mergeCells>
  <pageMargins left="0.5" right="0.5" top="0.75" bottom="0.75" header="0.5" footer="0.5"/>
  <pageSetup paperSize="9" orientation="landscape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"/>
  <sheetViews>
    <sheetView workbookViewId="0"/>
  </sheetViews>
  <sheetFormatPr defaultRowHeight="15" x14ac:dyDescent="0.25"/>
  <sheetData>
    <row r="1" spans="1:1" x14ac:dyDescent="0.25">
      <c r="A1" s="6041">
        <f>'BDI Principal'!D14</f>
        <v>23.54</v>
      </c>
    </row>
    <row r="2" spans="1:1" x14ac:dyDescent="0.25">
      <c r="A2" s="6042">
        <f>'BDI Diferenciado'!D14</f>
        <v>3.79</v>
      </c>
    </row>
    <row r="3" spans="1:1" x14ac:dyDescent="0.25">
      <c r="A3" s="6043">
        <f>'BDI (Fator K e TRDE)'!B12</f>
        <v>2.6239360000000009</v>
      </c>
    </row>
    <row r="4" spans="1:1" x14ac:dyDescent="0.25">
      <c r="A4" s="6044">
        <f>'BDI (Fator K e TRDE)'!B13</f>
        <v>1.1200000000000001</v>
      </c>
    </row>
  </sheetData>
  <sheetProtection password="BF59" sheet="1" objects="1" scenarios="1" selectLockedCell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7</vt:i4>
      </vt:variant>
    </vt:vector>
  </HeadingPairs>
  <TitlesOfParts>
    <vt:vector size="7" baseType="lpstr">
      <vt:lpstr>DADOS</vt:lpstr>
      <vt:lpstr>Orçamento</vt:lpstr>
      <vt:lpstr>Cronograma</vt:lpstr>
      <vt:lpstr>BDI Principal</vt:lpstr>
      <vt:lpstr>BDI Diferenciado</vt:lpstr>
      <vt:lpstr>BDI (Fator K e TRDE)</vt:lpstr>
      <vt:lpstr>BDI Especifico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IBI_Bruna</cp:lastModifiedBy>
  <dcterms:created xsi:type="dcterms:W3CDTF">2026-03-05T19:05:17Z</dcterms:created>
  <dcterms:modified xsi:type="dcterms:W3CDTF">2026-03-27T11:37:48Z</dcterms:modified>
</cp:coreProperties>
</file>