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rieladamo\Downloads\GABRIELA DAMO\Licitação Supervisões\São Bonifácio - São Martinho\"/>
    </mc:Choice>
  </mc:AlternateContent>
  <xr:revisionPtr revIDLastSave="0" documentId="13_ncr:1_{007DCC9F-A2CF-4F87-9186-228C0BE8DC37}" xr6:coauthVersionLast="36" xr6:coauthVersionMax="36" xr10:uidLastSave="{00000000-0000-0000-0000-000000000000}"/>
  <bookViews>
    <workbookView xWindow="0" yWindow="0" windowWidth="24000" windowHeight="9525" xr2:uid="{3595A495-C6D5-47ED-8DB1-41732C525062}"/>
  </bookViews>
  <sheets>
    <sheet name="CONHEC. OBJETO" sheetId="2" r:id="rId1"/>
  </sheets>
  <externalReferences>
    <externalReference r:id="rId2"/>
  </externalReferences>
  <definedNames>
    <definedName name="_xlnm.Print_Area" localSheetId="0">'CONHEC. OBJETO'!$B$2:$F$49</definedName>
    <definedName name="_xlnm.Print_Titles" localSheetId="0">'CONHEC. OBJETO'!$2:$11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C5" i="2"/>
  <c r="B6" i="2"/>
  <c r="C6" i="2"/>
  <c r="B7" i="2"/>
  <c r="C7" i="2"/>
  <c r="F13" i="2"/>
  <c r="F14" i="2"/>
  <c r="F27" i="2"/>
  <c r="F28" i="2"/>
  <c r="F38" i="2"/>
  <c r="F39" i="2"/>
  <c r="F48" i="2" l="1"/>
  <c r="F15" i="2"/>
  <c r="F29" i="2"/>
  <c r="F40" i="2"/>
</calcChain>
</file>

<file path=xl/sharedStrings.xml><?xml version="1.0" encoding="utf-8"?>
<sst xmlns="http://schemas.openxmlformats.org/spreadsheetml/2006/main" count="49" uniqueCount="33">
  <si>
    <t>PONTUAÇÃO MÁXIMA TOTAL</t>
  </si>
  <si>
    <t>RESPOSTA:</t>
  </si>
  <si>
    <t>F.2)</t>
  </si>
  <si>
    <t>F.1)</t>
  </si>
  <si>
    <t>NOTA</t>
  </si>
  <si>
    <t>PONTOS</t>
  </si>
  <si>
    <t>QUESTÃO</t>
  </si>
  <si>
    <t>PONTUAÇÃO OBTIDA NO ITEM:</t>
  </si>
  <si>
    <t>PONTUAÇÃO MÁXIMA DO ITEM:</t>
  </si>
  <si>
    <t>Conhecimento dos produtos a serem entregues pela Supervisora</t>
  </si>
  <si>
    <t>F- RELAÇÃO DE PRODUTOS A SEREM ENTREGUES</t>
  </si>
  <si>
    <t>A verificação dos projetos de misturas betuminosas é responsabilidade de quem? Onde deverá ser realizada?</t>
  </si>
  <si>
    <t>E.2)</t>
  </si>
  <si>
    <t>E.1)</t>
  </si>
  <si>
    <r>
      <t>Conhecime</t>
    </r>
    <r>
      <rPr>
        <sz val="14"/>
        <rFont val="Calibri"/>
        <family val="2"/>
        <scheme val="minor"/>
      </rPr>
      <t>nt</t>
    </r>
    <r>
      <rPr>
        <b/>
        <sz val="14"/>
        <rFont val="Calibri"/>
        <family val="2"/>
        <scheme val="minor"/>
      </rPr>
      <t>o dos trabalhos a serem executados pela Supervisora</t>
    </r>
  </si>
  <si>
    <t>E- METODOLOGIA E PROGRAMA DE TRABALHO</t>
  </si>
  <si>
    <t>D.3)</t>
  </si>
  <si>
    <t>D.2)</t>
  </si>
  <si>
    <t>D.1)</t>
  </si>
  <si>
    <t>Conhecimento do Projeto diponibilizado na licitação da obra</t>
  </si>
  <si>
    <t>D- CONHECIMENTO DO OBJETO</t>
  </si>
  <si>
    <t>N3 - Demonstração de conhecimento do objeto, metodologia e programa de trabalho e relação dos produtos que serão entregues – valor máximo: 5 pontos</t>
  </si>
  <si>
    <t>Não</t>
  </si>
  <si>
    <t>Sim</t>
  </si>
  <si>
    <t>18 (dezoito)</t>
  </si>
  <si>
    <t>GOVERNO DE SANTA CATARINA
Secretaria do Estado da Infraestrutura e Mobilidade
Superintendência de Infraestrutura</t>
  </si>
  <si>
    <t xml:space="preserve">O futuro contrato de supervisão contará com equipe alocada no escritório e laboratório da empresa e disponível para atuar juntos às obras, de acordo com as demandas, conforme estabelecido no Termo de Referência. A que distância máxima do trecho deverá estar localizado o escritório/laboratório? </t>
  </si>
  <si>
    <t xml:space="preserve">Com que frequência devem ser entregues os Relatórios periódicos elaborados pela supervisora ao longo do contrato? </t>
  </si>
  <si>
    <t>Qual é a consequência no caso da Supervisora não entregar o Relatório As-Built ao final da obra?</t>
  </si>
  <si>
    <t>Quantas são e onde estão localizadas as Interseções projetadas?</t>
  </si>
  <si>
    <t>Quantas e quais são as Travessias Urbanas Projetadas?</t>
  </si>
  <si>
    <t>Qual a estrutura do pavimento da pista principal (materiais e espessuras)?</t>
  </si>
  <si>
    <t>Contratação de empresa para a Execução dos Serviços de COORDENAÇÃO, SUPERVISÃO, CONTROLE E DE SUBSÍDIOS À FISCALIZAÇÃO DE OBRAS RODOVIÁRIAS na execução dos trabalhos rodoviários de Implantação e Pavimentação na Rodovia SC-435, Trecho: São Bonifácio – São Martinho, segmento km 64+500 ao km 77+100=PF, com extensão total de 12,6 km.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</si>
</sst>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2" fontId="2" fillId="0" borderId="0" xfId="0" applyNumberFormat="1" applyFont="1"/>
    <xf numFmtId="0" fontId="3" fillId="0" borderId="14" xfId="0" applyFont="1" applyBorder="1" applyAlignment="1">
      <alignment horizontal="right" vertical="center" wrapText="1"/>
    </xf>
    <xf numFmtId="164" fontId="3" fillId="0" borderId="7" xfId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0" fontId="5" fillId="3" borderId="15" xfId="1" applyNumberFormat="1" applyFont="1" applyFill="1" applyBorder="1" applyAlignment="1">
      <alignment horizontal="center" vertical="center" wrapText="1"/>
    </xf>
    <xf numFmtId="2" fontId="5" fillId="3" borderId="16" xfId="0" applyNumberFormat="1" applyFont="1" applyFill="1" applyBorder="1" applyAlignment="1">
      <alignment horizontal="center" vertical="center" wrapText="1"/>
    </xf>
    <xf numFmtId="2" fontId="5" fillId="3" borderId="18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right" wrapText="1"/>
    </xf>
    <xf numFmtId="2" fontId="3" fillId="3" borderId="23" xfId="0" applyNumberFormat="1" applyFont="1" applyFill="1" applyBorder="1" applyAlignment="1">
      <alignment horizontal="center" vertical="center" wrapText="1"/>
    </xf>
    <xf numFmtId="2" fontId="4" fillId="3" borderId="24" xfId="0" applyNumberFormat="1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left" vertical="center" wrapText="1"/>
    </xf>
    <xf numFmtId="0" fontId="4" fillId="3" borderId="24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horizontal="right" vertical="center" wrapText="1"/>
    </xf>
    <xf numFmtId="0" fontId="0" fillId="0" borderId="0" xfId="0" applyFill="1"/>
    <xf numFmtId="0" fontId="10" fillId="0" borderId="2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30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right"/>
    </xf>
    <xf numFmtId="0" fontId="12" fillId="0" borderId="33" xfId="0" applyFont="1" applyBorder="1" applyAlignment="1">
      <alignment horizontal="right"/>
    </xf>
    <xf numFmtId="0" fontId="12" fillId="0" borderId="36" xfId="0" applyFont="1" applyBorder="1" applyAlignment="1">
      <alignment horizontal="right"/>
    </xf>
    <xf numFmtId="0" fontId="12" fillId="0" borderId="36" xfId="0" applyFont="1" applyBorder="1" applyAlignment="1">
      <alignment horizontal="left" wrapText="1"/>
    </xf>
    <xf numFmtId="0" fontId="12" fillId="0" borderId="39" xfId="0" applyFont="1" applyBorder="1" applyAlignment="1">
      <alignment horizontal="left"/>
    </xf>
    <xf numFmtId="0" fontId="0" fillId="0" borderId="20" xfId="0" applyBorder="1" applyAlignment="1"/>
    <xf numFmtId="0" fontId="0" fillId="0" borderId="21" xfId="0" applyBorder="1" applyAlignment="1"/>
    <xf numFmtId="0" fontId="2" fillId="0" borderId="21" xfId="0" applyFont="1" applyBorder="1" applyAlignment="1">
      <alignment vertical="center" wrapText="1"/>
    </xf>
    <xf numFmtId="0" fontId="0" fillId="0" borderId="22" xfId="0" applyBorder="1" applyAlignment="1">
      <alignment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2" fontId="3" fillId="0" borderId="12" xfId="0" applyNumberFormat="1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/>
    </xf>
    <xf numFmtId="0" fontId="7" fillId="4" borderId="21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wrapText="1"/>
    </xf>
    <xf numFmtId="0" fontId="9" fillId="0" borderId="13" xfId="0" applyFont="1" applyBorder="1" applyAlignment="1">
      <alignment horizontal="left" wrapText="1"/>
    </xf>
    <xf numFmtId="0" fontId="7" fillId="2" borderId="29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left" vertical="center" wrapText="1"/>
    </xf>
    <xf numFmtId="0" fontId="11" fillId="0" borderId="37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left"/>
    </xf>
    <xf numFmtId="0" fontId="11" fillId="0" borderId="34" xfId="0" applyFont="1" applyBorder="1" applyAlignment="1">
      <alignment horizontal="left"/>
    </xf>
    <xf numFmtId="0" fontId="11" fillId="0" borderId="35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</cellXfs>
  <cellStyles count="2">
    <cellStyle name="Normal" xfId="0" builtinId="0"/>
    <cellStyle name="Porcentagem" xfId="1" builtinId="5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258536</xdr:colOff>
      <xdr:row>1</xdr:row>
      <xdr:rowOff>95249</xdr:rowOff>
    </xdr:from>
    <xdr:ext cx="1274617" cy="870857"/>
    <xdr:pic>
      <xdr:nvPicPr>
        <xdr:cNvPr id="2" name="Imagem 1">
          <a:extLst>
            <a:ext uri="{FF2B5EF4-FFF2-40B4-BE49-F238E27FC236}">
              <a16:creationId xmlns:a16="http://schemas.microsoft.com/office/drawing/2014/main" id="{A61E5281-19B6-4BB4-93D1-A80C1327E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136" y="285749"/>
          <a:ext cx="1274617" cy="870857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brieladamo/AppData/Local/Temp/Temp1_Anexo_edital0212_24-22_21.zip/pontuacao_tecn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i 14.133 e IN 02_23"/>
      <sheetName val="Acórdãos"/>
      <sheetName val="CRIT. EXPER."/>
      <sheetName val="Aux - Dados Objeto"/>
      <sheetName val="LISTA ABAS"/>
      <sheetName val="ATESTAÇÃO"/>
      <sheetName val="VERIFICAÇÃO HABILITAÇÃO"/>
      <sheetName val="RESUMO PONTUAÇÃO"/>
      <sheetName val="1. AVALIAÇÃO EXPERIÊNCIA"/>
      <sheetName val="2. CONHEC. OBJETO"/>
      <sheetName val="Plan4"/>
      <sheetName val="3. CERTIFICAÇÕES"/>
      <sheetName val="HIERARQUIZAÇÃO"/>
      <sheetName val="Plan2"/>
      <sheetName val="Plan1"/>
      <sheetName val="Gráficos"/>
      <sheetName val="Auxiliar 1"/>
      <sheetName val="Auxiliar 2"/>
      <sheetName val="Plan3"/>
    </sheetNames>
    <sheetDataSet>
      <sheetData sheetId="0" refreshError="1"/>
      <sheetData sheetId="1" refreshError="1"/>
      <sheetData sheetId="2" refreshError="1"/>
      <sheetData sheetId="3" refreshError="1">
        <row r="2">
          <cell r="B2" t="str">
            <v>OBJETO:</v>
          </cell>
        </row>
        <row r="10">
          <cell r="B10" t="str">
            <v>PRAZO DE EXECUÇÃO (meses):</v>
          </cell>
        </row>
        <row r="11">
          <cell r="B11" t="str">
            <v>VALOR DA CONTRATAÇÃO (R$):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4F025-B5CC-4E58-BA3C-BDE1113623D7}">
  <sheetPr>
    <tabColor rgb="FF00B050"/>
    <pageSetUpPr fitToPage="1"/>
  </sheetPr>
  <dimension ref="B1:K51"/>
  <sheetViews>
    <sheetView tabSelected="1" view="pageBreakPreview" topLeftCell="B1" zoomScale="80" zoomScaleNormal="80" zoomScaleSheetLayoutView="80" workbookViewId="0">
      <selection activeCell="L14" sqref="L14"/>
    </sheetView>
  </sheetViews>
  <sheetFormatPr defaultRowHeight="15" x14ac:dyDescent="0.25"/>
  <cols>
    <col min="2" max="2" width="24.42578125" style="3" customWidth="1"/>
    <col min="3" max="3" width="121.140625" style="2" customWidth="1"/>
    <col min="4" max="4" width="19.85546875" style="2" customWidth="1"/>
    <col min="5" max="5" width="11.7109375" style="2" customWidth="1"/>
    <col min="6" max="6" width="16.42578125" style="1" bestFit="1" customWidth="1"/>
    <col min="8" max="9" width="0" hidden="1" customWidth="1"/>
    <col min="10" max="10" width="18" hidden="1" customWidth="1"/>
    <col min="11" max="11" width="15.85546875" hidden="1" customWidth="1"/>
  </cols>
  <sheetData>
    <row r="1" spans="2:11" ht="15.75" thickBot="1" x14ac:dyDescent="0.3"/>
    <row r="2" spans="2:11" ht="81" customHeight="1" x14ac:dyDescent="0.25">
      <c r="B2" s="31"/>
      <c r="C2" s="30" t="s">
        <v>25</v>
      </c>
      <c r="D2" s="29"/>
      <c r="E2" s="29"/>
      <c r="F2" s="28"/>
    </row>
    <row r="3" spans="2:11" ht="36" customHeight="1" x14ac:dyDescent="0.25">
      <c r="B3" s="27" t="str">
        <f>'[1]Aux - Dados Objeto'!B2</f>
        <v>OBJETO:</v>
      </c>
      <c r="C3" s="72" t="s">
        <v>32</v>
      </c>
      <c r="D3" s="72"/>
      <c r="E3" s="72"/>
      <c r="F3" s="73"/>
    </row>
    <row r="4" spans="2:11" ht="33" customHeight="1" x14ac:dyDescent="0.25">
      <c r="B4" s="26" t="str">
        <f>'[1]Aux - Dados Objeto'!B10</f>
        <v>PRAZO DE EXECUÇÃO (meses):</v>
      </c>
      <c r="C4" s="74" t="s">
        <v>24</v>
      </c>
      <c r="D4" s="74"/>
      <c r="E4" s="74"/>
      <c r="F4" s="75"/>
      <c r="K4" t="s">
        <v>23</v>
      </c>
    </row>
    <row r="5" spans="2:11" hidden="1" x14ac:dyDescent="0.25">
      <c r="B5" s="25" t="str">
        <f>'[1]Aux - Dados Objeto'!B11</f>
        <v>VALOR DA CONTRATAÇÃO (R$):</v>
      </c>
      <c r="C5" s="76" t="e">
        <f>'[1]Aux - Dados Objeto'!C11</f>
        <v>#REF!</v>
      </c>
      <c r="D5" s="76"/>
      <c r="E5" s="76"/>
      <c r="F5" s="77"/>
      <c r="K5" t="s">
        <v>22</v>
      </c>
    </row>
    <row r="6" spans="2:11" hidden="1" x14ac:dyDescent="0.25">
      <c r="B6" s="25" t="e">
        <f>'[1]Aux - Dados Objeto'!B12</f>
        <v>#REF!</v>
      </c>
      <c r="C6" s="76" t="e">
        <f>'[1]Aux - Dados Objeto'!C12</f>
        <v>#REF!</v>
      </c>
      <c r="D6" s="76"/>
      <c r="E6" s="76"/>
      <c r="F6" s="77"/>
    </row>
    <row r="7" spans="2:11" ht="15.75" hidden="1" thickBot="1" x14ac:dyDescent="0.3">
      <c r="B7" s="24" t="e">
        <f>'[1]Aux - Dados Objeto'!B13</f>
        <v>#REF!</v>
      </c>
      <c r="C7" s="78" t="e">
        <f>'[1]Aux - Dados Objeto'!C13</f>
        <v>#REF!</v>
      </c>
      <c r="D7" s="78"/>
      <c r="E7" s="78"/>
      <c r="F7" s="79"/>
    </row>
    <row r="8" spans="2:11" ht="15.75" thickBot="1" x14ac:dyDescent="0.3">
      <c r="B8" s="23"/>
      <c r="C8" s="22"/>
      <c r="D8" s="22"/>
      <c r="E8" s="22"/>
      <c r="F8" s="21"/>
    </row>
    <row r="9" spans="2:11" ht="35.25" customHeight="1" thickBot="1" x14ac:dyDescent="0.3">
      <c r="B9" s="69" t="s">
        <v>21</v>
      </c>
      <c r="C9" s="70"/>
      <c r="D9" s="70"/>
      <c r="E9" s="70"/>
      <c r="F9" s="71"/>
    </row>
    <row r="10" spans="2:11" s="17" customFormat="1" ht="10.5" customHeight="1" thickBot="1" x14ac:dyDescent="0.3">
      <c r="B10" s="20"/>
      <c r="C10" s="19"/>
      <c r="D10" s="19"/>
      <c r="E10" s="19"/>
      <c r="F10" s="18"/>
    </row>
    <row r="11" spans="2:11" ht="19.5" thickBot="1" x14ac:dyDescent="0.35">
      <c r="B11" s="52" t="s">
        <v>20</v>
      </c>
      <c r="C11" s="53"/>
      <c r="D11" s="53"/>
      <c r="E11" s="53"/>
      <c r="F11" s="54"/>
    </row>
    <row r="12" spans="2:11" ht="15.75" hidden="1" thickBot="1" x14ac:dyDescent="0.3">
      <c r="B12" s="16"/>
      <c r="C12" s="15"/>
      <c r="D12" s="14"/>
      <c r="E12" s="13"/>
      <c r="F12" s="12"/>
    </row>
    <row r="13" spans="2:11" ht="15" customHeight="1" x14ac:dyDescent="0.25">
      <c r="B13" s="55" t="s">
        <v>19</v>
      </c>
      <c r="C13" s="56"/>
      <c r="D13" s="61" t="s">
        <v>8</v>
      </c>
      <c r="E13" s="61"/>
      <c r="F13" s="10">
        <f>SUM(E17:E25)</f>
        <v>3.1</v>
      </c>
    </row>
    <row r="14" spans="2:11" ht="15" customHeight="1" x14ac:dyDescent="0.25">
      <c r="B14" s="57"/>
      <c r="C14" s="58"/>
      <c r="D14" s="62" t="s">
        <v>7</v>
      </c>
      <c r="E14" s="62"/>
      <c r="F14" s="9">
        <f>SUM($F$17:$F$25)</f>
        <v>0</v>
      </c>
    </row>
    <row r="15" spans="2:11" ht="15" customHeight="1" x14ac:dyDescent="0.25">
      <c r="B15" s="59"/>
      <c r="C15" s="60"/>
      <c r="D15" s="63"/>
      <c r="E15" s="63"/>
      <c r="F15" s="8">
        <f>F14/F13</f>
        <v>0</v>
      </c>
    </row>
    <row r="16" spans="2:11" x14ac:dyDescent="0.25">
      <c r="B16" s="64" t="s">
        <v>6</v>
      </c>
      <c r="C16" s="65"/>
      <c r="D16" s="65"/>
      <c r="E16" s="7" t="s">
        <v>5</v>
      </c>
      <c r="F16" s="6" t="s">
        <v>4</v>
      </c>
    </row>
    <row r="17" spans="2:6" x14ac:dyDescent="0.25">
      <c r="B17" s="11" t="s">
        <v>18</v>
      </c>
      <c r="C17" s="68" t="s">
        <v>29</v>
      </c>
      <c r="D17" s="68"/>
      <c r="E17" s="42">
        <v>1</v>
      </c>
      <c r="F17" s="45"/>
    </row>
    <row r="18" spans="2:6" x14ac:dyDescent="0.25">
      <c r="B18" s="48" t="s">
        <v>1</v>
      </c>
      <c r="C18" s="66"/>
      <c r="D18" s="66"/>
      <c r="E18" s="43"/>
      <c r="F18" s="46"/>
    </row>
    <row r="19" spans="2:6" x14ac:dyDescent="0.25">
      <c r="B19" s="49"/>
      <c r="C19" s="65"/>
      <c r="D19" s="65"/>
      <c r="E19" s="44"/>
      <c r="F19" s="47"/>
    </row>
    <row r="20" spans="2:6" ht="21.75" customHeight="1" x14ac:dyDescent="0.25">
      <c r="B20" s="11" t="s">
        <v>17</v>
      </c>
      <c r="C20" s="68" t="s">
        <v>30</v>
      </c>
      <c r="D20" s="68"/>
      <c r="E20" s="42">
        <v>1</v>
      </c>
      <c r="F20" s="45"/>
    </row>
    <row r="21" spans="2:6" x14ac:dyDescent="0.25">
      <c r="B21" s="48" t="s">
        <v>1</v>
      </c>
      <c r="C21" s="66"/>
      <c r="D21" s="66"/>
      <c r="E21" s="43"/>
      <c r="F21" s="46"/>
    </row>
    <row r="22" spans="2:6" x14ac:dyDescent="0.25">
      <c r="B22" s="49"/>
      <c r="C22" s="66"/>
      <c r="D22" s="66"/>
      <c r="E22" s="44"/>
      <c r="F22" s="47"/>
    </row>
    <row r="23" spans="2:6" x14ac:dyDescent="0.25">
      <c r="B23" s="11" t="s">
        <v>16</v>
      </c>
      <c r="C23" s="67" t="s">
        <v>31</v>
      </c>
      <c r="D23" s="67"/>
      <c r="E23" s="42">
        <v>1.1000000000000001</v>
      </c>
      <c r="F23" s="45"/>
    </row>
    <row r="24" spans="2:6" x14ac:dyDescent="0.25">
      <c r="B24" s="48" t="s">
        <v>1</v>
      </c>
      <c r="C24" s="66"/>
      <c r="D24" s="66"/>
      <c r="E24" s="43"/>
      <c r="F24" s="46"/>
    </row>
    <row r="25" spans="2:6" ht="15.75" thickBot="1" x14ac:dyDescent="0.3">
      <c r="B25" s="49"/>
      <c r="C25" s="65"/>
      <c r="D25" s="65"/>
      <c r="E25" s="44"/>
      <c r="F25" s="47"/>
    </row>
    <row r="26" spans="2:6" ht="19.5" thickBot="1" x14ac:dyDescent="0.35">
      <c r="B26" s="52" t="s">
        <v>15</v>
      </c>
      <c r="C26" s="53"/>
      <c r="D26" s="53"/>
      <c r="E26" s="53"/>
      <c r="F26" s="54"/>
    </row>
    <row r="27" spans="2:6" ht="15" customHeight="1" x14ac:dyDescent="0.25">
      <c r="B27" s="55" t="s">
        <v>14</v>
      </c>
      <c r="C27" s="56"/>
      <c r="D27" s="61" t="s">
        <v>8</v>
      </c>
      <c r="E27" s="61"/>
      <c r="F27" s="10">
        <f>SUM(E31:E36)</f>
        <v>1.1000000000000001</v>
      </c>
    </row>
    <row r="28" spans="2:6" ht="15" customHeight="1" x14ac:dyDescent="0.25">
      <c r="B28" s="57"/>
      <c r="C28" s="58"/>
      <c r="D28" s="62" t="s">
        <v>7</v>
      </c>
      <c r="E28" s="62"/>
      <c r="F28" s="9">
        <f>SUM(F31:F36)</f>
        <v>0</v>
      </c>
    </row>
    <row r="29" spans="2:6" ht="15" customHeight="1" x14ac:dyDescent="0.25">
      <c r="B29" s="59"/>
      <c r="C29" s="60"/>
      <c r="D29" s="63"/>
      <c r="E29" s="63"/>
      <c r="F29" s="8">
        <f>F28/F27</f>
        <v>0</v>
      </c>
    </row>
    <row r="30" spans="2:6" x14ac:dyDescent="0.25">
      <c r="B30" s="64" t="s">
        <v>6</v>
      </c>
      <c r="C30" s="65"/>
      <c r="D30" s="65"/>
      <c r="E30" s="7" t="s">
        <v>5</v>
      </c>
      <c r="F30" s="6" t="s">
        <v>4</v>
      </c>
    </row>
    <row r="31" spans="2:6" ht="30" customHeight="1" x14ac:dyDescent="0.25">
      <c r="B31" s="5" t="s">
        <v>13</v>
      </c>
      <c r="C31" s="38" t="s">
        <v>26</v>
      </c>
      <c r="D31" s="38"/>
      <c r="E31" s="42">
        <v>0.5</v>
      </c>
      <c r="F31" s="45"/>
    </row>
    <row r="32" spans="2:6" x14ac:dyDescent="0.25">
      <c r="B32" s="48" t="s">
        <v>1</v>
      </c>
      <c r="C32" s="66"/>
      <c r="D32" s="66"/>
      <c r="E32" s="43"/>
      <c r="F32" s="46"/>
    </row>
    <row r="33" spans="2:6" x14ac:dyDescent="0.25">
      <c r="B33" s="49"/>
      <c r="C33" s="41"/>
      <c r="D33" s="41"/>
      <c r="E33" s="44"/>
      <c r="F33" s="47"/>
    </row>
    <row r="34" spans="2:6" x14ac:dyDescent="0.25">
      <c r="B34" s="5" t="s">
        <v>12</v>
      </c>
      <c r="C34" s="38" t="s">
        <v>11</v>
      </c>
      <c r="D34" s="38"/>
      <c r="E34" s="42">
        <v>0.6</v>
      </c>
      <c r="F34" s="45"/>
    </row>
    <row r="35" spans="2:6" x14ac:dyDescent="0.25">
      <c r="B35" s="48" t="s">
        <v>1</v>
      </c>
      <c r="C35" s="39"/>
      <c r="D35" s="39"/>
      <c r="E35" s="43"/>
      <c r="F35" s="46"/>
    </row>
    <row r="36" spans="2:6" ht="15.75" thickBot="1" x14ac:dyDescent="0.3">
      <c r="B36" s="49"/>
      <c r="C36" s="40"/>
      <c r="D36" s="40"/>
      <c r="E36" s="44"/>
      <c r="F36" s="47"/>
    </row>
    <row r="37" spans="2:6" ht="19.5" thickBot="1" x14ac:dyDescent="0.35">
      <c r="B37" s="52" t="s">
        <v>10</v>
      </c>
      <c r="C37" s="53"/>
      <c r="D37" s="53"/>
      <c r="E37" s="53"/>
      <c r="F37" s="54"/>
    </row>
    <row r="38" spans="2:6" ht="15" customHeight="1" x14ac:dyDescent="0.25">
      <c r="B38" s="55" t="s">
        <v>9</v>
      </c>
      <c r="C38" s="56"/>
      <c r="D38" s="61" t="s">
        <v>8</v>
      </c>
      <c r="E38" s="61"/>
      <c r="F38" s="10">
        <f>SUM(E42:E47)</f>
        <v>0.8</v>
      </c>
    </row>
    <row r="39" spans="2:6" ht="15" customHeight="1" x14ac:dyDescent="0.25">
      <c r="B39" s="57"/>
      <c r="C39" s="58"/>
      <c r="D39" s="62" t="s">
        <v>7</v>
      </c>
      <c r="E39" s="62"/>
      <c r="F39" s="9">
        <f>SUM(F42:F47)</f>
        <v>0</v>
      </c>
    </row>
    <row r="40" spans="2:6" ht="15" customHeight="1" x14ac:dyDescent="0.25">
      <c r="B40" s="59"/>
      <c r="C40" s="60"/>
      <c r="D40" s="63"/>
      <c r="E40" s="63"/>
      <c r="F40" s="8">
        <f>F39/F38</f>
        <v>0</v>
      </c>
    </row>
    <row r="41" spans="2:6" x14ac:dyDescent="0.25">
      <c r="B41" s="64" t="s">
        <v>6</v>
      </c>
      <c r="C41" s="65"/>
      <c r="D41" s="65"/>
      <c r="E41" s="7" t="s">
        <v>5</v>
      </c>
      <c r="F41" s="6" t="s">
        <v>4</v>
      </c>
    </row>
    <row r="42" spans="2:6" x14ac:dyDescent="0.25">
      <c r="B42" s="5" t="s">
        <v>3</v>
      </c>
      <c r="C42" s="38" t="s">
        <v>27</v>
      </c>
      <c r="D42" s="38"/>
      <c r="E42" s="42">
        <v>0.4</v>
      </c>
      <c r="F42" s="45"/>
    </row>
    <row r="43" spans="2:6" x14ac:dyDescent="0.25">
      <c r="B43" s="48" t="s">
        <v>1</v>
      </c>
      <c r="C43" s="66"/>
      <c r="D43" s="66"/>
      <c r="E43" s="43"/>
      <c r="F43" s="46"/>
    </row>
    <row r="44" spans="2:6" x14ac:dyDescent="0.25">
      <c r="B44" s="49"/>
      <c r="C44" s="41"/>
      <c r="D44" s="41"/>
      <c r="E44" s="44"/>
      <c r="F44" s="47"/>
    </row>
    <row r="45" spans="2:6" x14ac:dyDescent="0.25">
      <c r="B45" s="5" t="s">
        <v>2</v>
      </c>
      <c r="C45" s="38" t="s">
        <v>28</v>
      </c>
      <c r="D45" s="38"/>
      <c r="E45" s="42">
        <v>0.4</v>
      </c>
      <c r="F45" s="45"/>
    </row>
    <row r="46" spans="2:6" x14ac:dyDescent="0.25">
      <c r="B46" s="48" t="s">
        <v>1</v>
      </c>
      <c r="C46" s="50"/>
      <c r="D46" s="50"/>
      <c r="E46" s="43"/>
      <c r="F46" s="46"/>
    </row>
    <row r="47" spans="2:6" ht="15.75" thickBot="1" x14ac:dyDescent="0.3">
      <c r="B47" s="49"/>
      <c r="C47" s="51"/>
      <c r="D47" s="51"/>
      <c r="E47" s="44"/>
      <c r="F47" s="47"/>
    </row>
    <row r="48" spans="2:6" x14ac:dyDescent="0.25">
      <c r="B48" s="32" t="s">
        <v>0</v>
      </c>
      <c r="C48" s="33"/>
      <c r="D48" s="33"/>
      <c r="E48" s="33"/>
      <c r="F48" s="36">
        <f>SUM(F38+F13+F27)</f>
        <v>5</v>
      </c>
    </row>
    <row r="49" spans="2:6" ht="15.75" thickBot="1" x14ac:dyDescent="0.3">
      <c r="B49" s="34"/>
      <c r="C49" s="35"/>
      <c r="D49" s="35"/>
      <c r="E49" s="35"/>
      <c r="F49" s="37"/>
    </row>
    <row r="51" spans="2:6" x14ac:dyDescent="0.25">
      <c r="F51" s="4"/>
    </row>
  </sheetData>
  <mergeCells count="65">
    <mergeCell ref="C3:F3"/>
    <mergeCell ref="C4:F4"/>
    <mergeCell ref="C5:F5"/>
    <mergeCell ref="C6:F6"/>
    <mergeCell ref="C7:F7"/>
    <mergeCell ref="B9:F9"/>
    <mergeCell ref="B11:F11"/>
    <mergeCell ref="B13:C15"/>
    <mergeCell ref="D13:E13"/>
    <mergeCell ref="D14:E15"/>
    <mergeCell ref="B16:D16"/>
    <mergeCell ref="C17:D17"/>
    <mergeCell ref="E17:E19"/>
    <mergeCell ref="F17:F19"/>
    <mergeCell ref="B18:B19"/>
    <mergeCell ref="C18:D18"/>
    <mergeCell ref="C19:D19"/>
    <mergeCell ref="C20:D20"/>
    <mergeCell ref="E20:E22"/>
    <mergeCell ref="F20:F22"/>
    <mergeCell ref="B21:B22"/>
    <mergeCell ref="C21:D21"/>
    <mergeCell ref="C22:D22"/>
    <mergeCell ref="F23:F25"/>
    <mergeCell ref="B24:B25"/>
    <mergeCell ref="C24:D24"/>
    <mergeCell ref="C25:D25"/>
    <mergeCell ref="C23:D23"/>
    <mergeCell ref="E23:E25"/>
    <mergeCell ref="C33:D33"/>
    <mergeCell ref="E34:E36"/>
    <mergeCell ref="F34:F36"/>
    <mergeCell ref="B35:B36"/>
    <mergeCell ref="B26:F26"/>
    <mergeCell ref="B27:C29"/>
    <mergeCell ref="D27:E27"/>
    <mergeCell ref="D28:E29"/>
    <mergeCell ref="B30:D30"/>
    <mergeCell ref="C31:D31"/>
    <mergeCell ref="E31:E33"/>
    <mergeCell ref="F31:F33"/>
    <mergeCell ref="B32:B33"/>
    <mergeCell ref="C32:D32"/>
    <mergeCell ref="B41:D41"/>
    <mergeCell ref="C42:D42"/>
    <mergeCell ref="E42:E44"/>
    <mergeCell ref="F42:F44"/>
    <mergeCell ref="B43:B44"/>
    <mergeCell ref="C43:D43"/>
    <mergeCell ref="B48:E49"/>
    <mergeCell ref="F48:F49"/>
    <mergeCell ref="C34:D34"/>
    <mergeCell ref="C35:D35"/>
    <mergeCell ref="C36:D36"/>
    <mergeCell ref="C44:D44"/>
    <mergeCell ref="C45:D45"/>
    <mergeCell ref="E45:E47"/>
    <mergeCell ref="F45:F47"/>
    <mergeCell ref="B46:B47"/>
    <mergeCell ref="C46:D46"/>
    <mergeCell ref="C47:D47"/>
    <mergeCell ref="B37:F37"/>
    <mergeCell ref="B38:C40"/>
    <mergeCell ref="D38:E38"/>
    <mergeCell ref="D39:E40"/>
  </mergeCells>
  <conditionalFormatting sqref="E31:E32">
    <cfRule type="cellIs" dxfId="3" priority="5" operator="greaterThan">
      <formula>1</formula>
    </cfRule>
  </conditionalFormatting>
  <conditionalFormatting sqref="E34">
    <cfRule type="cellIs" dxfId="2" priority="4" operator="greaterThan">
      <formula>1</formula>
    </cfRule>
  </conditionalFormatting>
  <conditionalFormatting sqref="E42:E43">
    <cfRule type="cellIs" dxfId="1" priority="2" operator="greaterThan">
      <formula>1</formula>
    </cfRule>
  </conditionalFormatting>
  <conditionalFormatting sqref="E45">
    <cfRule type="cellIs" dxfId="0" priority="1" operator="greaterThan">
      <formula>1</formula>
    </cfRule>
  </conditionalFormatting>
  <printOptions horizontalCentered="1"/>
  <pageMargins left="0.51181102362204722" right="0.51181102362204722" top="0.39370078740157483" bottom="0" header="0.31496062992125984" footer="0.31496062992125984"/>
  <pageSetup paperSize="9" scale="70" fitToHeight="0" orientation="landscape" r:id="rId1"/>
  <rowBreaks count="1" manualBreakCount="1">
    <brk id="25" min="1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CONHEC. OBJETO</vt:lpstr>
      <vt:lpstr>'CONHEC. OBJETO'!Area_de_impressao</vt:lpstr>
      <vt:lpstr>'CONHEC. OBJETO'!Titulos_de_impressao</vt:lpstr>
    </vt:vector>
  </TitlesOfParts>
  <Company>SECRETARIA ESTADO INFRAESTRUTURA MOBILIDADE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Ferreira Damo</dc:creator>
  <cp:lastModifiedBy>Gabriela Ferreira Damo</cp:lastModifiedBy>
  <dcterms:created xsi:type="dcterms:W3CDTF">2024-07-17T19:48:44Z</dcterms:created>
  <dcterms:modified xsi:type="dcterms:W3CDTF">2024-10-02T18:58:14Z</dcterms:modified>
</cp:coreProperties>
</file>