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X:\SIE-GABA-DIAF-GELIC\Licitacoes\COLIC 2 - PROCEDIMENTOS\Editais\2025\Concorrência Eletrônica\CE-0054-2025 - Construção Heliponto HR do Oeste - SES\"/>
    </mc:Choice>
  </mc:AlternateContent>
  <xr:revisionPtr revIDLastSave="0" documentId="8_{35109A65-5681-4C23-AC91-90690CD612DB}" xr6:coauthVersionLast="36" xr6:coauthVersionMax="36" xr10:uidLastSave="{00000000-0000-0000-0000-000000000000}"/>
  <bookViews>
    <workbookView xWindow="0" yWindow="0" windowWidth="24000" windowHeight="8925" xr2:uid="{00000000-000D-0000-FFFF-FFFF00000000}"/>
  </bookViews>
  <sheets>
    <sheet name="Relatório" sheetId="1" r:id="rId1"/>
  </sheets>
  <calcPr calcId="191029"/>
</workbook>
</file>

<file path=xl/calcChain.xml><?xml version="1.0" encoding="utf-8"?>
<calcChain xmlns="http://schemas.openxmlformats.org/spreadsheetml/2006/main">
  <c r="Z59" i="1" l="1"/>
  <c r="L241" i="1" s="1"/>
  <c r="L246" i="1"/>
  <c r="L245" i="1"/>
  <c r="L244" i="1"/>
  <c r="L243" i="1"/>
  <c r="L242" i="1"/>
  <c r="Z221" i="1"/>
  <c r="Z198" i="1"/>
  <c r="V231" i="1"/>
  <c r="Y231" i="1" s="1"/>
  <c r="U231" i="1"/>
  <c r="X231" i="1" s="1"/>
  <c r="Z231" i="1" s="1"/>
  <c r="S231" i="1"/>
  <c r="V230" i="1"/>
  <c r="Y230" i="1" s="1"/>
  <c r="U230" i="1"/>
  <c r="X230" i="1" s="1"/>
  <c r="S230" i="1"/>
  <c r="Y229" i="1"/>
  <c r="V229" i="1"/>
  <c r="U229" i="1"/>
  <c r="X229" i="1" s="1"/>
  <c r="Z229" i="1" s="1"/>
  <c r="S229" i="1"/>
  <c r="V228" i="1"/>
  <c r="Y228" i="1" s="1"/>
  <c r="U228" i="1"/>
  <c r="X228" i="1" s="1"/>
  <c r="Z228" i="1" s="1"/>
  <c r="Z233" i="1" s="1"/>
  <c r="L247" i="1" s="1"/>
  <c r="S228" i="1"/>
  <c r="V219" i="1"/>
  <c r="Y219" i="1" s="1"/>
  <c r="U219" i="1"/>
  <c r="W219" i="1" s="1"/>
  <c r="S219" i="1"/>
  <c r="V218" i="1"/>
  <c r="Y218" i="1" s="1"/>
  <c r="U218" i="1"/>
  <c r="X218" i="1" s="1"/>
  <c r="Z218" i="1" s="1"/>
  <c r="S218" i="1"/>
  <c r="Y217" i="1"/>
  <c r="V217" i="1"/>
  <c r="U217" i="1"/>
  <c r="X217" i="1" s="1"/>
  <c r="Z217" i="1" s="1"/>
  <c r="S217" i="1"/>
  <c r="V216" i="1"/>
  <c r="Y216" i="1" s="1"/>
  <c r="U216" i="1"/>
  <c r="X216" i="1" s="1"/>
  <c r="Z216" i="1" s="1"/>
  <c r="S216" i="1"/>
  <c r="Y215" i="1"/>
  <c r="X215" i="1"/>
  <c r="Z215" i="1" s="1"/>
  <c r="W215" i="1"/>
  <c r="V215" i="1"/>
  <c r="U215" i="1"/>
  <c r="S215" i="1"/>
  <c r="V214" i="1"/>
  <c r="Y214" i="1" s="1"/>
  <c r="U214" i="1"/>
  <c r="X214" i="1" s="1"/>
  <c r="Z214" i="1" s="1"/>
  <c r="S214" i="1"/>
  <c r="V210" i="1"/>
  <c r="Y210" i="1" s="1"/>
  <c r="U210" i="1"/>
  <c r="W210" i="1" s="1"/>
  <c r="S210" i="1"/>
  <c r="V209" i="1"/>
  <c r="Y209" i="1" s="1"/>
  <c r="U209" i="1"/>
  <c r="X209" i="1" s="1"/>
  <c r="Z209" i="1" s="1"/>
  <c r="S209" i="1"/>
  <c r="Y208" i="1"/>
  <c r="V208" i="1"/>
  <c r="U208" i="1"/>
  <c r="X208" i="1" s="1"/>
  <c r="Z208" i="1" s="1"/>
  <c r="S208" i="1"/>
  <c r="V207" i="1"/>
  <c r="Y207" i="1" s="1"/>
  <c r="U207" i="1"/>
  <c r="X207" i="1" s="1"/>
  <c r="S207" i="1"/>
  <c r="Y206" i="1"/>
  <c r="X206" i="1"/>
  <c r="Z206" i="1" s="1"/>
  <c r="W206" i="1"/>
  <c r="V206" i="1"/>
  <c r="U206" i="1"/>
  <c r="S206" i="1"/>
  <c r="V205" i="1"/>
  <c r="Y205" i="1" s="1"/>
  <c r="U205" i="1"/>
  <c r="X205" i="1" s="1"/>
  <c r="Z205" i="1" s="1"/>
  <c r="S205" i="1"/>
  <c r="Z160" i="1"/>
  <c r="V196" i="1"/>
  <c r="Y196" i="1" s="1"/>
  <c r="U196" i="1"/>
  <c r="X196" i="1" s="1"/>
  <c r="Z196" i="1" s="1"/>
  <c r="S196" i="1"/>
  <c r="V195" i="1"/>
  <c r="Y195" i="1" s="1"/>
  <c r="U195" i="1"/>
  <c r="S195" i="1"/>
  <c r="V194" i="1"/>
  <c r="Y194" i="1" s="1"/>
  <c r="U194" i="1"/>
  <c r="X194" i="1" s="1"/>
  <c r="Z194" i="1" s="1"/>
  <c r="S194" i="1"/>
  <c r="V193" i="1"/>
  <c r="Y193" i="1" s="1"/>
  <c r="U193" i="1"/>
  <c r="X193" i="1" s="1"/>
  <c r="Z193" i="1" s="1"/>
  <c r="S193" i="1"/>
  <c r="V189" i="1"/>
  <c r="Y189" i="1" s="1"/>
  <c r="U189" i="1"/>
  <c r="X189" i="1" s="1"/>
  <c r="Z189" i="1" s="1"/>
  <c r="S189" i="1"/>
  <c r="V188" i="1"/>
  <c r="Y188" i="1" s="1"/>
  <c r="U188" i="1"/>
  <c r="X188" i="1" s="1"/>
  <c r="S188" i="1"/>
  <c r="V187" i="1"/>
  <c r="Y187" i="1" s="1"/>
  <c r="U187" i="1"/>
  <c r="X187" i="1" s="1"/>
  <c r="Z187" i="1" s="1"/>
  <c r="S187" i="1"/>
  <c r="V186" i="1"/>
  <c r="Y186" i="1" s="1"/>
  <c r="U186" i="1"/>
  <c r="X186" i="1" s="1"/>
  <c r="S186" i="1"/>
  <c r="V182" i="1"/>
  <c r="Y182" i="1" s="1"/>
  <c r="U182" i="1"/>
  <c r="X182" i="1" s="1"/>
  <c r="Z182" i="1" s="1"/>
  <c r="S182" i="1"/>
  <c r="V181" i="1"/>
  <c r="Y181" i="1" s="1"/>
  <c r="U181" i="1"/>
  <c r="X181" i="1" s="1"/>
  <c r="Z181" i="1" s="1"/>
  <c r="S181" i="1"/>
  <c r="V180" i="1"/>
  <c r="Y180" i="1" s="1"/>
  <c r="U180" i="1"/>
  <c r="S180" i="1"/>
  <c r="V179" i="1"/>
  <c r="Y179" i="1" s="1"/>
  <c r="U179" i="1"/>
  <c r="X179" i="1" s="1"/>
  <c r="S179" i="1"/>
  <c r="V175" i="1"/>
  <c r="Y175" i="1" s="1"/>
  <c r="U175" i="1"/>
  <c r="W175" i="1" s="1"/>
  <c r="S175" i="1"/>
  <c r="V174" i="1"/>
  <c r="Y174" i="1" s="1"/>
  <c r="U174" i="1"/>
  <c r="W174" i="1" s="1"/>
  <c r="S174" i="1"/>
  <c r="V173" i="1"/>
  <c r="Y173" i="1" s="1"/>
  <c r="U173" i="1"/>
  <c r="W173" i="1" s="1"/>
  <c r="S173" i="1"/>
  <c r="V169" i="1"/>
  <c r="Y169" i="1" s="1"/>
  <c r="U169" i="1"/>
  <c r="X169" i="1" s="1"/>
  <c r="S169" i="1"/>
  <c r="V168" i="1"/>
  <c r="Y168" i="1" s="1"/>
  <c r="U168" i="1"/>
  <c r="S168" i="1"/>
  <c r="V167" i="1"/>
  <c r="Y167" i="1" s="1"/>
  <c r="U167" i="1"/>
  <c r="X167" i="1" s="1"/>
  <c r="S167" i="1"/>
  <c r="V158" i="1"/>
  <c r="Y158" i="1" s="1"/>
  <c r="U158" i="1"/>
  <c r="W158" i="1" s="1"/>
  <c r="S158" i="1"/>
  <c r="V157" i="1"/>
  <c r="Y157" i="1" s="1"/>
  <c r="U157" i="1"/>
  <c r="X157" i="1" s="1"/>
  <c r="Z157" i="1" s="1"/>
  <c r="S157" i="1"/>
  <c r="V156" i="1"/>
  <c r="Y156" i="1" s="1"/>
  <c r="U156" i="1"/>
  <c r="X156" i="1" s="1"/>
  <c r="Z156" i="1" s="1"/>
  <c r="S156" i="1"/>
  <c r="V147" i="1"/>
  <c r="Y147" i="1" s="1"/>
  <c r="U147" i="1"/>
  <c r="X147" i="1" s="1"/>
  <c r="S147" i="1"/>
  <c r="V146" i="1"/>
  <c r="Y146" i="1" s="1"/>
  <c r="U146" i="1"/>
  <c r="X146" i="1" s="1"/>
  <c r="Z146" i="1" s="1"/>
  <c r="S146" i="1"/>
  <c r="V145" i="1"/>
  <c r="Y145" i="1" s="1"/>
  <c r="U145" i="1"/>
  <c r="X145" i="1" s="1"/>
  <c r="S145" i="1"/>
  <c r="V144" i="1"/>
  <c r="Y144" i="1" s="1"/>
  <c r="U144" i="1"/>
  <c r="X144" i="1" s="1"/>
  <c r="Z144" i="1" s="1"/>
  <c r="S144" i="1"/>
  <c r="V143" i="1"/>
  <c r="Y143" i="1" s="1"/>
  <c r="U143" i="1"/>
  <c r="X143" i="1" s="1"/>
  <c r="S143" i="1"/>
  <c r="V142" i="1"/>
  <c r="Y142" i="1" s="1"/>
  <c r="U142" i="1"/>
  <c r="X142" i="1" s="1"/>
  <c r="S142" i="1"/>
  <c r="V141" i="1"/>
  <c r="Y141" i="1" s="1"/>
  <c r="U141" i="1"/>
  <c r="X141" i="1" s="1"/>
  <c r="S141" i="1"/>
  <c r="V140" i="1"/>
  <c r="Y140" i="1" s="1"/>
  <c r="U140" i="1"/>
  <c r="W140" i="1" s="1"/>
  <c r="S140" i="1"/>
  <c r="V139" i="1"/>
  <c r="U139" i="1"/>
  <c r="X139" i="1" s="1"/>
  <c r="S139" i="1"/>
  <c r="V138" i="1"/>
  <c r="Y138" i="1" s="1"/>
  <c r="U138" i="1"/>
  <c r="W138" i="1" s="1"/>
  <c r="S138" i="1"/>
  <c r="V137" i="1"/>
  <c r="Y137" i="1" s="1"/>
  <c r="U137" i="1"/>
  <c r="X137" i="1" s="1"/>
  <c r="S137" i="1"/>
  <c r="V136" i="1"/>
  <c r="Y136" i="1" s="1"/>
  <c r="U136" i="1"/>
  <c r="S136" i="1"/>
  <c r="V135" i="1"/>
  <c r="Y135" i="1" s="1"/>
  <c r="U135" i="1"/>
  <c r="W135" i="1" s="1"/>
  <c r="S135" i="1"/>
  <c r="V134" i="1"/>
  <c r="Y134" i="1" s="1"/>
  <c r="U134" i="1"/>
  <c r="X134" i="1" s="1"/>
  <c r="S134" i="1"/>
  <c r="V133" i="1"/>
  <c r="Y133" i="1" s="1"/>
  <c r="U133" i="1"/>
  <c r="X133" i="1" s="1"/>
  <c r="Z133" i="1" s="1"/>
  <c r="S133" i="1"/>
  <c r="V132" i="1"/>
  <c r="Y132" i="1" s="1"/>
  <c r="U132" i="1"/>
  <c r="S132" i="1"/>
  <c r="V131" i="1"/>
  <c r="Y131" i="1" s="1"/>
  <c r="U131" i="1"/>
  <c r="X131" i="1" s="1"/>
  <c r="S131" i="1"/>
  <c r="V130" i="1"/>
  <c r="Y130" i="1" s="1"/>
  <c r="U130" i="1"/>
  <c r="X130" i="1" s="1"/>
  <c r="S130" i="1"/>
  <c r="V129" i="1"/>
  <c r="Y129" i="1" s="1"/>
  <c r="U129" i="1"/>
  <c r="W129" i="1" s="1"/>
  <c r="S129" i="1"/>
  <c r="V128" i="1"/>
  <c r="Y128" i="1" s="1"/>
  <c r="U128" i="1"/>
  <c r="W128" i="1" s="1"/>
  <c r="S128" i="1"/>
  <c r="V127" i="1"/>
  <c r="Y127" i="1" s="1"/>
  <c r="U127" i="1"/>
  <c r="W127" i="1" s="1"/>
  <c r="S127" i="1"/>
  <c r="V126" i="1"/>
  <c r="Y126" i="1" s="1"/>
  <c r="U126" i="1"/>
  <c r="X126" i="1" s="1"/>
  <c r="S126" i="1"/>
  <c r="V125" i="1"/>
  <c r="Y125" i="1" s="1"/>
  <c r="U125" i="1"/>
  <c r="X125" i="1" s="1"/>
  <c r="Z125" i="1" s="1"/>
  <c r="S125" i="1"/>
  <c r="V124" i="1"/>
  <c r="Y124" i="1" s="1"/>
  <c r="U124" i="1"/>
  <c r="X124" i="1" s="1"/>
  <c r="Z124" i="1" s="1"/>
  <c r="S124" i="1"/>
  <c r="V123" i="1"/>
  <c r="Y123" i="1" s="1"/>
  <c r="U123" i="1"/>
  <c r="X123" i="1" s="1"/>
  <c r="Z123" i="1" s="1"/>
  <c r="S123" i="1"/>
  <c r="V122" i="1"/>
  <c r="Y122" i="1" s="1"/>
  <c r="U122" i="1"/>
  <c r="X122" i="1" s="1"/>
  <c r="Z122" i="1" s="1"/>
  <c r="S122" i="1"/>
  <c r="V121" i="1"/>
  <c r="Y121" i="1" s="1"/>
  <c r="U121" i="1"/>
  <c r="X121" i="1" s="1"/>
  <c r="Z121" i="1" s="1"/>
  <c r="S121" i="1"/>
  <c r="V120" i="1"/>
  <c r="Y120" i="1" s="1"/>
  <c r="U120" i="1"/>
  <c r="X120" i="1" s="1"/>
  <c r="S120" i="1"/>
  <c r="V119" i="1"/>
  <c r="Y119" i="1" s="1"/>
  <c r="U119" i="1"/>
  <c r="X119" i="1" s="1"/>
  <c r="S119" i="1"/>
  <c r="V118" i="1"/>
  <c r="Y118" i="1" s="1"/>
  <c r="U118" i="1"/>
  <c r="X118" i="1" s="1"/>
  <c r="Z118" i="1" s="1"/>
  <c r="S118" i="1"/>
  <c r="V117" i="1"/>
  <c r="Y117" i="1" s="1"/>
  <c r="U117" i="1"/>
  <c r="W117" i="1" s="1"/>
  <c r="S117" i="1"/>
  <c r="V116" i="1"/>
  <c r="Y116" i="1" s="1"/>
  <c r="U116" i="1"/>
  <c r="S116" i="1"/>
  <c r="V112" i="1"/>
  <c r="Y112" i="1" s="1"/>
  <c r="U112" i="1"/>
  <c r="S112" i="1"/>
  <c r="V111" i="1"/>
  <c r="Y111" i="1" s="1"/>
  <c r="U111" i="1"/>
  <c r="X111" i="1" s="1"/>
  <c r="S111" i="1"/>
  <c r="V110" i="1"/>
  <c r="Y110" i="1" s="1"/>
  <c r="U110" i="1"/>
  <c r="X110" i="1" s="1"/>
  <c r="S110" i="1"/>
  <c r="V109" i="1"/>
  <c r="Y109" i="1" s="1"/>
  <c r="U109" i="1"/>
  <c r="W109" i="1" s="1"/>
  <c r="S109" i="1"/>
  <c r="V108" i="1"/>
  <c r="Y108" i="1" s="1"/>
  <c r="U108" i="1"/>
  <c r="X108" i="1" s="1"/>
  <c r="Z108" i="1" s="1"/>
  <c r="S108" i="1"/>
  <c r="V107" i="1"/>
  <c r="Y107" i="1" s="1"/>
  <c r="U107" i="1"/>
  <c r="W107" i="1" s="1"/>
  <c r="S107" i="1"/>
  <c r="V106" i="1"/>
  <c r="Y106" i="1" s="1"/>
  <c r="U106" i="1"/>
  <c r="X106" i="1" s="1"/>
  <c r="Z106" i="1" s="1"/>
  <c r="S106" i="1"/>
  <c r="V105" i="1"/>
  <c r="Y105" i="1" s="1"/>
  <c r="U105" i="1"/>
  <c r="X105" i="1" s="1"/>
  <c r="S105" i="1"/>
  <c r="V104" i="1"/>
  <c r="Y104" i="1" s="1"/>
  <c r="U104" i="1"/>
  <c r="W104" i="1" s="1"/>
  <c r="S104" i="1"/>
  <c r="V103" i="1"/>
  <c r="Y103" i="1" s="1"/>
  <c r="U103" i="1"/>
  <c r="S103" i="1"/>
  <c r="V102" i="1"/>
  <c r="Y102" i="1" s="1"/>
  <c r="U102" i="1"/>
  <c r="X102" i="1" s="1"/>
  <c r="S102" i="1"/>
  <c r="V101" i="1"/>
  <c r="Y101" i="1" s="1"/>
  <c r="U101" i="1"/>
  <c r="X101" i="1" s="1"/>
  <c r="Z101" i="1" s="1"/>
  <c r="S101" i="1"/>
  <c r="V92" i="1"/>
  <c r="Y92" i="1" s="1"/>
  <c r="U92" i="1"/>
  <c r="X92" i="1" s="1"/>
  <c r="Z92" i="1" s="1"/>
  <c r="S92" i="1"/>
  <c r="V91" i="1"/>
  <c r="Y91" i="1" s="1"/>
  <c r="U91" i="1"/>
  <c r="X91" i="1" s="1"/>
  <c r="Z91" i="1" s="1"/>
  <c r="S91" i="1"/>
  <c r="V90" i="1"/>
  <c r="Y90" i="1" s="1"/>
  <c r="U90" i="1"/>
  <c r="X90" i="1" s="1"/>
  <c r="S90" i="1"/>
  <c r="V86" i="1"/>
  <c r="Y86" i="1" s="1"/>
  <c r="U86" i="1"/>
  <c r="X86" i="1" s="1"/>
  <c r="S86" i="1"/>
  <c r="V85" i="1"/>
  <c r="Y85" i="1" s="1"/>
  <c r="U85" i="1"/>
  <c r="X85" i="1" s="1"/>
  <c r="S85" i="1"/>
  <c r="V84" i="1"/>
  <c r="Y84" i="1" s="1"/>
  <c r="U84" i="1"/>
  <c r="X84" i="1" s="1"/>
  <c r="Z84" i="1" s="1"/>
  <c r="S84" i="1"/>
  <c r="V83" i="1"/>
  <c r="Y83" i="1" s="1"/>
  <c r="U83" i="1"/>
  <c r="X83" i="1" s="1"/>
  <c r="Z83" i="1" s="1"/>
  <c r="S83" i="1"/>
  <c r="V79" i="1"/>
  <c r="Y79" i="1" s="1"/>
  <c r="U79" i="1"/>
  <c r="X79" i="1" s="1"/>
  <c r="Z79" i="1" s="1"/>
  <c r="S79" i="1"/>
  <c r="V78" i="1"/>
  <c r="Y78" i="1" s="1"/>
  <c r="U78" i="1"/>
  <c r="X78" i="1" s="1"/>
  <c r="Z78" i="1" s="1"/>
  <c r="S78" i="1"/>
  <c r="V77" i="1"/>
  <c r="Y77" i="1" s="1"/>
  <c r="U77" i="1"/>
  <c r="X77" i="1" s="1"/>
  <c r="S77" i="1"/>
  <c r="V76" i="1"/>
  <c r="Y76" i="1" s="1"/>
  <c r="U76" i="1"/>
  <c r="X76" i="1" s="1"/>
  <c r="S76" i="1"/>
  <c r="V72" i="1"/>
  <c r="Y72" i="1" s="1"/>
  <c r="U72" i="1"/>
  <c r="X72" i="1" s="1"/>
  <c r="S72" i="1"/>
  <c r="V71" i="1"/>
  <c r="Y71" i="1" s="1"/>
  <c r="U71" i="1"/>
  <c r="X71" i="1" s="1"/>
  <c r="Z71" i="1" s="1"/>
  <c r="S71" i="1"/>
  <c r="V70" i="1"/>
  <c r="Y70" i="1" s="1"/>
  <c r="U70" i="1"/>
  <c r="X70" i="1" s="1"/>
  <c r="S70" i="1"/>
  <c r="V69" i="1"/>
  <c r="Y69" i="1" s="1"/>
  <c r="U69" i="1"/>
  <c r="X69" i="1" s="1"/>
  <c r="Z69" i="1" s="1"/>
  <c r="S69" i="1"/>
  <c r="V68" i="1"/>
  <c r="Y68" i="1" s="1"/>
  <c r="U68" i="1"/>
  <c r="X68" i="1" s="1"/>
  <c r="Z68" i="1" s="1"/>
  <c r="S68" i="1"/>
  <c r="V67" i="1"/>
  <c r="Y67" i="1" s="1"/>
  <c r="U67" i="1"/>
  <c r="X67" i="1" s="1"/>
  <c r="Z67" i="1" s="1"/>
  <c r="S67" i="1"/>
  <c r="V66" i="1"/>
  <c r="Y66" i="1" s="1"/>
  <c r="U66" i="1"/>
  <c r="X66" i="1" s="1"/>
  <c r="Z66" i="1" s="1"/>
  <c r="S66" i="1"/>
  <c r="V57" i="1"/>
  <c r="Y57" i="1" s="1"/>
  <c r="U57" i="1"/>
  <c r="X57" i="1" s="1"/>
  <c r="S57" i="1"/>
  <c r="V56" i="1"/>
  <c r="Y56" i="1" s="1"/>
  <c r="U56" i="1"/>
  <c r="X56" i="1" s="1"/>
  <c r="S56" i="1"/>
  <c r="V55" i="1"/>
  <c r="Y55" i="1" s="1"/>
  <c r="U55" i="1"/>
  <c r="X55" i="1" s="1"/>
  <c r="S55" i="1"/>
  <c r="V54" i="1"/>
  <c r="Y54" i="1" s="1"/>
  <c r="U54" i="1"/>
  <c r="X54" i="1" s="1"/>
  <c r="Z54" i="1" s="1"/>
  <c r="S54" i="1"/>
  <c r="V53" i="1"/>
  <c r="Y53" i="1" s="1"/>
  <c r="U53" i="1"/>
  <c r="X53" i="1" s="1"/>
  <c r="Z53" i="1" s="1"/>
  <c r="S53" i="1"/>
  <c r="V49" i="1"/>
  <c r="Y49" i="1" s="1"/>
  <c r="U49" i="1"/>
  <c r="X49" i="1" s="1"/>
  <c r="S49" i="1"/>
  <c r="V48" i="1"/>
  <c r="Y48" i="1" s="1"/>
  <c r="U48" i="1"/>
  <c r="X48" i="1" s="1"/>
  <c r="Z48" i="1" s="1"/>
  <c r="S48" i="1"/>
  <c r="V47" i="1"/>
  <c r="Y47" i="1" s="1"/>
  <c r="U47" i="1"/>
  <c r="X47" i="1" s="1"/>
  <c r="S47" i="1"/>
  <c r="V46" i="1"/>
  <c r="Y46" i="1" s="1"/>
  <c r="U46" i="1"/>
  <c r="X46" i="1" s="1"/>
  <c r="Z46" i="1" s="1"/>
  <c r="S46" i="1"/>
  <c r="V45" i="1"/>
  <c r="Y45" i="1" s="1"/>
  <c r="U45" i="1"/>
  <c r="X45" i="1" s="1"/>
  <c r="Z45" i="1" s="1"/>
  <c r="S45" i="1"/>
  <c r="V44" i="1"/>
  <c r="Y44" i="1" s="1"/>
  <c r="U44" i="1"/>
  <c r="X44" i="1" s="1"/>
  <c r="Z44" i="1" s="1"/>
  <c r="S44" i="1"/>
  <c r="V43" i="1"/>
  <c r="Y43" i="1" s="1"/>
  <c r="U43" i="1"/>
  <c r="X43" i="1" s="1"/>
  <c r="Z43" i="1" s="1"/>
  <c r="S43" i="1"/>
  <c r="V39" i="1"/>
  <c r="Y39" i="1" s="1"/>
  <c r="U39" i="1"/>
  <c r="X39" i="1" s="1"/>
  <c r="S39" i="1"/>
  <c r="V38" i="1"/>
  <c r="Y38" i="1" s="1"/>
  <c r="U38" i="1"/>
  <c r="X38" i="1" s="1"/>
  <c r="Z38" i="1" s="1"/>
  <c r="S38" i="1"/>
  <c r="V37" i="1"/>
  <c r="Y37" i="1" s="1"/>
  <c r="U37" i="1"/>
  <c r="X37" i="1" s="1"/>
  <c r="Z37" i="1" s="1"/>
  <c r="S37" i="1"/>
  <c r="V36" i="1"/>
  <c r="Y36" i="1" s="1"/>
  <c r="U36" i="1"/>
  <c r="X36" i="1" s="1"/>
  <c r="Z36" i="1" s="1"/>
  <c r="S36" i="1"/>
  <c r="V35" i="1"/>
  <c r="Y35" i="1" s="1"/>
  <c r="U35" i="1"/>
  <c r="S35" i="1"/>
  <c r="Z230" i="1" l="1"/>
  <c r="W230" i="1"/>
  <c r="W228" i="1"/>
  <c r="W231" i="1"/>
  <c r="W229" i="1"/>
  <c r="W216" i="1"/>
  <c r="W214" i="1"/>
  <c r="W218" i="1"/>
  <c r="X219" i="1"/>
  <c r="Z219" i="1" s="1"/>
  <c r="W217" i="1"/>
  <c r="Z207" i="1"/>
  <c r="W207" i="1"/>
  <c r="W209" i="1"/>
  <c r="X210" i="1"/>
  <c r="Z210" i="1" s="1"/>
  <c r="W208" i="1"/>
  <c r="W205" i="1"/>
  <c r="W108" i="1"/>
  <c r="Z47" i="1"/>
  <c r="Z39" i="1"/>
  <c r="Z102" i="1"/>
  <c r="W136" i="1"/>
  <c r="W168" i="1"/>
  <c r="Z56" i="1"/>
  <c r="Z86" i="1"/>
  <c r="W112" i="1"/>
  <c r="Z131" i="1"/>
  <c r="Z147" i="1"/>
  <c r="Z188" i="1"/>
  <c r="W139" i="1"/>
  <c r="Z186" i="1"/>
  <c r="Z85" i="1"/>
  <c r="Z111" i="1"/>
  <c r="W195" i="1"/>
  <c r="Z179" i="1"/>
  <c r="Z70" i="1"/>
  <c r="Z137" i="1"/>
  <c r="Z142" i="1"/>
  <c r="W35" i="1"/>
  <c r="Z57" i="1"/>
  <c r="W116" i="1"/>
  <c r="W132" i="1"/>
  <c r="Z169" i="1"/>
  <c r="Y139" i="1"/>
  <c r="Z139" i="1"/>
  <c r="Z126" i="1"/>
  <c r="Z141" i="1"/>
  <c r="X117" i="1"/>
  <c r="Z117" i="1" s="1"/>
  <c r="X132" i="1"/>
  <c r="Z132" i="1" s="1"/>
  <c r="Z167" i="1"/>
  <c r="Z145" i="1"/>
  <c r="W124" i="1"/>
  <c r="Z110" i="1"/>
  <c r="Z49" i="1"/>
  <c r="Z90" i="1"/>
  <c r="W103" i="1"/>
  <c r="Z120" i="1"/>
  <c r="Z143" i="1"/>
  <c r="W180" i="1"/>
  <c r="W196" i="1"/>
  <c r="X195" i="1"/>
  <c r="Z195" i="1" s="1"/>
  <c r="W194" i="1"/>
  <c r="W193" i="1"/>
  <c r="W189" i="1"/>
  <c r="W188" i="1"/>
  <c r="W187" i="1"/>
  <c r="W186" i="1"/>
  <c r="W182" i="1"/>
  <c r="W181" i="1"/>
  <c r="X180" i="1"/>
  <c r="Z180" i="1" s="1"/>
  <c r="W179" i="1"/>
  <c r="X175" i="1"/>
  <c r="Z175" i="1" s="1"/>
  <c r="X174" i="1"/>
  <c r="Z174" i="1" s="1"/>
  <c r="X173" i="1"/>
  <c r="Z173" i="1" s="1"/>
  <c r="W169" i="1"/>
  <c r="X168" i="1"/>
  <c r="Z168" i="1" s="1"/>
  <c r="W167" i="1"/>
  <c r="X158" i="1"/>
  <c r="Z158" i="1" s="1"/>
  <c r="W157" i="1"/>
  <c r="W156" i="1"/>
  <c r="W146" i="1"/>
  <c r="W144" i="1"/>
  <c r="W145" i="1"/>
  <c r="W147" i="1"/>
  <c r="Z130" i="1"/>
  <c r="Z134" i="1"/>
  <c r="X135" i="1"/>
  <c r="Z135" i="1" s="1"/>
  <c r="W130" i="1"/>
  <c r="W133" i="1"/>
  <c r="X140" i="1"/>
  <c r="Z140" i="1" s="1"/>
  <c r="W142" i="1"/>
  <c r="X136" i="1"/>
  <c r="Z136" i="1" s="1"/>
  <c r="W143" i="1"/>
  <c r="W131" i="1"/>
  <c r="X129" i="1"/>
  <c r="Z129" i="1" s="1"/>
  <c r="W134" i="1"/>
  <c r="W137" i="1"/>
  <c r="X138" i="1"/>
  <c r="Z138" i="1" s="1"/>
  <c r="W141" i="1"/>
  <c r="Z119" i="1"/>
  <c r="W122" i="1"/>
  <c r="X127" i="1"/>
  <c r="Z127" i="1" s="1"/>
  <c r="W118" i="1"/>
  <c r="W120" i="1"/>
  <c r="W125" i="1"/>
  <c r="W121" i="1"/>
  <c r="W119" i="1"/>
  <c r="X128" i="1"/>
  <c r="Z128" i="1" s="1"/>
  <c r="X116" i="1"/>
  <c r="Z116" i="1" s="1"/>
  <c r="W126" i="1"/>
  <c r="W123" i="1"/>
  <c r="W111" i="1"/>
  <c r="X109" i="1"/>
  <c r="Z109" i="1" s="1"/>
  <c r="X112" i="1"/>
  <c r="Z112" i="1" s="1"/>
  <c r="W110" i="1"/>
  <c r="X107" i="1"/>
  <c r="Z107" i="1" s="1"/>
  <c r="W106" i="1"/>
  <c r="Z105" i="1"/>
  <c r="W105" i="1"/>
  <c r="X104" i="1"/>
  <c r="Z104" i="1" s="1"/>
  <c r="X103" i="1"/>
  <c r="Z103" i="1" s="1"/>
  <c r="W102" i="1"/>
  <c r="W101" i="1"/>
  <c r="W92" i="1"/>
  <c r="W91" i="1"/>
  <c r="W90" i="1"/>
  <c r="W86" i="1"/>
  <c r="W85" i="1"/>
  <c r="W84" i="1"/>
  <c r="W83" i="1"/>
  <c r="W79" i="1"/>
  <c r="W78" i="1"/>
  <c r="Z77" i="1"/>
  <c r="W77" i="1"/>
  <c r="Z76" i="1"/>
  <c r="W76" i="1"/>
  <c r="Z72" i="1"/>
  <c r="W72" i="1"/>
  <c r="W71" i="1"/>
  <c r="W70" i="1"/>
  <c r="W69" i="1"/>
  <c r="W68" i="1"/>
  <c r="W67" i="1"/>
  <c r="W66" i="1"/>
  <c r="W57" i="1"/>
  <c r="W56" i="1"/>
  <c r="Z55" i="1"/>
  <c r="W55" i="1"/>
  <c r="W54" i="1"/>
  <c r="W53" i="1"/>
  <c r="W49" i="1"/>
  <c r="W48" i="1"/>
  <c r="W47" i="1"/>
  <c r="W46" i="1"/>
  <c r="W45" i="1"/>
  <c r="W44" i="1"/>
  <c r="W43" i="1"/>
  <c r="W39" i="1"/>
  <c r="W38" i="1"/>
  <c r="W37" i="1"/>
  <c r="W36" i="1"/>
  <c r="X35" i="1"/>
  <c r="Z35" i="1" s="1"/>
  <c r="V27" i="1"/>
  <c r="Y27" i="1" s="1"/>
  <c r="U27" i="1"/>
  <c r="X27" i="1" s="1"/>
  <c r="Z27" i="1" s="1"/>
  <c r="S27" i="1"/>
  <c r="V23" i="1"/>
  <c r="Y23" i="1" s="1"/>
  <c r="U23" i="1"/>
  <c r="X23" i="1" s="1"/>
  <c r="Z23" i="1" s="1"/>
  <c r="S23" i="1"/>
  <c r="V22" i="1"/>
  <c r="Y22" i="1" s="1"/>
  <c r="U22" i="1"/>
  <c r="X22" i="1" s="1"/>
  <c r="Z22" i="1" s="1"/>
  <c r="S22" i="1"/>
  <c r="V21" i="1"/>
  <c r="Y21" i="1" s="1"/>
  <c r="U21" i="1"/>
  <c r="X21" i="1" s="1"/>
  <c r="S21" i="1"/>
  <c r="V20" i="1"/>
  <c r="Y20" i="1" s="1"/>
  <c r="U20" i="1"/>
  <c r="X20" i="1" s="1"/>
  <c r="S20" i="1"/>
  <c r="Z94" i="1" l="1"/>
  <c r="Z149" i="1"/>
  <c r="W27" i="1"/>
  <c r="W23" i="1"/>
  <c r="W22" i="1"/>
  <c r="Z21" i="1"/>
  <c r="W21" i="1"/>
  <c r="Z20" i="1"/>
  <c r="Z29" i="1" s="1"/>
  <c r="L240" i="1" s="1"/>
  <c r="L248" i="1" s="1"/>
  <c r="L251" i="1" s="1"/>
  <c r="W20" i="1"/>
</calcChain>
</file>

<file path=xl/sharedStrings.xml><?xml version="1.0" encoding="utf-8"?>
<sst xmlns="http://schemas.openxmlformats.org/spreadsheetml/2006/main" count="605" uniqueCount="287">
  <si>
    <t>ESTADO DE SANTA CATARINA</t>
  </si>
  <si>
    <t>:</t>
  </si>
  <si>
    <t>Tabela de Origem</t>
  </si>
  <si>
    <t>01 - Serviços Iniciais</t>
  </si>
  <si>
    <t>Descrição do Serviço</t>
  </si>
  <si>
    <t>Unid.</t>
  </si>
  <si>
    <t>Quantidade</t>
  </si>
  <si>
    <t>REVOLVIMENTO E LIMPEZA MANUAL DE SOLO. AF_07/2024</t>
  </si>
  <si>
    <t>M2</t>
  </si>
  <si>
    <t>FORNECIMENTO E INSTALAÇÃO DE PLACA DE OBRA COM CHAPA GALVANIZADA E ESTRUTURA DE MADEIRA. AF_03/2022_PS</t>
  </si>
  <si>
    <t>EXECUÇÃO DE ALMOXARIFADO EM CANTEIRO DE OBRA EM CHAPA DE MADEIRA COMPENSADA, INCLUSO PRATELEIRAS. AF_02/2016</t>
  </si>
  <si>
    <t>EXECUÇÃO DE SANITÁRIO E VESTIÁRIO EM CANTEIRO DE OBRA EM CHAPA DE MADEIRA COMPENSADA, NÃO INCLUSO MOBILIÁRIO. AF_02/2016</t>
  </si>
  <si>
    <t>01.01 - PREPARAÇÃO E ESCAVAÇÃO DE SOLO</t>
  </si>
  <si>
    <t>ESCAVAÇÃO MANUAL DE VALA COM PROFUNDIDADE MENOR OU IGUAL A 3,0 M.</t>
  </si>
  <si>
    <t>M3</t>
  </si>
  <si>
    <t>Total do Grupo**:</t>
  </si>
  <si>
    <t>02 - Supraestrutura</t>
  </si>
  <si>
    <t>02.01 - ESTRUTURA - ÁREA DE POUSO</t>
  </si>
  <si>
    <t>02.01.01 - ÁREA DE POUSO - PILARES</t>
  </si>
  <si>
    <t>ARMAÇÃO DE PILAR OU VIGA DE ESTRUTURA CONVENCIONAL DE CONCRETO ARMADO UTILIZANDO AÇO CA-50 DE 10,0 MM - MONTAGEM. AF_06/2022</t>
  </si>
  <si>
    <t>KG</t>
  </si>
  <si>
    <t>ARMAÇÃO DE PILAR OU VIGA DE ESTRUTURA CONVENCIONAL DE CONCRETO ARMADO UTILIZANDO AÇO CA-60 DE 5,0 MM - MONTAGEM. AF_06/2022</t>
  </si>
  <si>
    <t>CONCRETO MAGRO PARA LASTRO, TRAÇO 1:4,5:4,5 (EM MASSA SECA DE CIMENTO/ AREIA MÉDIA/ BRITA 1) - PREPARO MECÂNICO COM BETONEIRA 400 L. AF_05/2021</t>
  </si>
  <si>
    <t>MONTAGEM E DESMONTAGEM DE FÔRMA DE PILARES RETANGULARES E ESTRUTURAS SIMILARES, PÉ-DIREITO SIMPLES, EM CHAPA DE MADEIRA COMPENSADA RESINADA, 2 UTILIZAÇÕES. AF_09/2020</t>
  </si>
  <si>
    <t>CONCRETAGEM DE PILARES, FCK = 25 MPA, COM USO DE BOMBA - LANÇAMENTO, ADENSAMENTO E ACABAMENTO. AF_02/2022_PS</t>
  </si>
  <si>
    <t>02.01.02 - ÁREA DE POUSO - VIGAS</t>
  </si>
  <si>
    <t>ARMAÇÃO DE PILAR OU VIGA DE ESTRUTURA CONVENCIONAL DE CONCRETO ARMADO UTILIZANDO AÇO CA-50 DE 6,3 MM - MONTAGEM. AF_06/2022</t>
  </si>
  <si>
    <t>ARMAÇÃO DE PILAR OU VIGA DE ESTRUTURA CONVENCIONAL DE CONCRETO ARMADO UTILIZANDO AÇO CA-50 DE 12,5 MM - MONTAGEM. AF_06/2022</t>
  </si>
  <si>
    <t>ARMAÇÃO DE PILAR OU VIGA DE ESTRUTURA CONVENCIONAL DE CONCRETO ARMADO UTILIZANDO AÇO CA-50 DE 16,0 MM - MONTAGEM. AF_06/2022</t>
  </si>
  <si>
    <t>FABRICAÇÃO DE FÔRMA PARA VIGAS, EM CHAPA DE MADEIRA COMPENSADA RESINADA, E = 17 MM. AF_09/2020</t>
  </si>
  <si>
    <t>CONCRETAGEM DE VIGAS E LAJES, FCK=25 MPA, PARA LAJES MACIÇAS OU NERVURADAS COM USO DE BOMBA - LANÇAMENTO, ADENSAMENTO E ACABAMENTO. AF_02/2022_PS</t>
  </si>
  <si>
    <t>02.01.03 - ÁREA DE POUSO - LAJES</t>
  </si>
  <si>
    <t>ARMAÇÃO DE LAJE DE ESTRUTURA CONVENCIONAL DE CONCRETO ARMADO UTILIZANDO AÇO CA-50 DE 6,3 MM - MONTAGEM. AF_06/2022</t>
  </si>
  <si>
    <t>ARMAÇÃO DE LAJE DE ESTRUTURA CONVENCIONAL DE CONCRETO ARMADO UTILIZANDO AÇO CA-60 DE 5,0 MM - MONTAGEM. AF_06/2022</t>
  </si>
  <si>
    <t>ARMAÇÃO DE LAJE DE ESTRUTURA CONVENCIONAL DE CONCRETO ARMADO UTILIZANDO AÇO CA-50 DE 8,0 MM - MONTAGEM. AF_06/2022</t>
  </si>
  <si>
    <t>FABRICAÇÃO DE FÔRMA PARA LAJES, EM CHAPA DE MADEIRA COMPENSADA RESINADA, E = 17 MM. AF_09/2020</t>
  </si>
  <si>
    <t>03 - Infraestrutura</t>
  </si>
  <si>
    <t>03.01 - GRADES DE PROTEÇÃO</t>
  </si>
  <si>
    <t>APOIOS METÁLICOS PRINCIPAIS COMPOSTOS EM PERFIL "H" LAMINADO - FORNECIMENTO E INSTALAÇÃO</t>
  </si>
  <si>
    <t>APOIOS METÁLICOS SECUNDÁRIOS COMPOSTOS EM PERFIL "U" DOBRADO - FORNECIMENTO E INSTALAÇÃO</t>
  </si>
  <si>
    <t>GRADES METÁLICAS DE PROTEÇÃO COMPOSTAS EM CHAPA EXPANDIDA - FORNECIMENTO E INSTALAÇÃO</t>
  </si>
  <si>
    <t>CHUMBADORES, CHAPAS E ACESSÓRIOS NECESSÁRIOS PARA FIXAÇÃO DAS ESTRUTURAS - FORNECIMENTO E INSTALAÇÃO</t>
  </si>
  <si>
    <t>UN</t>
  </si>
  <si>
    <t>LIMPEZA E PREPARAÇÃO DE SUPERFÍCIE DAS PEÇAS METÁLICAS ATRAVÉS DE PROCESSOS DE DECAPAGEM E FOSFATIZAÇÃO</t>
  </si>
  <si>
    <t>PINTURA DAS ESTRUTURAS COM TINTA PU BICOMPONENTE</t>
  </si>
  <si>
    <t>ANOTAÇÃO DE RESPONSABILIDADE TÉCNICA ART (FABRICAÇÃO E MONTAGEM)</t>
  </si>
  <si>
    <t>03.02 - DRENAGEM - VIGAS</t>
  </si>
  <si>
    <t>ARMAÇÃO DE PILAR OU VIGA DE ESTRUTURA CONVENCIONAL DE CONCRETO ARMADO UTILIZANDO AÇO CA-50 DE 8,0 MM - MONTAGEM. AF_06/2022</t>
  </si>
  <si>
    <t>03.03 - DRENAGEM - LAJE</t>
  </si>
  <si>
    <t>03.04 - DRENAGEM - HIDRÁULICA/IMPERMEBEALIZAÇÃO</t>
  </si>
  <si>
    <t>IMPERMEABILIZAÇÃO DE SUPERFÍCIE COM MEMBRANA À BASE DE POLIURETANO, 2 DEMÃOS. AF_09/2023</t>
  </si>
  <si>
    <t>INSTALAÇÃO DE TUBO DE PVC PARA REDE COLETORA PLUVIAL DE PAREDE MACIÇA, DN 200 MM, JUNTA ELÁSTICA (NÃO INCLUI FORNECIMENTO).</t>
  </si>
  <si>
    <t>M</t>
  </si>
  <si>
    <t>CAIXA ENTERRADA HIDRÁULICA RETANGULAR EM ALVENARIA COM TIJOLOS CERÂMICOS MACIÇOS, DIMENSÕES INTERNAS: 0,6X0,6X0,6 M PARA REDE DE DRENAGEM. AF_12/2020</t>
  </si>
  <si>
    <t>04 - Instalações Elétricas</t>
  </si>
  <si>
    <t>04.01 - SPDA</t>
  </si>
  <si>
    <t>QUADRO DE DISTRIBUIÇÃO DE ENERGIA EM PVC, DE SOBREPOR, SEM BARRAMENTO, PARA 18 DISJUNTORES NEMA OU 24 DIUSJUNTORES DIN (PARA BEP) - FORNECIMENTO E INSTALAÇÃO</t>
  </si>
  <si>
    <t>CORDOALHA DE COBRE NU 50 MM², ENTERRADA - FORNECIMENTO E INSTALAÇÃO. AF_08/2023</t>
  </si>
  <si>
    <t>CORDOALHA DE COBRE NU 35 MM², NÃO ENTERRADA, COM ISOLADOR - FORNECIMENTO E INSTALAÇÃO. AF_08/2023</t>
  </si>
  <si>
    <t>HASTE DE ATERRAMENTO, DIÂMETRO 5/8", COM 3 METROS - FORNECIMENTO E INSTALAÇÃO. AF_08/2023</t>
  </si>
  <si>
    <t>CONECTOR SPLIT-BOLT, PARA SPDA, PARA CABOS ATÉ 50 MM2 - FORNECIMENTO E INSTALAÇÃO. AF_08/2023</t>
  </si>
  <si>
    <t>TERMINAL A COMPRESSAO EM COBRE ESTANHADO PARA CABO 50 MM2, 1 FURO E 1 COMPRESSAO - FORNECIMENTO E INSTALAÇÃO</t>
  </si>
  <si>
    <t>CAIXA DE ATERRAMENTO, EM ALVENARIA COM TIJOLOS CERÂMICOS MACIÇOS, DIMENSÕES INTERNAS 0,3X0,3 M SEM FUNDO E COM TAMPA</t>
  </si>
  <si>
    <t>CAPTOR TIPO FRANKLIN PARA SPDA - FORNECIMENTO E INSTALAÇÃO. AF_08/2023</t>
  </si>
  <si>
    <t>FIXAÇÃO COM GRAMPO U DE 5/8" N8 EM FERRO GALVANIZADO</t>
  </si>
  <si>
    <t>BARRA DE ACO CHATO, RETANGULAR, 19,05 MM X 3,17 MM (L X E), 0,47 KG/M</t>
  </si>
  <si>
    <t>ELETRODUTO RÍGIDO, AÇO GALVANIZADO, DN 1 1/2"</t>
  </si>
  <si>
    <t>CURVA 90 GRAUS PARA ELETRODUTO, AÇO GALVANIZADO, DN 1 1/2"</t>
  </si>
  <si>
    <t>04.02 - PROJETO ELÉTRICO/SINALIZAÇÃO</t>
  </si>
  <si>
    <t>QUADRO DE DISTRIBUIÇÃO DE ENERGIA EM CHAPA DE AÇO GALVANIZADO, DE EMBUTIR, COM BARRAMENTO TRIFÁSICO, PARA 30 DISJUNTORES DIN 150A - FORNECIMENTO E INSTALAÇÃO. AF_10/2020</t>
  </si>
  <si>
    <t>DISJUNTOR MONOPOLAR TIPO DIN, CORRENTE NOMINAL DE 10A - FORNECIMENTO E INSTALAÇÃO. AF_10/2020</t>
  </si>
  <si>
    <t>DISJUNTOR TRIPOLAR TIPO DIN, CORRENTE NOMINAL DE 32A - FORNECIMENTO E INSTALAÇÃO. AF_10/2020</t>
  </si>
  <si>
    <t>DISJUNTOR TRIPOLAR TIPO DIN, CORRENTE NOMINAL DE 40A - FORNECIMENTO E INSTALAÇÃO. AF_10/2020</t>
  </si>
  <si>
    <t>RELÉ FOTOELÉTRICO PARA COMANDO DE ILUMINAÇÃO EXTERNA 1000 W - FORNECIMENTO E INSTALAÇÃO. AF_08/2020</t>
  </si>
  <si>
    <t>CONDUTOR LIVRE DE HALOGÊNIO 1,5mm</t>
  </si>
  <si>
    <t>CONDUTOR LIVRE DE HALOGÊNIO 2,5mm</t>
  </si>
  <si>
    <t>CONDUTOR LIVRE DE HALOGÊNIO 10,0mm</t>
  </si>
  <si>
    <t>ELETRODUTO FLEXÍVEL LISO, PEAD, DN 32 MM (1"), PARA CIRCUITOS TERMINAIS, INSTALADO EM LAJE - FORNECIMENTO E INSTALAÇÃO. AF_03/2023</t>
  </si>
  <si>
    <t>ELETRODUTO RÍGIDO, AÇO GALVANIZADO, DN 25 MM (3/4")</t>
  </si>
  <si>
    <t>ELETRODUTO RÍGIDO, AÇO GALVANIZADO, DN 32 MM (1")</t>
  </si>
  <si>
    <t>ELETRODUTO RÍGIDO, AÇO GALVANIZADO, DN 2"</t>
  </si>
  <si>
    <t>CONDULETE DE ALUMÍNIO, TIPO T, PARA ELETRODUTO DE AÇO GALVANIZADO DN 20 MM (3/4''), APARENTE - FORNECIMENTO E INSTALAÇÃO. AF_10/2022</t>
  </si>
  <si>
    <t>CURVA 90 GRAUS PARA ELETRODUTO, AÇO GALVANIZADO, DN 32 MM (1")</t>
  </si>
  <si>
    <t>CONDULETE DE ALUMÍNIO, TIPO C, PARA ELETRODUTO DE AÇO GALVANIZADO DN 20 MM (3/4''), APARENTE - FORNECIMENTO E INSTALAÇÃO. AF_10/2022</t>
  </si>
  <si>
    <t>CURVA 90 GRAUS PARA ELETRODUTO, AÇO GALVANIZADO, DN 3/4"</t>
  </si>
  <si>
    <t>CURVA 90 GRAUS PARA ELETRODUTO, AÇO GALVANIZADO, DN 2"</t>
  </si>
  <si>
    <t>DISPOSITIVO DR, 2 POLOS, SENSIBILIDADE DE 30 MA, CORRENTE DE 25 A, TIPO AC</t>
  </si>
  <si>
    <t>DISPOSITIVO DPS CLASSE II, 1 POLO, TENSAO MAXIMA DE 175 V, CORRENTE MAXIMA DE *20* KA (TIPO AC)</t>
  </si>
  <si>
    <t>LUMINÁRIA TIPO CALHA, DE SOBREPOR, COM 2 LÂMPADAS LED 20 W - FORNECIMENTO E INSTALAÇÃO</t>
  </si>
  <si>
    <t>CAIXA ENTERRADA ELÉTRICA RETANGULAR, EM ALVENARIA COM TIJOLOS CERÂMICOS MACIÇOS, FUNDO COM BRITA, DIMENSÕES INTERNAS: 0,6X0,6X0,6 M. AF_12/2020</t>
  </si>
  <si>
    <t>LUMINÁRIA PARA BALIZAMENTO NOTURNO , PADRÃO SN-05, COMPLETA COM ANEL DE FIXAÇÃO DO GLOBO, JUNTA EM NEOPRENE, JUNTA FRANGIVEL, SOQUETE E-27, GLOBO PRISMÁTICO FRESNEL EM POLICARBONATO CLARO, NORMA USA MIL-C-7989, PARA CIRCUITO PARALELO, MAX. INCAND. 40W / LED 12W; N/ TIPO AST/MIB-A</t>
  </si>
  <si>
    <t>CONECTOR P/DESCONECÇAO RÁPIDA, FÊMEA; N/TIPO TK</t>
  </si>
  <si>
    <t>CAIXA SUPORTE P/ INTERCONECÇAO E INSTALAÇAO DE LUMINÁRIAS, EM ALUMINIO FUNDIDO, COM PLACA SUPORTE, ENTRADAS LATERAIS 1BSP, SUPERIOR 1.1/2UNF; N/TIPO CIL/P2.</t>
  </si>
  <si>
    <t>INDICADOR VISUAL DE VENTO , COM ILUMINAÇÃO LED (4x10W) E LUZ ANTI COLISÃO VERMELHA LED 60W, ESTRUTURA EM ALUMINIO TUBULAR, JUNTA FRANGÍVEL, CESTO EM AÇO INOX, MANCAIS COM ROLAMENTOS, CONE EM NYLON RESINADO, DIAM. 600 MM X 2600 MM, RECLINAVEL, ALTURA NOMINAL=6.5m. PARA PISTA NO SOLO, N/ TIPO WS-600</t>
  </si>
  <si>
    <t>PROJETOR LATERAL COM ABA ANTI OFUSCANTE, JUNTA FRAGIVEL 1.1/2 UNF, LED 50 W, N/ TIPO PH50L</t>
  </si>
  <si>
    <t>CAIXA SUPORTE P/ INTERCONECÇAO E INSTALAÇAO DE LUMINÁRIAS, EM ALUMINIO FUNDIDO, COM PLACA SUPORTE, ENTRADAS LATERAIS 1BSP, SUPERIOR 1.1/2UNF. N/TIPO CIL/P2.</t>
  </si>
  <si>
    <t>CONECTOR P/DESCONECÇAO RÁPIDA, FÊMEA. N/TIPO TK.</t>
  </si>
  <si>
    <t>LUMINÁRIA PARA BALIZAMENTO NOTURNO, EMBUTIDA; LÂMPADA LED 10W, 220 VCA; CORPO EM ALUMINO; PARAFUSOS: AÇO INOX; JUNTAS:NEOPRENE FILTRO INTERNO: VERDE; N/ TIPO: ASL/F</t>
  </si>
  <si>
    <t>CAIXA SUPORTE : ALUMINIO; ALTURA DO PISO: 10 MM; ALTURA EMBUTIDA TOTAL:90 MM; DIAMETRO EXTERNO: 220MM; ENTRADAS: 2 X ROSCA BSP 1; N/TIPO: CIL/P-C</t>
  </si>
  <si>
    <t>TOMADA EMBUTIR 3P+N+T, TIPO INDUSTRIAL, 32A, 380V, MARCA STECK OU SIMILAR</t>
  </si>
  <si>
    <t>ALVENARIA DE VEDAÇÃO DE BLOCOS CERÂMICOS FURADOS NA HORIZONTAL DE 11,5X19X19 CM (ESPESSURA 11,5 CM) E ARGAMASSA DE ASSENTAMENTO COM PREPARO EM BETONEIRA. AF_12/2021</t>
  </si>
  <si>
    <t>05 - Pintura</t>
  </si>
  <si>
    <t>PINTURA TINTA AZUL PARA SINALIZAÇÃO DE HELIPONTOS</t>
  </si>
  <si>
    <t>PINTURA TINTA BRANCA PARA SINALIZAÇÃO DE HELIPONTOS</t>
  </si>
  <si>
    <t>PINTURA TINTA VERMELHO PARA SINALIZAÇÃO DE HELIPONTOS</t>
  </si>
  <si>
    <t>06 - Instalações Preventivas De Incêndio</t>
  </si>
  <si>
    <t>06.01 - ABRIGO DE EXTINTORES - ALVENARIA/COBERTURA</t>
  </si>
  <si>
    <t>TELHAMENTO COM TELHA DE AÇO/ALUMÍNIO E = 0,5 MM, COM ATÉ 2 ÁGUAS, INCLUSO IÇAMENTO. AF_07/2019</t>
  </si>
  <si>
    <t>ARGAMASSA TRAÇO 1:3 (EM VOLUME DE CIMENTO E AREIA MÉDIA ÚMIDA) PARA CONTRAPISO, PREPARO MECÂNICO COM BETONEIRA 400 L. AF_08/2019</t>
  </si>
  <si>
    <t>06.02 - AGENTES EXTINTORES</t>
  </si>
  <si>
    <t>EXTINTOR DE INCÊNDIO PORTÁTIL COM CARGA DE PQS DE 4 KG, CLASSE BC - FORNECIMENTO E INSTALAÇÃO. AF_10/2020_PE</t>
  </si>
  <si>
    <t>EXTINTOR SOBRE RODAS PQS 20 KG - 80 BC</t>
  </si>
  <si>
    <t>EXTINTOR SOBRE RODAS ESM 50 L (10A-80B)</t>
  </si>
  <si>
    <t>06.03 - ABRIGO DE EXTINTORES - RADIER</t>
  </si>
  <si>
    <t>FABRICAÇÃO, MONTAGEM E DESMONTAGEM DE FORMA PARA RADIER, PISO DE CONCRETO OU LAJE SOBRE SOLO, EM MADEIRA SERRADA, 4 UTILIZAÇÕES. AF_09/2021</t>
  </si>
  <si>
    <t>PAVIMENTACAO EM PEDRA BRITADA 1, ESPESSURA 5CM</t>
  </si>
  <si>
    <t>06.04 - ABRIGO DE EXTINTORES - PILARES</t>
  </si>
  <si>
    <t>06.05 - ABRIGO DE EXTINTORES - VIGAS DE COBERTURA</t>
  </si>
  <si>
    <t>ARMAÇÃO DE PILAR OU VIGA DE ESTRUTURA DE CONCRETO ARMADO EMBUTIDA EM ALVENARIA DE VEDAÇÃO UTILIZANDO AÇO CA-50 DE 8,0 MM - MONTAGEM. AF_06/2022</t>
  </si>
  <si>
    <t>07 - Geral</t>
  </si>
  <si>
    <t>07.01 - ESTACIONAMENTO</t>
  </si>
  <si>
    <t>EXECUÇÃO E COMPACTAÇÃO DE BASE E OU SUB BASE PARA PAVIMENTAÇÃO DE BRITA GRADUADA SIMPLES - EXCLUSIVE CARGA E TRANSPORTE. AF_11/2019</t>
  </si>
  <si>
    <t>EXECUÇÃO DE PAVIMENTO COM APLICAÇÃO DE CONCRETO ASFÁLTICO, CAMADA DE ROLAMENTO - EXCLUSIVE CARGA E TRANSPORTE. AF_11/2019</t>
  </si>
  <si>
    <t>REMOÇÃO DE CERCAS E MOURÕES, DE FORMA MANUAL, SEM REAPROVEITAMENTO. AF_09/2023</t>
  </si>
  <si>
    <t>PINTURA DE DEMARCAÇÃO DE VAGA COM TINTA EPÓXI, E = 10 CM, APLICAÇÃO MANUAL. AF_05/2021</t>
  </si>
  <si>
    <t>CERCA COM MOURÕES DE CONCRETO, SEÇÃO "T" PONTA INCLINADA, 10X10 CM, ESPAÇAMENTO DE 2,5 M, CRAVADOS 0,5 M, COM 11 FIOS DE ARAME DE AÇO OVALADO 15X17 - FORNECIMENTO E INSTALAÇÃO. AF_05/2020</t>
  </si>
  <si>
    <t>07.02 - ACESSO COBERTO</t>
  </si>
  <si>
    <t>PÓRTICO METÁLICO COM PERFIL TUBO RETANGULAR DOBRADO, INCLUSO PINTURA TINTA ESMALTE SINTÉTICO - FORNECIMENTO, TRANSPORTE E INSTALAÇÃO.</t>
  </si>
  <si>
    <t>BLANC METÁLICO - FORNECIMENTO E INSTALAÇÃO</t>
  </si>
  <si>
    <t>TELHAMENTO COM TELHA ONDULADA GALVALUME RT 17 0,5MM - FORNECIMENTO E INSTALAÇÃO</t>
  </si>
  <si>
    <t>RUFO CHAPA GALVALUME 0,5MM</t>
  </si>
  <si>
    <t>CALHA CHAPA GALVALUME 0,5MM</t>
  </si>
  <si>
    <t>MATERIAL VEDANTE PARA CALHA, RUFOS E ACABAMENTOS</t>
  </si>
  <si>
    <t>08 - Complementação Da Obra</t>
  </si>
  <si>
    <t>CARGA, MANOBRA E DESCARGA DE ENTULHO EM CAMINHÃO BASCULANTE 10 M³ - CARGA COM ESCAVADEIRA HIDRÁULICA  (CAÇAMBA DE 0,80 M³ / 111 HP) E DESCARGA LIVRE (UNIDADE: M3). AF_07/2020</t>
  </si>
  <si>
    <t>LIMPEZA DE SUPERFÍCIE COM JATO DE ALTA PRESSÃO. AF_04/2019</t>
  </si>
  <si>
    <t>Serviço de homologação do heliponto junto a Agência Nacional de AviaçãoCivil - ANAC</t>
  </si>
  <si>
    <t>ADMINISTRAÇÃO LOCAL (6,23% conforme Acórdão Nº 2622/2016 TCU Plenário) - Medição conforme físico executivo da obra</t>
  </si>
  <si>
    <t>Descrição do grupo</t>
  </si>
  <si>
    <t>Total do Grupo</t>
  </si>
  <si>
    <t>Serviços Iniciais</t>
  </si>
  <si>
    <t>Supraestrutura</t>
  </si>
  <si>
    <t>Infraestrutura</t>
  </si>
  <si>
    <t>Instalações Elétricas</t>
  </si>
  <si>
    <t>Pintura</t>
  </si>
  <si>
    <t>Instalações Preventivas De Incêndio</t>
  </si>
  <si>
    <t>Geral</t>
  </si>
  <si>
    <t>Complementação Da Obra</t>
  </si>
  <si>
    <t>Total geral</t>
  </si>
  <si>
    <t>Relatório Proposta dos Proponentes</t>
  </si>
  <si>
    <t>Obra</t>
  </si>
  <si>
    <t>Referência</t>
  </si>
  <si>
    <t>1.1</t>
  </si>
  <si>
    <t>1.2</t>
  </si>
  <si>
    <t>1.3</t>
  </si>
  <si>
    <t>1.4</t>
  </si>
  <si>
    <t>Razão Social</t>
  </si>
  <si>
    <t>CNPJ</t>
  </si>
  <si>
    <t>BDI</t>
  </si>
  <si>
    <t>BDI Referencial</t>
  </si>
  <si>
    <t>1.1.1</t>
  </si>
  <si>
    <t>Custo Unitário (sem BDI)</t>
  </si>
  <si>
    <t>Preço Unitário (com BDI)</t>
  </si>
  <si>
    <t>Preço de Venda</t>
  </si>
  <si>
    <t>Custo Unitário total (sem BDI)</t>
  </si>
  <si>
    <t>Preço Unitário Unitário total (com BDI)</t>
  </si>
  <si>
    <t>Mão de Obra(R$)</t>
  </si>
  <si>
    <t>Material(R$)</t>
  </si>
  <si>
    <t>BDI (%)</t>
  </si>
  <si>
    <t>Preço de Venda (R$)</t>
  </si>
  <si>
    <t>2.1.1.1</t>
  </si>
  <si>
    <t>2.1.1.2</t>
  </si>
  <si>
    <t>2.1.1.3</t>
  </si>
  <si>
    <t>2.1.1.4</t>
  </si>
  <si>
    <t>2.1.1.5</t>
  </si>
  <si>
    <t>2.1.2.1</t>
  </si>
  <si>
    <t>2.1.2.2</t>
  </si>
  <si>
    <t>2.1.2.3</t>
  </si>
  <si>
    <t>2.1.2.4</t>
  </si>
  <si>
    <t>2.1.2.5</t>
  </si>
  <si>
    <t>2.1.2.6</t>
  </si>
  <si>
    <t>2.1.2.7</t>
  </si>
  <si>
    <t>2.1.3.1</t>
  </si>
  <si>
    <t>2.1.3.2</t>
  </si>
  <si>
    <t>2.1.3.3</t>
  </si>
  <si>
    <t>2.1.3.4</t>
  </si>
  <si>
    <t>2.1.3.5</t>
  </si>
  <si>
    <t>3.1.1</t>
  </si>
  <si>
    <t>3.1.2</t>
  </si>
  <si>
    <t>3.1.3</t>
  </si>
  <si>
    <t>3.1.4</t>
  </si>
  <si>
    <t>3.1.5</t>
  </si>
  <si>
    <t>3.1.6</t>
  </si>
  <si>
    <t>3.1.7</t>
  </si>
  <si>
    <t>3.2.1</t>
  </si>
  <si>
    <t>3.2.2</t>
  </si>
  <si>
    <t>3.2.3</t>
  </si>
  <si>
    <t>3.2.4</t>
  </si>
  <si>
    <t>3.3.1</t>
  </si>
  <si>
    <t>3.3.2</t>
  </si>
  <si>
    <t>3.3.3</t>
  </si>
  <si>
    <t>3.3.4</t>
  </si>
  <si>
    <t>3.4.1</t>
  </si>
  <si>
    <t>3.4.2</t>
  </si>
  <si>
    <t>3.4.3</t>
  </si>
  <si>
    <t>4.1.1</t>
  </si>
  <si>
    <t>4.1.2</t>
  </si>
  <si>
    <t>4.1.3</t>
  </si>
  <si>
    <t>4.1.4</t>
  </si>
  <si>
    <t>4.1.5</t>
  </si>
  <si>
    <t>4.1.6</t>
  </si>
  <si>
    <t>4.1.7</t>
  </si>
  <si>
    <t>4.1.8</t>
  </si>
  <si>
    <t>4.1.9</t>
  </si>
  <si>
    <t>4.1.10</t>
  </si>
  <si>
    <t>4.1.11</t>
  </si>
  <si>
    <t>4.1.12</t>
  </si>
  <si>
    <t>4.2.1</t>
  </si>
  <si>
    <t>4.2.2</t>
  </si>
  <si>
    <t>4.2.3</t>
  </si>
  <si>
    <t>4.2.4</t>
  </si>
  <si>
    <t>4.2.5</t>
  </si>
  <si>
    <t>4.2.6</t>
  </si>
  <si>
    <t>4.2.7</t>
  </si>
  <si>
    <t>4.2.8</t>
  </si>
  <si>
    <t>4.2.9</t>
  </si>
  <si>
    <t>4.2.10</t>
  </si>
  <si>
    <t>4.2.11</t>
  </si>
  <si>
    <t>4.2.12</t>
  </si>
  <si>
    <t>4.2.13</t>
  </si>
  <si>
    <t>4.2.14</t>
  </si>
  <si>
    <t>4.2.15</t>
  </si>
  <si>
    <t>4.2.16</t>
  </si>
  <si>
    <t>4.2.17</t>
  </si>
  <si>
    <t>4.2.18</t>
  </si>
  <si>
    <t>4.2.19</t>
  </si>
  <si>
    <t>4.2.20</t>
  </si>
  <si>
    <t>4.2.21</t>
  </si>
  <si>
    <t>4.2.22</t>
  </si>
  <si>
    <t>4.2.23</t>
  </si>
  <si>
    <t>4.2.24</t>
  </si>
  <si>
    <t>4.2.25</t>
  </si>
  <si>
    <t>4.2.26</t>
  </si>
  <si>
    <t>4.2.27</t>
  </si>
  <si>
    <t>4.2.28</t>
  </si>
  <si>
    <t>4.2.29</t>
  </si>
  <si>
    <t>4.2.30</t>
  </si>
  <si>
    <t>4.2.31</t>
  </si>
  <si>
    <t>4.2.32</t>
  </si>
  <si>
    <t>5.1</t>
  </si>
  <si>
    <t>5.2</t>
  </si>
  <si>
    <t>5.3</t>
  </si>
  <si>
    <t>6.1.1</t>
  </si>
  <si>
    <t>6.1.2</t>
  </si>
  <si>
    <t>6.1.3</t>
  </si>
  <si>
    <t>6.2.1</t>
  </si>
  <si>
    <t>6.2.2</t>
  </si>
  <si>
    <t>6.2.3</t>
  </si>
  <si>
    <t>6.3.1</t>
  </si>
  <si>
    <t>6.3.2</t>
  </si>
  <si>
    <t>6.3.3</t>
  </si>
  <si>
    <t>6.3.4</t>
  </si>
  <si>
    <t>6.4.1</t>
  </si>
  <si>
    <t>6.4.2</t>
  </si>
  <si>
    <t>6.4.3</t>
  </si>
  <si>
    <t>6.4.4</t>
  </si>
  <si>
    <t>6.5.1</t>
  </si>
  <si>
    <t>6.5.2</t>
  </si>
  <si>
    <t>6.5.3</t>
  </si>
  <si>
    <t>6.5.4</t>
  </si>
  <si>
    <t>7.1.1</t>
  </si>
  <si>
    <t>7.1.2</t>
  </si>
  <si>
    <t>7.1.3</t>
  </si>
  <si>
    <t>7.1.4</t>
  </si>
  <si>
    <t>7.1.5</t>
  </si>
  <si>
    <t>7.1.6</t>
  </si>
  <si>
    <t>7.2.1</t>
  </si>
  <si>
    <t>7.2.2</t>
  </si>
  <si>
    <t>7.2.3</t>
  </si>
  <si>
    <t>7.2.4</t>
  </si>
  <si>
    <t>7.2.5</t>
  </si>
  <si>
    <t>7.2.6</t>
  </si>
  <si>
    <t>8.1.1</t>
  </si>
  <si>
    <t>8.1.2</t>
  </si>
  <si>
    <t>8.1.3</t>
  </si>
  <si>
    <t>8.1.4</t>
  </si>
  <si>
    <t>Importa o presente valor total proposto em: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</si>
</sst>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0000"/>
    <numFmt numFmtId="165" formatCode="00000"/>
    <numFmt numFmtId="166" formatCode="##0.000"/>
    <numFmt numFmtId="167" formatCode="000000"/>
    <numFmt numFmtId="168" formatCode="0.000"/>
    <numFmt numFmtId="169" formatCode="#0.000"/>
    <numFmt numFmtId="170" formatCode="##,##0.00"/>
    <numFmt numFmtId="171" formatCode="#,##0.000"/>
    <numFmt numFmtId="172" formatCode="###,##0.00"/>
  </numFmts>
  <fonts count="13" x14ac:knownFonts="1">
    <font>
      <sz val="10"/>
      <name val="Arial"/>
    </font>
    <font>
      <sz val="8"/>
      <color indexed="8"/>
      <name val="Arial"/>
      <family val="2"/>
    </font>
    <font>
      <sz val="12"/>
      <color indexed="8"/>
      <name val="Arial"/>
      <family val="2"/>
    </font>
    <font>
      <b/>
      <sz val="9"/>
      <color indexed="8"/>
      <name val="Arial"/>
      <family val="2"/>
    </font>
    <font>
      <sz val="9"/>
      <color indexed="8"/>
      <name val="Arial"/>
      <family val="2"/>
    </font>
    <font>
      <b/>
      <sz val="8"/>
      <color indexed="8"/>
      <name val="Arial"/>
      <family val="2"/>
    </font>
    <font>
      <b/>
      <sz val="9"/>
      <color indexed="8"/>
      <name val="Arial"/>
      <family val="2"/>
    </font>
    <font>
      <sz val="8"/>
      <color indexed="8"/>
      <name val="Arial"/>
      <family val="2"/>
    </font>
    <font>
      <sz val="9"/>
      <color indexed="8"/>
      <name val="Arial"/>
      <family val="2"/>
    </font>
    <font>
      <b/>
      <sz val="8"/>
      <color rgb="FF000000"/>
      <name val="Arial"/>
      <family val="2"/>
    </font>
    <font>
      <sz val="10"/>
      <name val="Arial"/>
      <family val="2"/>
    </font>
    <font>
      <sz val="8"/>
      <color rgb="FF000000"/>
      <name val="Arial"/>
      <family val="2"/>
    </font>
    <font>
      <b/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rgb="FFFFFFFF"/>
        <bgColor rgb="FFFFFFFF"/>
      </patternFill>
    </fill>
  </fills>
  <borders count="18">
    <border>
      <left/>
      <right/>
      <top/>
      <bottom/>
      <diagonal/>
    </border>
    <border>
      <left/>
      <right/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/>
      <top/>
      <bottom style="hair">
        <color rgb="FF000000"/>
      </bottom>
      <diagonal/>
    </border>
    <border>
      <left/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 applyNumberFormat="0" applyFont="0" applyFill="0" applyBorder="0" applyAlignment="0" applyProtection="0"/>
  </cellStyleXfs>
  <cellXfs count="80">
    <xf numFmtId="0" fontId="0" fillId="0" borderId="0" xfId="0" applyNumberFormat="1" applyFont="1" applyFill="1" applyBorder="1" applyAlignment="1"/>
    <xf numFmtId="0" fontId="1" fillId="2" borderId="0" xfId="0" applyNumberFormat="1" applyFont="1" applyFill="1" applyBorder="1" applyAlignment="1">
      <alignment horizontal="left" vertical="top" wrapText="1"/>
    </xf>
    <xf numFmtId="0" fontId="1" fillId="2" borderId="1" xfId="0" applyNumberFormat="1" applyFont="1" applyFill="1" applyBorder="1" applyAlignment="1">
      <alignment horizontal="left" vertical="top" wrapText="1"/>
    </xf>
    <xf numFmtId="0" fontId="3" fillId="2" borderId="0" xfId="0" applyNumberFormat="1" applyFont="1" applyFill="1" applyBorder="1" applyAlignment="1">
      <alignment horizontal="left" vertical="top" wrapText="1"/>
    </xf>
    <xf numFmtId="0" fontId="3" fillId="3" borderId="2" xfId="0" applyNumberFormat="1" applyFont="1" applyFill="1" applyBorder="1" applyAlignment="1">
      <alignment horizontal="center" vertical="top" wrapText="1"/>
    </xf>
    <xf numFmtId="0" fontId="3" fillId="3" borderId="5" xfId="0" applyFont="1" applyFill="1" applyBorder="1" applyAlignment="1">
      <alignment horizontal="left" vertical="top" wrapText="1"/>
    </xf>
    <xf numFmtId="0" fontId="3" fillId="3" borderId="3" xfId="0" applyFont="1" applyFill="1" applyBorder="1" applyAlignment="1">
      <alignment horizontal="right" vertical="top" wrapText="1"/>
    </xf>
    <xf numFmtId="165" fontId="4" fillId="2" borderId="5" xfId="0" applyNumberFormat="1" applyFont="1" applyFill="1" applyBorder="1" applyAlignment="1">
      <alignment horizontal="left" vertical="top" wrapText="1"/>
    </xf>
    <xf numFmtId="167" fontId="4" fillId="2" borderId="5" xfId="0" applyNumberFormat="1" applyFont="1" applyFill="1" applyBorder="1" applyAlignment="1">
      <alignment horizontal="left" vertical="top" wrapText="1"/>
    </xf>
    <xf numFmtId="0" fontId="3" fillId="2" borderId="5" xfId="0" applyFont="1" applyFill="1" applyBorder="1" applyAlignment="1">
      <alignment horizontal="left" vertical="top" wrapText="1"/>
    </xf>
    <xf numFmtId="0" fontId="1" fillId="2" borderId="0" xfId="0" applyNumberFormat="1" applyFont="1" applyFill="1" applyBorder="1" applyAlignment="1">
      <alignment horizontal="left" vertical="top" wrapText="1"/>
    </xf>
    <xf numFmtId="0" fontId="3" fillId="2" borderId="0" xfId="0" applyNumberFormat="1" applyFont="1" applyFill="1" applyBorder="1" applyAlignment="1">
      <alignment horizontal="left" vertical="top" wrapText="1"/>
    </xf>
    <xf numFmtId="0" fontId="5" fillId="2" borderId="0" xfId="0" applyNumberFormat="1" applyFont="1" applyFill="1" applyBorder="1" applyAlignment="1">
      <alignment horizontal="left" vertical="top" wrapText="1"/>
    </xf>
    <xf numFmtId="0" fontId="1" fillId="2" borderId="0" xfId="0" applyNumberFormat="1" applyFont="1" applyFill="1" applyBorder="1" applyAlignment="1">
      <alignment horizontal="left" vertical="center" wrapText="1"/>
    </xf>
    <xf numFmtId="0" fontId="9" fillId="4" borderId="0" xfId="0" applyFont="1" applyFill="1" applyBorder="1" applyAlignment="1">
      <alignment horizontal="center" vertical="top" wrapText="1"/>
    </xf>
    <xf numFmtId="0" fontId="11" fillId="4" borderId="13" xfId="0" applyFont="1" applyFill="1" applyBorder="1" applyAlignment="1">
      <alignment horizontal="center" vertical="center" wrapText="1"/>
    </xf>
    <xf numFmtId="0" fontId="11" fillId="4" borderId="13" xfId="0" applyFont="1" applyFill="1" applyBorder="1" applyAlignment="1" applyProtection="1">
      <alignment horizontal="center" vertical="center" wrapText="1"/>
      <protection locked="0"/>
    </xf>
    <xf numFmtId="0" fontId="11" fillId="4" borderId="7" xfId="0" applyFont="1" applyFill="1" applyBorder="1" applyAlignment="1">
      <alignment horizontal="center" vertical="center" wrapText="1"/>
    </xf>
    <xf numFmtId="0" fontId="11" fillId="4" borderId="7" xfId="0" applyFont="1" applyFill="1" applyBorder="1" applyAlignment="1" applyProtection="1">
      <alignment horizontal="center" vertical="center" wrapText="1"/>
      <protection locked="0"/>
    </xf>
    <xf numFmtId="166" fontId="4" fillId="2" borderId="3" xfId="0" applyNumberFormat="1" applyFont="1" applyFill="1" applyBorder="1" applyAlignment="1">
      <alignment horizontal="center" vertical="center" wrapText="1"/>
    </xf>
    <xf numFmtId="168" fontId="4" fillId="2" borderId="3" xfId="0" applyNumberFormat="1" applyFont="1" applyFill="1" applyBorder="1" applyAlignment="1">
      <alignment horizontal="center" vertical="center" wrapText="1"/>
    </xf>
    <xf numFmtId="0" fontId="0" fillId="0" borderId="6" xfId="0" applyNumberFormat="1" applyFont="1" applyFill="1" applyBorder="1" applyAlignment="1">
      <alignment horizontal="center" vertical="center"/>
    </xf>
    <xf numFmtId="0" fontId="4" fillId="2" borderId="2" xfId="0" applyNumberFormat="1" applyFont="1" applyFill="1" applyBorder="1" applyAlignment="1">
      <alignment horizontal="center" vertical="center" wrapText="1"/>
    </xf>
    <xf numFmtId="0" fontId="3" fillId="2" borderId="2" xfId="0" applyNumberFormat="1" applyFont="1" applyFill="1" applyBorder="1" applyAlignment="1">
      <alignment horizontal="center" vertical="center" wrapText="1"/>
    </xf>
    <xf numFmtId="169" fontId="4" fillId="2" borderId="3" xfId="0" applyNumberFormat="1" applyFont="1" applyFill="1" applyBorder="1" applyAlignment="1">
      <alignment horizontal="center" vertical="center" wrapText="1"/>
    </xf>
    <xf numFmtId="168" fontId="3" fillId="2" borderId="3" xfId="0" applyNumberFormat="1" applyFont="1" applyFill="1" applyBorder="1" applyAlignment="1">
      <alignment horizontal="center" vertical="center" wrapText="1"/>
    </xf>
    <xf numFmtId="169" fontId="3" fillId="2" borderId="3" xfId="0" applyNumberFormat="1" applyFont="1" applyFill="1" applyBorder="1" applyAlignment="1">
      <alignment horizontal="center" vertical="center" wrapText="1"/>
    </xf>
    <xf numFmtId="166" fontId="3" fillId="2" borderId="3" xfId="0" applyNumberFormat="1" applyFont="1" applyFill="1" applyBorder="1" applyAlignment="1">
      <alignment horizontal="center" vertical="center" wrapText="1"/>
    </xf>
    <xf numFmtId="171" fontId="4" fillId="2" borderId="3" xfId="0" applyNumberFormat="1" applyFont="1" applyFill="1" applyBorder="1" applyAlignment="1">
      <alignment horizontal="center" vertical="center" wrapText="1"/>
    </xf>
    <xf numFmtId="0" fontId="12" fillId="2" borderId="0" xfId="0" applyNumberFormat="1" applyFont="1" applyFill="1" applyBorder="1" applyAlignment="1">
      <alignment horizontal="right" vertical="top" wrapText="1"/>
    </xf>
    <xf numFmtId="172" fontId="12" fillId="2" borderId="0" xfId="0" applyNumberFormat="1" applyFont="1" applyFill="1" applyBorder="1" applyAlignment="1">
      <alignment horizontal="center" vertical="top" wrapText="1"/>
    </xf>
    <xf numFmtId="0" fontId="4" fillId="2" borderId="6" xfId="0" applyFont="1" applyFill="1" applyBorder="1" applyAlignment="1">
      <alignment horizontal="center" vertical="top" wrapText="1"/>
    </xf>
    <xf numFmtId="170" fontId="4" fillId="2" borderId="6" xfId="0" applyNumberFormat="1" applyFont="1" applyFill="1" applyBorder="1" applyAlignment="1">
      <alignment horizontal="center" vertical="top" wrapText="1"/>
    </xf>
    <xf numFmtId="0" fontId="3" fillId="3" borderId="6" xfId="0" applyFont="1" applyFill="1" applyBorder="1" applyAlignment="1">
      <alignment horizontal="center" vertical="top" wrapText="1"/>
    </xf>
    <xf numFmtId="172" fontId="3" fillId="3" borderId="6" xfId="0" applyNumberFormat="1" applyFont="1" applyFill="1" applyBorder="1" applyAlignment="1">
      <alignment horizontal="center" vertical="top" wrapText="1"/>
    </xf>
    <xf numFmtId="0" fontId="3" fillId="0" borderId="6" xfId="0" applyNumberFormat="1" applyFont="1" applyFill="1" applyBorder="1" applyAlignment="1">
      <alignment horizontal="right" vertical="top" wrapText="1"/>
    </xf>
    <xf numFmtId="0" fontId="9" fillId="4" borderId="11" xfId="0" applyFont="1" applyFill="1" applyBorder="1" applyAlignment="1">
      <alignment horizontal="center" vertical="center" wrapText="1"/>
    </xf>
    <xf numFmtId="0" fontId="9" fillId="4" borderId="12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left" vertical="top" wrapText="1"/>
    </xf>
    <xf numFmtId="0" fontId="4" fillId="2" borderId="4" xfId="0" applyFont="1" applyFill="1" applyBorder="1" applyAlignment="1">
      <alignment horizontal="left" vertical="top" wrapText="1"/>
    </xf>
    <xf numFmtId="0" fontId="4" fillId="2" borderId="5" xfId="0" applyFont="1" applyFill="1" applyBorder="1" applyAlignment="1">
      <alignment horizontal="left" vertical="top" wrapText="1"/>
    </xf>
    <xf numFmtId="172" fontId="4" fillId="2" borderId="6" xfId="0" applyNumberFormat="1" applyFont="1" applyFill="1" applyBorder="1" applyAlignment="1">
      <alignment horizontal="center" vertical="top" wrapText="1"/>
    </xf>
    <xf numFmtId="0" fontId="1" fillId="2" borderId="0" xfId="0" applyNumberFormat="1" applyFont="1" applyFill="1" applyBorder="1" applyAlignment="1">
      <alignment horizontal="left" vertical="top" wrapText="1"/>
    </xf>
    <xf numFmtId="0" fontId="4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left" vertical="top" wrapText="1"/>
    </xf>
    <xf numFmtId="0" fontId="3" fillId="2" borderId="4" xfId="0" applyFont="1" applyFill="1" applyBorder="1" applyAlignment="1">
      <alignment horizontal="left" vertical="top" wrapText="1"/>
    </xf>
    <xf numFmtId="0" fontId="3" fillId="2" borderId="5" xfId="0" applyFont="1" applyFill="1" applyBorder="1" applyAlignment="1">
      <alignment horizontal="left" vertical="top" wrapText="1"/>
    </xf>
    <xf numFmtId="0" fontId="3" fillId="2" borderId="0" xfId="0" applyNumberFormat="1" applyFont="1" applyFill="1" applyBorder="1" applyAlignment="1">
      <alignment horizontal="left" vertical="top" wrapText="1"/>
    </xf>
    <xf numFmtId="0" fontId="3" fillId="3" borderId="3" xfId="0" applyFont="1" applyFill="1" applyBorder="1" applyAlignment="1">
      <alignment horizontal="left" vertical="top" wrapText="1"/>
    </xf>
    <xf numFmtId="0" fontId="3" fillId="3" borderId="4" xfId="0" applyFont="1" applyFill="1" applyBorder="1" applyAlignment="1">
      <alignment horizontal="left" vertical="top" wrapText="1"/>
    </xf>
    <xf numFmtId="0" fontId="3" fillId="3" borderId="5" xfId="0" applyFont="1" applyFill="1" applyBorder="1" applyAlignment="1">
      <alignment horizontal="left" vertical="top" wrapText="1"/>
    </xf>
    <xf numFmtId="0" fontId="8" fillId="2" borderId="4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5" fillId="2" borderId="6" xfId="0" applyNumberFormat="1" applyFont="1" applyFill="1" applyBorder="1" applyAlignment="1">
      <alignment horizontal="left" vertical="top" wrapText="1"/>
    </xf>
    <xf numFmtId="0" fontId="1" fillId="2" borderId="15" xfId="0" applyNumberFormat="1" applyFont="1" applyFill="1" applyBorder="1" applyAlignment="1" applyProtection="1">
      <alignment horizontal="left" vertical="center" wrapText="1"/>
      <protection locked="0"/>
    </xf>
    <xf numFmtId="0" fontId="1" fillId="2" borderId="14" xfId="0" applyNumberFormat="1" applyFont="1" applyFill="1" applyBorder="1" applyAlignment="1" applyProtection="1">
      <alignment horizontal="left" vertical="center" wrapText="1"/>
      <protection locked="0"/>
    </xf>
    <xf numFmtId="0" fontId="1" fillId="2" borderId="16" xfId="0" applyNumberFormat="1" applyFont="1" applyFill="1" applyBorder="1" applyAlignment="1" applyProtection="1">
      <alignment horizontal="left" vertical="center" wrapText="1"/>
      <protection locked="0"/>
    </xf>
    <xf numFmtId="0" fontId="9" fillId="4" borderId="7" xfId="0" applyFont="1" applyFill="1" applyBorder="1" applyAlignment="1">
      <alignment horizontal="center" vertical="top" wrapText="1"/>
    </xf>
    <xf numFmtId="0" fontId="10" fillId="0" borderId="8" xfId="0" applyFont="1" applyBorder="1"/>
    <xf numFmtId="0" fontId="10" fillId="0" borderId="9" xfId="0" applyFont="1" applyBorder="1" applyAlignment="1">
      <alignment horizontal="center"/>
    </xf>
    <xf numFmtId="0" fontId="10" fillId="0" borderId="10" xfId="0" applyFont="1" applyBorder="1" applyAlignment="1">
      <alignment horizontal="center"/>
    </xf>
    <xf numFmtId="0" fontId="9" fillId="4" borderId="8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left" vertical="top" wrapText="1"/>
    </xf>
    <xf numFmtId="164" fontId="1" fillId="2" borderId="14" xfId="0" applyNumberFormat="1" applyFont="1" applyFill="1" applyBorder="1" applyAlignment="1">
      <alignment horizontal="left" vertical="top" wrapText="1"/>
    </xf>
    <xf numFmtId="0" fontId="2" fillId="2" borderId="0" xfId="0" applyNumberFormat="1" applyFont="1" applyFill="1" applyBorder="1" applyAlignment="1">
      <alignment horizontal="center" vertical="top" wrapText="1"/>
    </xf>
    <xf numFmtId="0" fontId="7" fillId="2" borderId="14" xfId="0" applyNumberFormat="1" applyFont="1" applyFill="1" applyBorder="1" applyAlignment="1" applyProtection="1">
      <alignment horizontal="left" vertical="center" wrapText="1"/>
      <protection locked="0"/>
    </xf>
    <xf numFmtId="0" fontId="7" fillId="2" borderId="16" xfId="0" applyNumberFormat="1" applyFont="1" applyFill="1" applyBorder="1" applyAlignment="1" applyProtection="1">
      <alignment horizontal="left" vertical="center" wrapText="1"/>
      <protection locked="0"/>
    </xf>
    <xf numFmtId="0" fontId="3" fillId="0" borderId="17" xfId="0" applyNumberFormat="1" applyFont="1" applyFill="1" applyBorder="1" applyAlignment="1">
      <alignment horizontal="center" vertical="top" wrapText="1"/>
    </xf>
    <xf numFmtId="0" fontId="3" fillId="0" borderId="0" xfId="0" applyNumberFormat="1" applyFont="1" applyFill="1" applyBorder="1" applyAlignment="1">
      <alignment horizontal="center" vertical="top" wrapText="1"/>
    </xf>
    <xf numFmtId="0" fontId="12" fillId="2" borderId="6" xfId="0" applyNumberFormat="1" applyFont="1" applyFill="1" applyBorder="1" applyAlignment="1">
      <alignment horizontal="right" vertical="top" wrapText="1"/>
    </xf>
    <xf numFmtId="172" fontId="12" fillId="2" borderId="15" xfId="0" applyNumberFormat="1" applyFont="1" applyFill="1" applyBorder="1" applyAlignment="1">
      <alignment horizontal="center" vertical="top" wrapText="1"/>
    </xf>
    <xf numFmtId="172" fontId="12" fillId="2" borderId="14" xfId="0" applyNumberFormat="1" applyFont="1" applyFill="1" applyBorder="1" applyAlignment="1">
      <alignment horizontal="center" vertical="top" wrapText="1"/>
    </xf>
    <xf numFmtId="172" fontId="12" fillId="2" borderId="16" xfId="0" applyNumberFormat="1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1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800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CC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E6E6E6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9525</xdr:rowOff>
    </xdr:from>
    <xdr:to>
      <xdr:col>0</xdr:col>
      <xdr:colOff>266700</xdr:colOff>
      <xdr:row>2</xdr:row>
      <xdr:rowOff>0</xdr:rowOff>
    </xdr:to>
    <xdr:pic>
      <xdr:nvPicPr>
        <xdr:cNvPr id="1025" name="Picture 1">
          <a:extLst>
            <a:ext uri="{FF2B5EF4-FFF2-40B4-BE49-F238E27FC236}">
              <a16:creationId xmlns:a16="http://schemas.microsoft.com/office/drawing/2014/main" id="{E28368C8-2A32-4058-9BAC-E3DC553C85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9525"/>
          <a:ext cx="257175" cy="2571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253"/>
  <sheetViews>
    <sheetView tabSelected="1" topLeftCell="A160" zoomScaleNormal="100" workbookViewId="0">
      <selection activeCell="Q21" sqref="Q21"/>
    </sheetView>
  </sheetViews>
  <sheetFormatPr defaultRowHeight="12.75" x14ac:dyDescent="0.2"/>
  <cols>
    <col min="1" max="1" width="5.7109375" bestFit="1" customWidth="1"/>
    <col min="2" max="2" width="5.5703125" customWidth="1"/>
    <col min="3" max="3" width="1.42578125" bestFit="1" customWidth="1"/>
    <col min="4" max="4" width="0.28515625" bestFit="1" customWidth="1"/>
    <col min="5" max="5" width="1.140625" bestFit="1" customWidth="1"/>
    <col min="6" max="6" width="1.42578125" customWidth="1"/>
    <col min="7" max="7" width="5.5703125" bestFit="1" customWidth="1"/>
    <col min="8" max="8" width="6.85546875" bestFit="1" customWidth="1"/>
    <col min="9" max="9" width="13.7109375" bestFit="1" customWidth="1"/>
    <col min="10" max="10" width="2.7109375" bestFit="1" customWidth="1"/>
    <col min="11" max="11" width="4.140625" bestFit="1" customWidth="1"/>
    <col min="12" max="12" width="1.42578125" bestFit="1" customWidth="1"/>
    <col min="13" max="13" width="12.42578125" bestFit="1" customWidth="1"/>
    <col min="14" max="14" width="5.5703125" bestFit="1" customWidth="1"/>
    <col min="15" max="15" width="6.85546875" customWidth="1"/>
    <col min="16" max="16" width="11.28515625" customWidth="1"/>
    <col min="17" max="17" width="15.42578125" customWidth="1"/>
    <col min="18" max="18" width="11.42578125" customWidth="1"/>
    <col min="19" max="19" width="13.7109375" customWidth="1"/>
    <col min="21" max="21" width="14.5703125" customWidth="1"/>
    <col min="22" max="22" width="11.140625" customWidth="1"/>
    <col min="23" max="23" width="20.140625" customWidth="1"/>
    <col min="24" max="24" width="15.140625" customWidth="1"/>
    <col min="25" max="25" width="12" customWidth="1"/>
    <col min="26" max="26" width="18.42578125" customWidth="1"/>
  </cols>
  <sheetData>
    <row r="1" spans="1:26" ht="10.9" customHeight="1" x14ac:dyDescent="0.2">
      <c r="A1" s="45"/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0.9" customHeight="1" x14ac:dyDescent="0.2">
      <c r="A2" s="45"/>
      <c r="B2" s="45" t="s">
        <v>0</v>
      </c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R2" s="3"/>
      <c r="S2" s="3"/>
      <c r="T2" s="3"/>
      <c r="U2" s="3"/>
      <c r="V2" s="3"/>
      <c r="W2" s="3"/>
      <c r="X2" s="3"/>
      <c r="Y2" s="3"/>
      <c r="Z2" s="3"/>
    </row>
    <row r="3" spans="1:26" ht="10.9" customHeight="1" x14ac:dyDescent="0.2">
      <c r="A3" s="2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5.95" customHeight="1" x14ac:dyDescent="0.2">
      <c r="A4" s="71" t="s">
        <v>149</v>
      </c>
      <c r="B4" s="71"/>
      <c r="C4" s="71"/>
      <c r="D4" s="71"/>
      <c r="E4" s="71"/>
      <c r="F4" s="71"/>
      <c r="G4" s="71"/>
      <c r="H4" s="71"/>
      <c r="I4" s="71"/>
      <c r="J4" s="71"/>
      <c r="K4" s="71"/>
      <c r="L4" s="71"/>
      <c r="M4" s="71"/>
      <c r="N4" s="71"/>
      <c r="O4" s="71"/>
      <c r="P4" s="71"/>
      <c r="Q4" s="71"/>
      <c r="R4" s="71"/>
      <c r="S4" s="71"/>
      <c r="T4" s="71"/>
      <c r="U4" s="71"/>
      <c r="V4" s="71"/>
      <c r="W4" s="71"/>
      <c r="X4" s="71"/>
      <c r="Y4" s="71"/>
      <c r="Z4" s="71"/>
    </row>
    <row r="5" spans="1:26" ht="10.9" customHeight="1" x14ac:dyDescent="0.2">
      <c r="A5" s="1"/>
      <c r="B5" s="45"/>
      <c r="C5" s="45"/>
      <c r="D5" s="45"/>
      <c r="E5" s="45"/>
      <c r="F5" s="45"/>
      <c r="G5" s="45"/>
      <c r="H5" s="45"/>
      <c r="I5" s="45"/>
      <c r="J5" s="45"/>
      <c r="K5" s="45"/>
      <c r="L5" s="45"/>
      <c r="M5" s="45"/>
      <c r="N5" s="45"/>
      <c r="O5" s="45"/>
      <c r="P5" s="45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ht="10.9" customHeight="1" x14ac:dyDescent="0.2">
      <c r="A6" s="60" t="s">
        <v>150</v>
      </c>
      <c r="B6" s="60"/>
      <c r="C6" s="60"/>
      <c r="D6" s="60"/>
      <c r="E6" s="60"/>
      <c r="F6" s="1" t="s">
        <v>1</v>
      </c>
      <c r="G6" s="61"/>
      <c r="H6" s="72"/>
      <c r="I6" s="72"/>
      <c r="J6" s="72"/>
      <c r="K6" s="72"/>
      <c r="L6" s="72"/>
      <c r="M6" s="72"/>
      <c r="N6" s="72"/>
      <c r="O6" s="72"/>
      <c r="P6" s="72"/>
      <c r="Q6" s="72"/>
      <c r="R6" s="72"/>
      <c r="S6" s="72"/>
      <c r="T6" s="72"/>
      <c r="U6" s="72"/>
      <c r="V6" s="72"/>
      <c r="W6" s="72"/>
      <c r="X6" s="72"/>
      <c r="Y6" s="72"/>
      <c r="Z6" s="73"/>
    </row>
    <row r="7" spans="1:26" ht="10.9" customHeight="1" x14ac:dyDescent="0.2">
      <c r="A7" s="45"/>
      <c r="B7" s="45"/>
      <c r="C7" s="45"/>
      <c r="D7" s="45"/>
      <c r="E7" s="45"/>
      <c r="F7" s="1"/>
      <c r="G7" s="70"/>
      <c r="H7" s="70"/>
      <c r="I7" s="70"/>
      <c r="J7" s="70"/>
      <c r="K7" s="70"/>
      <c r="L7" s="70"/>
      <c r="M7" s="70"/>
      <c r="N7" s="70"/>
      <c r="O7" s="70"/>
      <c r="P7" s="70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10.9" customHeight="1" x14ac:dyDescent="0.2">
      <c r="A8" s="60" t="s">
        <v>156</v>
      </c>
      <c r="B8" s="60"/>
      <c r="C8" s="60"/>
      <c r="D8" s="60"/>
      <c r="E8" s="60"/>
      <c r="F8" s="1" t="s">
        <v>1</v>
      </c>
      <c r="G8" s="61"/>
      <c r="H8" s="62"/>
      <c r="I8" s="62"/>
      <c r="J8" s="62"/>
      <c r="K8" s="62"/>
      <c r="L8" s="62"/>
      <c r="M8" s="62"/>
      <c r="N8" s="62"/>
      <c r="O8" s="62"/>
      <c r="P8" s="62"/>
      <c r="Q8" s="62"/>
      <c r="R8" s="62"/>
      <c r="S8" s="62"/>
      <c r="T8" s="62"/>
      <c r="U8" s="62"/>
      <c r="V8" s="62"/>
      <c r="W8" s="62"/>
      <c r="X8" s="62"/>
      <c r="Y8" s="62"/>
      <c r="Z8" s="63"/>
    </row>
    <row r="9" spans="1:26" ht="10.9" customHeight="1" x14ac:dyDescent="0.2">
      <c r="A9" s="45"/>
      <c r="B9" s="45"/>
      <c r="C9" s="45"/>
      <c r="D9" s="45"/>
      <c r="E9" s="45"/>
      <c r="F9" s="1"/>
      <c r="G9" s="45"/>
      <c r="H9" s="45"/>
      <c r="I9" s="45"/>
      <c r="J9" s="45"/>
      <c r="K9" s="45"/>
      <c r="L9" s="45"/>
      <c r="M9" s="45"/>
      <c r="N9" s="45"/>
      <c r="O9" s="45"/>
      <c r="P9" s="45"/>
      <c r="R9" s="3"/>
      <c r="S9" s="3"/>
      <c r="T9" s="3"/>
      <c r="U9" s="3"/>
      <c r="V9" s="3"/>
      <c r="W9" s="3"/>
      <c r="X9" s="3"/>
      <c r="Y9" s="3"/>
      <c r="Z9" s="3"/>
    </row>
    <row r="10" spans="1:26" ht="10.9" customHeight="1" x14ac:dyDescent="0.2">
      <c r="A10" s="60" t="s">
        <v>157</v>
      </c>
      <c r="B10" s="60"/>
      <c r="C10" s="60"/>
      <c r="D10" s="60"/>
      <c r="E10" s="60"/>
      <c r="F10" s="1" t="s">
        <v>1</v>
      </c>
      <c r="G10" s="61"/>
      <c r="H10" s="62"/>
      <c r="I10" s="62"/>
      <c r="J10" s="62"/>
      <c r="K10" s="62"/>
      <c r="L10" s="62"/>
      <c r="M10" s="62"/>
      <c r="N10" s="62"/>
      <c r="O10" s="62"/>
      <c r="P10" s="62"/>
      <c r="Q10" s="62"/>
      <c r="R10" s="62"/>
      <c r="S10" s="62"/>
      <c r="T10" s="62"/>
      <c r="U10" s="62"/>
      <c r="V10" s="62"/>
      <c r="W10" s="62"/>
      <c r="X10" s="62"/>
      <c r="Y10" s="62"/>
      <c r="Z10" s="63"/>
    </row>
    <row r="11" spans="1:26" ht="10.9" customHeight="1" x14ac:dyDescent="0.2">
      <c r="A11" s="45"/>
      <c r="B11" s="45"/>
      <c r="C11" s="45"/>
      <c r="D11" s="45"/>
      <c r="E11" s="45"/>
      <c r="F11" s="1"/>
      <c r="G11" s="45"/>
      <c r="H11" s="45"/>
      <c r="I11" s="45"/>
      <c r="J11" s="45"/>
      <c r="K11" s="45"/>
      <c r="L11" s="45"/>
      <c r="M11" s="45"/>
      <c r="N11" s="45"/>
      <c r="O11" s="45"/>
      <c r="P11" s="45"/>
      <c r="R11" s="3"/>
      <c r="S11" s="3"/>
      <c r="T11" s="3"/>
      <c r="U11" s="3"/>
      <c r="V11" s="3"/>
      <c r="W11" s="3"/>
      <c r="X11" s="3"/>
      <c r="Y11" s="3"/>
      <c r="Z11" s="3"/>
    </row>
    <row r="12" spans="1:26" ht="10.9" customHeight="1" x14ac:dyDescent="0.2">
      <c r="A12" s="60" t="s">
        <v>158</v>
      </c>
      <c r="B12" s="60"/>
      <c r="C12" s="60"/>
      <c r="D12" s="60"/>
      <c r="E12" s="60"/>
      <c r="F12" s="1" t="s">
        <v>1</v>
      </c>
      <c r="G12" s="61"/>
      <c r="H12" s="62"/>
      <c r="I12" s="62"/>
      <c r="J12" s="62"/>
      <c r="K12" s="62"/>
      <c r="L12" s="62"/>
      <c r="M12" s="62"/>
      <c r="N12" s="62"/>
      <c r="O12" s="62"/>
      <c r="P12" s="62"/>
      <c r="Q12" s="62"/>
      <c r="R12" s="62"/>
      <c r="S12" s="62"/>
      <c r="T12" s="62"/>
      <c r="U12" s="62"/>
      <c r="V12" s="62"/>
      <c r="W12" s="62"/>
      <c r="X12" s="62"/>
      <c r="Y12" s="62"/>
      <c r="Z12" s="63"/>
    </row>
    <row r="13" spans="1:26" ht="10.9" customHeight="1" x14ac:dyDescent="0.2">
      <c r="A13" s="45"/>
      <c r="B13" s="45"/>
      <c r="C13" s="45"/>
      <c r="D13" s="45"/>
      <c r="E13" s="45"/>
      <c r="F13" s="45"/>
      <c r="G13" s="45"/>
      <c r="H13" s="45"/>
      <c r="I13" s="45"/>
      <c r="J13" s="45"/>
      <c r="K13" s="45"/>
      <c r="L13" s="45"/>
      <c r="M13" s="45"/>
      <c r="N13" s="45"/>
      <c r="O13" s="45"/>
      <c r="P13" s="45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ht="10.9" customHeight="1" x14ac:dyDescent="0.2">
      <c r="A14" s="60" t="s">
        <v>159</v>
      </c>
      <c r="B14" s="60"/>
      <c r="C14" s="60"/>
      <c r="D14" s="60"/>
      <c r="E14" s="60"/>
      <c r="F14" s="1" t="s">
        <v>1</v>
      </c>
      <c r="G14" s="61"/>
      <c r="H14" s="62"/>
      <c r="I14" s="62"/>
      <c r="J14" s="62"/>
      <c r="K14" s="62"/>
      <c r="L14" s="62"/>
      <c r="M14" s="62"/>
      <c r="N14" s="62"/>
      <c r="O14" s="62"/>
      <c r="P14" s="62"/>
      <c r="Q14" s="62"/>
      <c r="R14" s="62"/>
      <c r="S14" s="62"/>
      <c r="T14" s="62"/>
      <c r="U14" s="62"/>
      <c r="V14" s="62"/>
      <c r="W14" s="62"/>
      <c r="X14" s="62"/>
      <c r="Y14" s="62"/>
      <c r="Z14" s="63"/>
    </row>
    <row r="15" spans="1:26" ht="10.9" customHeight="1" x14ac:dyDescent="0.2">
      <c r="A15" s="12"/>
      <c r="B15" s="12"/>
      <c r="C15" s="12"/>
      <c r="D15" s="12"/>
      <c r="E15" s="12"/>
      <c r="F15" s="1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10.9" customHeight="1" x14ac:dyDescent="0.2">
      <c r="A16" s="45"/>
      <c r="B16" s="45"/>
      <c r="C16" s="45"/>
      <c r="D16" s="45"/>
      <c r="E16" s="45"/>
      <c r="F16" s="45"/>
      <c r="G16" s="45"/>
      <c r="H16" s="45"/>
      <c r="I16" s="45"/>
      <c r="J16" s="45"/>
      <c r="K16" s="45"/>
      <c r="L16" s="45"/>
      <c r="M16" s="45"/>
      <c r="N16" s="45"/>
      <c r="O16" s="45"/>
      <c r="P16" s="45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ht="12.2" customHeight="1" x14ac:dyDescent="0.2">
      <c r="A17" s="50" t="s">
        <v>3</v>
      </c>
      <c r="B17" s="50"/>
      <c r="C17" s="50"/>
      <c r="D17" s="50"/>
      <c r="E17" s="50"/>
      <c r="F17" s="50"/>
      <c r="G17" s="50"/>
      <c r="H17" s="50"/>
      <c r="I17" s="50"/>
      <c r="J17" s="50"/>
      <c r="K17" s="50"/>
      <c r="L17" s="50"/>
      <c r="M17" s="50"/>
      <c r="N17" s="50"/>
      <c r="O17" s="50"/>
      <c r="P17" s="50"/>
      <c r="Q17" s="64" t="s">
        <v>161</v>
      </c>
      <c r="R17" s="65"/>
      <c r="S17" s="66"/>
      <c r="T17" s="67"/>
      <c r="U17" s="64" t="s">
        <v>162</v>
      </c>
      <c r="V17" s="68"/>
      <c r="W17" s="14"/>
      <c r="X17" s="64" t="s">
        <v>163</v>
      </c>
      <c r="Y17" s="68"/>
      <c r="Z17" s="14"/>
    </row>
    <row r="18" spans="1:26" ht="12.2" customHeight="1" x14ac:dyDescent="0.2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6" t="s">
        <v>166</v>
      </c>
      <c r="R18" s="36" t="s">
        <v>167</v>
      </c>
      <c r="S18" s="36" t="s">
        <v>164</v>
      </c>
      <c r="T18" s="36" t="s">
        <v>168</v>
      </c>
      <c r="U18" s="36" t="s">
        <v>166</v>
      </c>
      <c r="V18" s="36" t="s">
        <v>167</v>
      </c>
      <c r="W18" s="36" t="s">
        <v>165</v>
      </c>
      <c r="X18" s="36" t="s">
        <v>166</v>
      </c>
      <c r="Y18" s="36" t="s">
        <v>167</v>
      </c>
      <c r="Z18" s="36" t="s">
        <v>169</v>
      </c>
    </row>
    <row r="19" spans="1:26" ht="14.25" customHeight="1" x14ac:dyDescent="0.2">
      <c r="A19" s="56" t="s">
        <v>151</v>
      </c>
      <c r="B19" s="57"/>
      <c r="C19" s="58"/>
      <c r="D19" s="5"/>
      <c r="E19" s="59" t="s">
        <v>4</v>
      </c>
      <c r="F19" s="57"/>
      <c r="G19" s="57"/>
      <c r="H19" s="57"/>
      <c r="I19" s="57"/>
      <c r="J19" s="57"/>
      <c r="K19" s="57"/>
      <c r="L19" s="57"/>
      <c r="M19" s="57"/>
      <c r="N19" s="58"/>
      <c r="O19" s="4" t="s">
        <v>5</v>
      </c>
      <c r="P19" s="6" t="s">
        <v>6</v>
      </c>
      <c r="Q19" s="37"/>
      <c r="R19" s="37"/>
      <c r="S19" s="37"/>
      <c r="T19" s="37"/>
      <c r="U19" s="37"/>
      <c r="V19" s="37"/>
      <c r="W19" s="37"/>
      <c r="X19" s="37"/>
      <c r="Y19" s="37"/>
      <c r="Z19" s="37"/>
    </row>
    <row r="20" spans="1:26" ht="24.4" customHeight="1" x14ac:dyDescent="0.2">
      <c r="A20" s="38" t="s">
        <v>152</v>
      </c>
      <c r="B20" s="39"/>
      <c r="C20" s="40"/>
      <c r="D20" s="7"/>
      <c r="E20" s="41" t="s">
        <v>7</v>
      </c>
      <c r="F20" s="42"/>
      <c r="G20" s="42"/>
      <c r="H20" s="42"/>
      <c r="I20" s="42"/>
      <c r="J20" s="42"/>
      <c r="K20" s="42"/>
      <c r="L20" s="42"/>
      <c r="M20" s="42"/>
      <c r="N20" s="43"/>
      <c r="O20" s="22" t="s">
        <v>8</v>
      </c>
      <c r="P20" s="19">
        <v>525</v>
      </c>
      <c r="Q20" s="16"/>
      <c r="R20" s="16"/>
      <c r="S20" s="17">
        <f>TRUNC(Q20+R20,2)</f>
        <v>0</v>
      </c>
      <c r="T20" s="18"/>
      <c r="U20" s="17">
        <f>Q20*(1+(T20/100))</f>
        <v>0</v>
      </c>
      <c r="V20" s="17">
        <f>R20*(1+(T20/100))</f>
        <v>0</v>
      </c>
      <c r="W20" s="17">
        <f>TRUNC(U20+V20,2)</f>
        <v>0</v>
      </c>
      <c r="X20" s="17">
        <f>TRUNC(U20*P20,2)</f>
        <v>0</v>
      </c>
      <c r="Y20" s="17">
        <f>TRUNC(V20*P20,2)</f>
        <v>0</v>
      </c>
      <c r="Z20" s="15">
        <f>TRUNC(X20+Y20,2)</f>
        <v>0</v>
      </c>
    </row>
    <row r="21" spans="1:26" ht="24.4" customHeight="1" x14ac:dyDescent="0.2">
      <c r="A21" s="38" t="s">
        <v>153</v>
      </c>
      <c r="B21" s="39"/>
      <c r="C21" s="40"/>
      <c r="D21" s="8"/>
      <c r="E21" s="41" t="s">
        <v>9</v>
      </c>
      <c r="F21" s="42"/>
      <c r="G21" s="42"/>
      <c r="H21" s="42"/>
      <c r="I21" s="42"/>
      <c r="J21" s="42"/>
      <c r="K21" s="42"/>
      <c r="L21" s="42"/>
      <c r="M21" s="42"/>
      <c r="N21" s="43"/>
      <c r="O21" s="22" t="s">
        <v>8</v>
      </c>
      <c r="P21" s="20">
        <v>4</v>
      </c>
      <c r="Q21" s="16"/>
      <c r="R21" s="16"/>
      <c r="S21" s="17">
        <f>TRUNC(Q21+R21,2)</f>
        <v>0</v>
      </c>
      <c r="T21" s="18"/>
      <c r="U21" s="17">
        <f>Q21*(1+(T21/100))</f>
        <v>0</v>
      </c>
      <c r="V21" s="17">
        <f>R21*(1+(T21/100))</f>
        <v>0</v>
      </c>
      <c r="W21" s="17">
        <f>TRUNC(U21+V21,2)</f>
        <v>0</v>
      </c>
      <c r="X21" s="17">
        <f>TRUNC(U21*P21,2)</f>
        <v>0</v>
      </c>
      <c r="Y21" s="17">
        <f>TRUNC(V21*P21,2)</f>
        <v>0</v>
      </c>
      <c r="Z21" s="15">
        <f>TRUNC(X21+Y21,2)</f>
        <v>0</v>
      </c>
    </row>
    <row r="22" spans="1:26" ht="24.4" customHeight="1" x14ac:dyDescent="0.2">
      <c r="A22" s="38" t="s">
        <v>154</v>
      </c>
      <c r="B22" s="39"/>
      <c r="C22" s="40"/>
      <c r="D22" s="7"/>
      <c r="E22" s="41" t="s">
        <v>10</v>
      </c>
      <c r="F22" s="42"/>
      <c r="G22" s="42"/>
      <c r="H22" s="42"/>
      <c r="I22" s="42"/>
      <c r="J22" s="42"/>
      <c r="K22" s="42"/>
      <c r="L22" s="42"/>
      <c r="M22" s="42"/>
      <c r="N22" s="43"/>
      <c r="O22" s="22" t="s">
        <v>8</v>
      </c>
      <c r="P22" s="20">
        <v>4</v>
      </c>
      <c r="Q22" s="16"/>
      <c r="R22" s="16"/>
      <c r="S22" s="17">
        <f>TRUNC(Q22+R22,2)</f>
        <v>0</v>
      </c>
      <c r="T22" s="18"/>
      <c r="U22" s="17">
        <f>Q22*(1+(T22/100))</f>
        <v>0</v>
      </c>
      <c r="V22" s="17">
        <f>R22*(1+(T22/100))</f>
        <v>0</v>
      </c>
      <c r="W22" s="17">
        <f>TRUNC(U22+V22,2)</f>
        <v>0</v>
      </c>
      <c r="X22" s="17">
        <f>TRUNC(U22*P22,2)</f>
        <v>0</v>
      </c>
      <c r="Y22" s="17">
        <f>TRUNC(V22*P22,2)</f>
        <v>0</v>
      </c>
      <c r="Z22" s="15">
        <f>TRUNC(X22+Y22,2)</f>
        <v>0</v>
      </c>
    </row>
    <row r="23" spans="1:26" ht="36.6" customHeight="1" x14ac:dyDescent="0.2">
      <c r="A23" s="38" t="s">
        <v>155</v>
      </c>
      <c r="B23" s="39"/>
      <c r="C23" s="40"/>
      <c r="D23" s="7"/>
      <c r="E23" s="41" t="s">
        <v>11</v>
      </c>
      <c r="F23" s="42"/>
      <c r="G23" s="42"/>
      <c r="H23" s="42"/>
      <c r="I23" s="42"/>
      <c r="J23" s="42"/>
      <c r="K23" s="42"/>
      <c r="L23" s="42"/>
      <c r="M23" s="42"/>
      <c r="N23" s="43"/>
      <c r="O23" s="22" t="s">
        <v>8</v>
      </c>
      <c r="P23" s="20">
        <v>2.25</v>
      </c>
      <c r="Q23" s="16"/>
      <c r="R23" s="16"/>
      <c r="S23" s="17">
        <f>TRUNC(Q23+R23,2)</f>
        <v>0</v>
      </c>
      <c r="T23" s="18"/>
      <c r="U23" s="17">
        <f>Q23*(1+(T23/100))</f>
        <v>0</v>
      </c>
      <c r="V23" s="17">
        <f>R23*(1+(T23/100))</f>
        <v>0</v>
      </c>
      <c r="W23" s="17">
        <f>TRUNC(U23+V23,2)</f>
        <v>0</v>
      </c>
      <c r="X23" s="17">
        <f>TRUNC(U23*P23,2)</f>
        <v>0</v>
      </c>
      <c r="Y23" s="17">
        <f>TRUNC(V23*P23,2)</f>
        <v>0</v>
      </c>
      <c r="Z23" s="15">
        <f>TRUNC(X23+Y23,2)</f>
        <v>0</v>
      </c>
    </row>
    <row r="24" spans="1:26" ht="10.9" customHeight="1" x14ac:dyDescent="0.2">
      <c r="A24" s="45"/>
      <c r="B24" s="45"/>
      <c r="C24" s="45"/>
      <c r="D24" s="45"/>
      <c r="E24" s="45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ht="12.2" customHeight="1" x14ac:dyDescent="0.2">
      <c r="A25" s="50" t="s">
        <v>12</v>
      </c>
      <c r="B25" s="50"/>
      <c r="C25" s="50"/>
      <c r="D25" s="50"/>
      <c r="E25" s="50"/>
      <c r="F25" s="50"/>
      <c r="G25" s="50"/>
      <c r="H25" s="50"/>
      <c r="I25" s="50"/>
      <c r="J25" s="50"/>
      <c r="K25" s="50"/>
      <c r="L25" s="50"/>
      <c r="M25" s="50"/>
      <c r="N25" s="50"/>
      <c r="O25" s="50"/>
      <c r="P25" s="50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ht="24.4" customHeight="1" x14ac:dyDescent="0.2">
      <c r="A26" s="56" t="s">
        <v>151</v>
      </c>
      <c r="B26" s="57"/>
      <c r="C26" s="58"/>
      <c r="D26" s="5"/>
      <c r="E26" s="59" t="s">
        <v>4</v>
      </c>
      <c r="F26" s="57"/>
      <c r="G26" s="57"/>
      <c r="H26" s="57"/>
      <c r="I26" s="57"/>
      <c r="J26" s="57"/>
      <c r="K26" s="57"/>
      <c r="L26" s="57"/>
      <c r="M26" s="57"/>
      <c r="N26" s="58"/>
      <c r="O26" s="4" t="s">
        <v>5</v>
      </c>
      <c r="P26" s="6" t="s">
        <v>6</v>
      </c>
      <c r="Q26" s="16"/>
      <c r="R26" s="16"/>
      <c r="S26" s="17"/>
      <c r="T26" s="18"/>
      <c r="U26" s="17"/>
      <c r="V26" s="17"/>
      <c r="W26" s="17"/>
      <c r="X26" s="17"/>
      <c r="Y26" s="17"/>
      <c r="Z26" s="15"/>
    </row>
    <row r="27" spans="1:26" ht="24.4" customHeight="1" x14ac:dyDescent="0.2">
      <c r="A27" s="38" t="s">
        <v>160</v>
      </c>
      <c r="B27" s="54"/>
      <c r="C27" s="55"/>
      <c r="D27" s="9"/>
      <c r="E27" s="47" t="s">
        <v>13</v>
      </c>
      <c r="F27" s="48"/>
      <c r="G27" s="48"/>
      <c r="H27" s="48"/>
      <c r="I27" s="48"/>
      <c r="J27" s="48"/>
      <c r="K27" s="48"/>
      <c r="L27" s="48"/>
      <c r="M27" s="48"/>
      <c r="N27" s="49"/>
      <c r="O27" s="23" t="s">
        <v>14</v>
      </c>
      <c r="P27" s="26">
        <v>13.78</v>
      </c>
      <c r="Q27" s="16"/>
      <c r="R27" s="16"/>
      <c r="S27" s="17">
        <f>TRUNC(Q27+R27,2)</f>
        <v>0</v>
      </c>
      <c r="T27" s="18"/>
      <c r="U27" s="17">
        <f>Q27*(1+(T27/100))</f>
        <v>0</v>
      </c>
      <c r="V27" s="17">
        <f>R27*(1+(T27/100))</f>
        <v>0</v>
      </c>
      <c r="W27" s="17">
        <f>TRUNC(U27+V27,2)</f>
        <v>0</v>
      </c>
      <c r="X27" s="17">
        <f>TRUNC(U27*P27,2)</f>
        <v>0</v>
      </c>
      <c r="Y27" s="17">
        <f>TRUNC(V27*P27,2)</f>
        <v>0</v>
      </c>
      <c r="Z27" s="15">
        <f>TRUNC(X27+Y27,2)</f>
        <v>0</v>
      </c>
    </row>
    <row r="28" spans="1:26" ht="10.9" customHeight="1" x14ac:dyDescent="0.2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ht="12.2" customHeight="1" x14ac:dyDescent="0.2">
      <c r="A29" s="35" t="s">
        <v>15</v>
      </c>
      <c r="B29" s="35"/>
      <c r="C29" s="35"/>
      <c r="D29" s="35"/>
      <c r="E29" s="35"/>
      <c r="F29" s="35"/>
      <c r="G29" s="35"/>
      <c r="H29" s="35"/>
      <c r="I29" s="35"/>
      <c r="J29" s="35"/>
      <c r="K29" s="35"/>
      <c r="L29" s="35"/>
      <c r="M29" s="35"/>
      <c r="N29" s="35"/>
      <c r="O29" s="35"/>
      <c r="P29" s="35"/>
      <c r="Q29" s="35"/>
      <c r="R29" s="35"/>
      <c r="S29" s="35"/>
      <c r="T29" s="35"/>
      <c r="U29" s="35"/>
      <c r="V29" s="35"/>
      <c r="W29" s="35"/>
      <c r="X29" s="35"/>
      <c r="Y29" s="35"/>
      <c r="Z29" s="21">
        <f>SUM(Z20:Z27)</f>
        <v>0</v>
      </c>
    </row>
    <row r="30" spans="1:26" ht="10.9" customHeight="1" x14ac:dyDescent="0.2">
      <c r="A30" s="45"/>
      <c r="B30" s="45"/>
      <c r="C30" s="45"/>
      <c r="D30" s="45"/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45"/>
      <c r="P30" s="45"/>
      <c r="Q30" s="11"/>
      <c r="R30" s="11"/>
      <c r="S30" s="11"/>
      <c r="T30" s="11"/>
      <c r="U30" s="11"/>
      <c r="V30" s="11"/>
      <c r="W30" s="11"/>
      <c r="X30" s="11"/>
      <c r="Y30" s="11"/>
      <c r="Z30" s="11"/>
    </row>
    <row r="31" spans="1:26" ht="12.2" customHeight="1" x14ac:dyDescent="0.2">
      <c r="A31" s="50" t="s">
        <v>16</v>
      </c>
      <c r="B31" s="50"/>
      <c r="C31" s="50"/>
      <c r="D31" s="50"/>
      <c r="E31" s="50"/>
      <c r="F31" s="50"/>
      <c r="G31" s="50"/>
      <c r="H31" s="50"/>
      <c r="I31" s="50"/>
      <c r="J31" s="50"/>
      <c r="K31" s="50"/>
      <c r="L31" s="50"/>
      <c r="M31" s="50"/>
      <c r="N31" s="50"/>
      <c r="O31" s="50"/>
      <c r="P31" s="50"/>
      <c r="Q31" s="11"/>
      <c r="R31" s="11"/>
      <c r="S31" s="11"/>
      <c r="T31" s="11"/>
      <c r="U31" s="11"/>
      <c r="V31" s="11"/>
      <c r="W31" s="11"/>
      <c r="X31" s="11"/>
      <c r="Y31" s="11"/>
      <c r="Z31" s="11"/>
    </row>
    <row r="32" spans="1:26" ht="12.2" customHeight="1" x14ac:dyDescent="0.2">
      <c r="A32" s="50" t="s">
        <v>17</v>
      </c>
      <c r="B32" s="50"/>
      <c r="C32" s="50"/>
      <c r="D32" s="50"/>
      <c r="E32" s="50"/>
      <c r="F32" s="50"/>
      <c r="G32" s="50"/>
      <c r="H32" s="50"/>
      <c r="I32" s="50"/>
      <c r="J32" s="50"/>
      <c r="K32" s="50"/>
      <c r="L32" s="50"/>
      <c r="M32" s="50"/>
      <c r="N32" s="50"/>
      <c r="O32" s="50"/>
      <c r="P32" s="50"/>
      <c r="Q32" s="64" t="s">
        <v>161</v>
      </c>
      <c r="R32" s="65"/>
      <c r="S32" s="66"/>
      <c r="T32" s="67"/>
      <c r="U32" s="64" t="s">
        <v>162</v>
      </c>
      <c r="V32" s="68"/>
      <c r="W32" s="14"/>
      <c r="X32" s="64" t="s">
        <v>163</v>
      </c>
      <c r="Y32" s="68"/>
      <c r="Z32" s="14"/>
    </row>
    <row r="33" spans="1:26" ht="12.2" customHeight="1" x14ac:dyDescent="0.2">
      <c r="A33" s="50" t="s">
        <v>18</v>
      </c>
      <c r="B33" s="50"/>
      <c r="C33" s="50"/>
      <c r="D33" s="50"/>
      <c r="E33" s="50"/>
      <c r="F33" s="50"/>
      <c r="G33" s="50"/>
      <c r="H33" s="50"/>
      <c r="I33" s="50"/>
      <c r="J33" s="50"/>
      <c r="K33" s="50"/>
      <c r="L33" s="50"/>
      <c r="M33" s="50"/>
      <c r="N33" s="50"/>
      <c r="O33" s="50"/>
      <c r="P33" s="50"/>
      <c r="Q33" s="36" t="s">
        <v>166</v>
      </c>
      <c r="R33" s="36" t="s">
        <v>167</v>
      </c>
      <c r="S33" s="36" t="s">
        <v>164</v>
      </c>
      <c r="T33" s="36" t="s">
        <v>168</v>
      </c>
      <c r="U33" s="36" t="s">
        <v>166</v>
      </c>
      <c r="V33" s="36" t="s">
        <v>167</v>
      </c>
      <c r="W33" s="36" t="s">
        <v>165</v>
      </c>
      <c r="X33" s="36" t="s">
        <v>166</v>
      </c>
      <c r="Y33" s="36" t="s">
        <v>167</v>
      </c>
      <c r="Z33" s="36" t="s">
        <v>169</v>
      </c>
    </row>
    <row r="34" spans="1:26" ht="24.4" customHeight="1" x14ac:dyDescent="0.2">
      <c r="A34" s="51" t="s">
        <v>2</v>
      </c>
      <c r="B34" s="52"/>
      <c r="C34" s="53"/>
      <c r="D34" s="5"/>
      <c r="E34" s="51" t="s">
        <v>4</v>
      </c>
      <c r="F34" s="52"/>
      <c r="G34" s="52"/>
      <c r="H34" s="52"/>
      <c r="I34" s="52"/>
      <c r="J34" s="52"/>
      <c r="K34" s="52"/>
      <c r="L34" s="52"/>
      <c r="M34" s="52"/>
      <c r="N34" s="53"/>
      <c r="O34" s="4" t="s">
        <v>5</v>
      </c>
      <c r="P34" s="6" t="s">
        <v>6</v>
      </c>
      <c r="Q34" s="37"/>
      <c r="R34" s="37"/>
      <c r="S34" s="37"/>
      <c r="T34" s="37"/>
      <c r="U34" s="37"/>
      <c r="V34" s="37"/>
      <c r="W34" s="37"/>
      <c r="X34" s="37"/>
      <c r="Y34" s="37"/>
      <c r="Z34" s="37"/>
    </row>
    <row r="35" spans="1:26" ht="36.6" customHeight="1" x14ac:dyDescent="0.2">
      <c r="A35" s="46" t="s">
        <v>170</v>
      </c>
      <c r="B35" s="39"/>
      <c r="C35" s="40"/>
      <c r="D35" s="7"/>
      <c r="E35" s="41" t="s">
        <v>19</v>
      </c>
      <c r="F35" s="42"/>
      <c r="G35" s="42"/>
      <c r="H35" s="42"/>
      <c r="I35" s="42"/>
      <c r="J35" s="42"/>
      <c r="K35" s="42"/>
      <c r="L35" s="42"/>
      <c r="M35" s="42"/>
      <c r="N35" s="43"/>
      <c r="O35" s="22" t="s">
        <v>20</v>
      </c>
      <c r="P35" s="19">
        <v>224</v>
      </c>
      <c r="Q35" s="16"/>
      <c r="R35" s="16"/>
      <c r="S35" s="17">
        <f>TRUNC(Q35+R35,2)</f>
        <v>0</v>
      </c>
      <c r="T35" s="18"/>
      <c r="U35" s="17">
        <f>Q35*(1+(T35/100))</f>
        <v>0</v>
      </c>
      <c r="V35" s="17">
        <f>R35*(1+(T35/100))</f>
        <v>0</v>
      </c>
      <c r="W35" s="17">
        <f>TRUNC(U35+V35,2)</f>
        <v>0</v>
      </c>
      <c r="X35" s="17">
        <f>TRUNC(U35*P35,2)</f>
        <v>0</v>
      </c>
      <c r="Y35" s="17">
        <f>TRUNC(V35*P35,2)</f>
        <v>0</v>
      </c>
      <c r="Z35" s="15">
        <f>TRUNC(X35+Y35,2)</f>
        <v>0</v>
      </c>
    </row>
    <row r="36" spans="1:26" ht="36.6" customHeight="1" x14ac:dyDescent="0.2">
      <c r="A36" s="46" t="s">
        <v>171</v>
      </c>
      <c r="B36" s="39"/>
      <c r="C36" s="40"/>
      <c r="D36" s="7"/>
      <c r="E36" s="41" t="s">
        <v>21</v>
      </c>
      <c r="F36" s="42"/>
      <c r="G36" s="42"/>
      <c r="H36" s="42"/>
      <c r="I36" s="42"/>
      <c r="J36" s="42"/>
      <c r="K36" s="42"/>
      <c r="L36" s="42"/>
      <c r="M36" s="42"/>
      <c r="N36" s="43"/>
      <c r="O36" s="22" t="s">
        <v>20</v>
      </c>
      <c r="P36" s="24">
        <v>90</v>
      </c>
      <c r="Q36" s="16"/>
      <c r="R36" s="16"/>
      <c r="S36" s="17">
        <f>TRUNC(Q36+R36,2)</f>
        <v>0</v>
      </c>
      <c r="T36" s="18"/>
      <c r="U36" s="17">
        <f>Q36*(1+(T36/100))</f>
        <v>0</v>
      </c>
      <c r="V36" s="17">
        <f>R36*(1+(T36/100))</f>
        <v>0</v>
      </c>
      <c r="W36" s="17">
        <f>TRUNC(U36+V36,2)</f>
        <v>0</v>
      </c>
      <c r="X36" s="17">
        <f>TRUNC(U36*P36,2)</f>
        <v>0</v>
      </c>
      <c r="Y36" s="17">
        <f>TRUNC(V36*P36,2)</f>
        <v>0</v>
      </c>
      <c r="Z36" s="15">
        <f>TRUNC(X36+Y36,2)</f>
        <v>0</v>
      </c>
    </row>
    <row r="37" spans="1:26" ht="36.6" customHeight="1" x14ac:dyDescent="0.2">
      <c r="A37" s="46" t="s">
        <v>172</v>
      </c>
      <c r="B37" s="39"/>
      <c r="C37" s="40"/>
      <c r="D37" s="7"/>
      <c r="E37" s="41" t="s">
        <v>22</v>
      </c>
      <c r="F37" s="42"/>
      <c r="G37" s="42"/>
      <c r="H37" s="42"/>
      <c r="I37" s="42"/>
      <c r="J37" s="42"/>
      <c r="K37" s="42"/>
      <c r="L37" s="42"/>
      <c r="M37" s="42"/>
      <c r="N37" s="43"/>
      <c r="O37" s="22" t="s">
        <v>14</v>
      </c>
      <c r="P37" s="20">
        <v>3.3</v>
      </c>
      <c r="Q37" s="16"/>
      <c r="R37" s="16"/>
      <c r="S37" s="17">
        <f>TRUNC(Q37+R37,2)</f>
        <v>0</v>
      </c>
      <c r="T37" s="18"/>
      <c r="U37" s="17">
        <f>Q37*(1+(T37/100))</f>
        <v>0</v>
      </c>
      <c r="V37" s="17">
        <f>R37*(1+(T37/100))</f>
        <v>0</v>
      </c>
      <c r="W37" s="17">
        <f>TRUNC(U37+V37,2)</f>
        <v>0</v>
      </c>
      <c r="X37" s="17">
        <f>TRUNC(U37*P37,2)</f>
        <v>0</v>
      </c>
      <c r="Y37" s="17">
        <f>TRUNC(V37*P37,2)</f>
        <v>0</v>
      </c>
      <c r="Z37" s="15">
        <f>TRUNC(X37+Y37,2)</f>
        <v>0</v>
      </c>
    </row>
    <row r="38" spans="1:26" ht="36.6" customHeight="1" x14ac:dyDescent="0.2">
      <c r="A38" s="46" t="s">
        <v>173</v>
      </c>
      <c r="B38" s="39"/>
      <c r="C38" s="40"/>
      <c r="D38" s="7"/>
      <c r="E38" s="41" t="s">
        <v>23</v>
      </c>
      <c r="F38" s="42"/>
      <c r="G38" s="42"/>
      <c r="H38" s="42"/>
      <c r="I38" s="42"/>
      <c r="J38" s="42"/>
      <c r="K38" s="42"/>
      <c r="L38" s="42"/>
      <c r="M38" s="42"/>
      <c r="N38" s="43"/>
      <c r="O38" s="22" t="s">
        <v>8</v>
      </c>
      <c r="P38" s="24">
        <v>51.18</v>
      </c>
      <c r="Q38" s="16"/>
      <c r="R38" s="16"/>
      <c r="S38" s="17">
        <f>TRUNC(Q38+R38,2)</f>
        <v>0</v>
      </c>
      <c r="T38" s="18"/>
      <c r="U38" s="17">
        <f>Q38*(1+(T38/100))</f>
        <v>0</v>
      </c>
      <c r="V38" s="17">
        <f>R38*(1+(T38/100))</f>
        <v>0</v>
      </c>
      <c r="W38" s="17">
        <f>TRUNC(U38+V38,2)</f>
        <v>0</v>
      </c>
      <c r="X38" s="17">
        <f>TRUNC(U38*P38,2)</f>
        <v>0</v>
      </c>
      <c r="Y38" s="17">
        <f>TRUNC(V38*P38,2)</f>
        <v>0</v>
      </c>
      <c r="Z38" s="15">
        <f>TRUNC(X38+Y38,2)</f>
        <v>0</v>
      </c>
    </row>
    <row r="39" spans="1:26" ht="24.4" customHeight="1" x14ac:dyDescent="0.2">
      <c r="A39" s="46" t="s">
        <v>174</v>
      </c>
      <c r="B39" s="39"/>
      <c r="C39" s="40"/>
      <c r="D39" s="8"/>
      <c r="E39" s="41" t="s">
        <v>24</v>
      </c>
      <c r="F39" s="42"/>
      <c r="G39" s="42"/>
      <c r="H39" s="42"/>
      <c r="I39" s="42"/>
      <c r="J39" s="42"/>
      <c r="K39" s="42"/>
      <c r="L39" s="42"/>
      <c r="M39" s="42"/>
      <c r="N39" s="43"/>
      <c r="O39" s="22" t="s">
        <v>14</v>
      </c>
      <c r="P39" s="20">
        <v>3.84</v>
      </c>
      <c r="Q39" s="16"/>
      <c r="R39" s="16"/>
      <c r="S39" s="17">
        <f>TRUNC(Q39+R39,2)</f>
        <v>0</v>
      </c>
      <c r="T39" s="18"/>
      <c r="U39" s="17">
        <f>Q39*(1+(T39/100))</f>
        <v>0</v>
      </c>
      <c r="V39" s="17">
        <f>R39*(1+(T39/100))</f>
        <v>0</v>
      </c>
      <c r="W39" s="17">
        <f>TRUNC(U39+V39,2)</f>
        <v>0</v>
      </c>
      <c r="X39" s="17">
        <f>TRUNC(U39*P39,2)</f>
        <v>0</v>
      </c>
      <c r="Y39" s="17">
        <f>TRUNC(V39*P39,2)</f>
        <v>0</v>
      </c>
      <c r="Z39" s="15">
        <f>TRUNC(X39+Y39,2)</f>
        <v>0</v>
      </c>
    </row>
    <row r="40" spans="1:26" ht="10.9" customHeight="1" x14ac:dyDescent="0.2">
      <c r="A40" s="45"/>
      <c r="B40" s="45"/>
      <c r="C40" s="45"/>
      <c r="D40" s="45"/>
      <c r="E40" s="45"/>
      <c r="F40" s="45"/>
      <c r="G40" s="45"/>
      <c r="H40" s="45"/>
      <c r="I40" s="45"/>
      <c r="J40" s="45"/>
      <c r="K40" s="45"/>
      <c r="L40" s="45"/>
      <c r="M40" s="45"/>
      <c r="N40" s="45"/>
      <c r="O40" s="45"/>
      <c r="P40" s="45"/>
      <c r="Q40" s="11"/>
      <c r="R40" s="11"/>
      <c r="S40" s="11"/>
      <c r="T40" s="11"/>
      <c r="U40" s="11"/>
      <c r="V40" s="11"/>
      <c r="W40" s="11"/>
      <c r="X40" s="11"/>
      <c r="Y40" s="11"/>
      <c r="Z40" s="11"/>
    </row>
    <row r="41" spans="1:26" ht="12.2" customHeight="1" x14ac:dyDescent="0.2">
      <c r="A41" s="50" t="s">
        <v>25</v>
      </c>
      <c r="B41" s="50"/>
      <c r="C41" s="50"/>
      <c r="D41" s="50"/>
      <c r="E41" s="50"/>
      <c r="F41" s="50"/>
      <c r="G41" s="50"/>
      <c r="H41" s="50"/>
      <c r="I41" s="50"/>
      <c r="J41" s="50"/>
      <c r="K41" s="50"/>
      <c r="L41" s="50"/>
      <c r="M41" s="50"/>
      <c r="N41" s="50"/>
      <c r="O41" s="50"/>
      <c r="P41" s="50"/>
      <c r="Q41" s="11"/>
      <c r="R41" s="11"/>
      <c r="S41" s="11"/>
      <c r="T41" s="11"/>
      <c r="U41" s="11"/>
      <c r="V41" s="11"/>
      <c r="W41" s="11"/>
      <c r="X41" s="11"/>
      <c r="Y41" s="11"/>
      <c r="Z41" s="11"/>
    </row>
    <row r="42" spans="1:26" ht="24.4" customHeight="1" x14ac:dyDescent="0.2">
      <c r="A42" s="51" t="s">
        <v>2</v>
      </c>
      <c r="B42" s="52"/>
      <c r="C42" s="53"/>
      <c r="D42" s="5"/>
      <c r="E42" s="51" t="s">
        <v>4</v>
      </c>
      <c r="F42" s="52"/>
      <c r="G42" s="52"/>
      <c r="H42" s="52"/>
      <c r="I42" s="52"/>
      <c r="J42" s="52"/>
      <c r="K42" s="52"/>
      <c r="L42" s="52"/>
      <c r="M42" s="52"/>
      <c r="N42" s="53"/>
      <c r="O42" s="4" t="s">
        <v>5</v>
      </c>
      <c r="P42" s="6" t="s">
        <v>6</v>
      </c>
      <c r="Q42" s="16"/>
      <c r="R42" s="16"/>
      <c r="S42" s="17"/>
      <c r="T42" s="18"/>
      <c r="U42" s="17"/>
      <c r="V42" s="17"/>
      <c r="W42" s="17"/>
      <c r="X42" s="17"/>
      <c r="Y42" s="17"/>
      <c r="Z42" s="15"/>
    </row>
    <row r="43" spans="1:26" ht="36.6" customHeight="1" x14ac:dyDescent="0.2">
      <c r="A43" s="46" t="s">
        <v>175</v>
      </c>
      <c r="B43" s="39"/>
      <c r="C43" s="40"/>
      <c r="D43" s="7"/>
      <c r="E43" s="41" t="s">
        <v>26</v>
      </c>
      <c r="F43" s="42"/>
      <c r="G43" s="42"/>
      <c r="H43" s="42"/>
      <c r="I43" s="42"/>
      <c r="J43" s="42"/>
      <c r="K43" s="42"/>
      <c r="L43" s="42"/>
      <c r="M43" s="42"/>
      <c r="N43" s="43"/>
      <c r="O43" s="22" t="s">
        <v>20</v>
      </c>
      <c r="P43" s="24">
        <v>76</v>
      </c>
      <c r="Q43" s="16"/>
      <c r="R43" s="16"/>
      <c r="S43" s="17">
        <f t="shared" ref="S43:S49" si="0">TRUNC(Q43+R43,2)</f>
        <v>0</v>
      </c>
      <c r="T43" s="18"/>
      <c r="U43" s="17">
        <f t="shared" ref="U43:U49" si="1">Q43*(1+(T43/100))</f>
        <v>0</v>
      </c>
      <c r="V43" s="17">
        <f t="shared" ref="V43:V49" si="2">R43*(1+(T43/100))</f>
        <v>0</v>
      </c>
      <c r="W43" s="17">
        <f t="shared" ref="W43:W49" si="3">TRUNC(U43+V43,2)</f>
        <v>0</v>
      </c>
      <c r="X43" s="17">
        <f t="shared" ref="X43:X49" si="4">TRUNC(U43*P43,2)</f>
        <v>0</v>
      </c>
      <c r="Y43" s="17">
        <f t="shared" ref="Y43:Y49" si="5">TRUNC(V43*P43,2)</f>
        <v>0</v>
      </c>
      <c r="Z43" s="15">
        <f t="shared" ref="Z43:Z49" si="6">TRUNC(X43+Y43,2)</f>
        <v>0</v>
      </c>
    </row>
    <row r="44" spans="1:26" ht="36.6" customHeight="1" x14ac:dyDescent="0.2">
      <c r="A44" s="46" t="s">
        <v>176</v>
      </c>
      <c r="B44" s="39"/>
      <c r="C44" s="40"/>
      <c r="D44" s="7"/>
      <c r="E44" s="41" t="s">
        <v>27</v>
      </c>
      <c r="F44" s="42"/>
      <c r="G44" s="42"/>
      <c r="H44" s="42"/>
      <c r="I44" s="42"/>
      <c r="J44" s="42"/>
      <c r="K44" s="42"/>
      <c r="L44" s="42"/>
      <c r="M44" s="42"/>
      <c r="N44" s="43"/>
      <c r="O44" s="22" t="s">
        <v>20</v>
      </c>
      <c r="P44" s="28">
        <v>1418</v>
      </c>
      <c r="Q44" s="16"/>
      <c r="R44" s="16"/>
      <c r="S44" s="17">
        <f t="shared" si="0"/>
        <v>0</v>
      </c>
      <c r="T44" s="18"/>
      <c r="U44" s="17">
        <f t="shared" si="1"/>
        <v>0</v>
      </c>
      <c r="V44" s="17">
        <f t="shared" si="2"/>
        <v>0</v>
      </c>
      <c r="W44" s="17">
        <f t="shared" si="3"/>
        <v>0</v>
      </c>
      <c r="X44" s="17">
        <f t="shared" si="4"/>
        <v>0</v>
      </c>
      <c r="Y44" s="17">
        <f t="shared" si="5"/>
        <v>0</v>
      </c>
      <c r="Z44" s="15">
        <f t="shared" si="6"/>
        <v>0</v>
      </c>
    </row>
    <row r="45" spans="1:26" ht="36.6" customHeight="1" x14ac:dyDescent="0.2">
      <c r="A45" s="46" t="s">
        <v>177</v>
      </c>
      <c r="B45" s="39"/>
      <c r="C45" s="40"/>
      <c r="D45" s="7"/>
      <c r="E45" s="41" t="s">
        <v>28</v>
      </c>
      <c r="F45" s="42"/>
      <c r="G45" s="42"/>
      <c r="H45" s="42"/>
      <c r="I45" s="42"/>
      <c r="J45" s="42"/>
      <c r="K45" s="42"/>
      <c r="L45" s="42"/>
      <c r="M45" s="42"/>
      <c r="N45" s="43"/>
      <c r="O45" s="22" t="s">
        <v>20</v>
      </c>
      <c r="P45" s="28">
        <v>1003</v>
      </c>
      <c r="Q45" s="16"/>
      <c r="R45" s="16"/>
      <c r="S45" s="17">
        <f t="shared" si="0"/>
        <v>0</v>
      </c>
      <c r="T45" s="18"/>
      <c r="U45" s="17">
        <f t="shared" si="1"/>
        <v>0</v>
      </c>
      <c r="V45" s="17">
        <f t="shared" si="2"/>
        <v>0</v>
      </c>
      <c r="W45" s="17">
        <f t="shared" si="3"/>
        <v>0</v>
      </c>
      <c r="X45" s="17">
        <f t="shared" si="4"/>
        <v>0</v>
      </c>
      <c r="Y45" s="17">
        <f t="shared" si="5"/>
        <v>0</v>
      </c>
      <c r="Z45" s="15">
        <f t="shared" si="6"/>
        <v>0</v>
      </c>
    </row>
    <row r="46" spans="1:26" ht="24.4" customHeight="1" x14ac:dyDescent="0.2">
      <c r="A46" s="46" t="s">
        <v>178</v>
      </c>
      <c r="B46" s="39"/>
      <c r="C46" s="40"/>
      <c r="D46" s="7"/>
      <c r="E46" s="41" t="s">
        <v>29</v>
      </c>
      <c r="F46" s="42"/>
      <c r="G46" s="42"/>
      <c r="H46" s="42"/>
      <c r="I46" s="42"/>
      <c r="J46" s="42"/>
      <c r="K46" s="42"/>
      <c r="L46" s="42"/>
      <c r="M46" s="42"/>
      <c r="N46" s="43"/>
      <c r="O46" s="22" t="s">
        <v>8</v>
      </c>
      <c r="P46" s="19">
        <v>446.16</v>
      </c>
      <c r="Q46" s="16"/>
      <c r="R46" s="16"/>
      <c r="S46" s="17">
        <f t="shared" si="0"/>
        <v>0</v>
      </c>
      <c r="T46" s="18"/>
      <c r="U46" s="17">
        <f t="shared" si="1"/>
        <v>0</v>
      </c>
      <c r="V46" s="17">
        <f t="shared" si="2"/>
        <v>0</v>
      </c>
      <c r="W46" s="17">
        <f t="shared" si="3"/>
        <v>0</v>
      </c>
      <c r="X46" s="17">
        <f t="shared" si="4"/>
        <v>0</v>
      </c>
      <c r="Y46" s="17">
        <f t="shared" si="5"/>
        <v>0</v>
      </c>
      <c r="Z46" s="15">
        <f t="shared" si="6"/>
        <v>0</v>
      </c>
    </row>
    <row r="47" spans="1:26" ht="36.6" customHeight="1" x14ac:dyDescent="0.2">
      <c r="A47" s="46" t="s">
        <v>179</v>
      </c>
      <c r="B47" s="39"/>
      <c r="C47" s="40"/>
      <c r="D47" s="7"/>
      <c r="E47" s="41" t="s">
        <v>19</v>
      </c>
      <c r="F47" s="42"/>
      <c r="G47" s="42"/>
      <c r="H47" s="42"/>
      <c r="I47" s="42"/>
      <c r="J47" s="42"/>
      <c r="K47" s="42"/>
      <c r="L47" s="42"/>
      <c r="M47" s="42"/>
      <c r="N47" s="43"/>
      <c r="O47" s="22" t="s">
        <v>20</v>
      </c>
      <c r="P47" s="19">
        <v>489</v>
      </c>
      <c r="Q47" s="16"/>
      <c r="R47" s="16"/>
      <c r="S47" s="17">
        <f t="shared" si="0"/>
        <v>0</v>
      </c>
      <c r="T47" s="18"/>
      <c r="U47" s="17">
        <f t="shared" si="1"/>
        <v>0</v>
      </c>
      <c r="V47" s="17">
        <f t="shared" si="2"/>
        <v>0</v>
      </c>
      <c r="W47" s="17">
        <f t="shared" si="3"/>
        <v>0</v>
      </c>
      <c r="X47" s="17">
        <f t="shared" si="4"/>
        <v>0</v>
      </c>
      <c r="Y47" s="17">
        <f t="shared" si="5"/>
        <v>0</v>
      </c>
      <c r="Z47" s="15">
        <f t="shared" si="6"/>
        <v>0</v>
      </c>
    </row>
    <row r="48" spans="1:26" ht="36.6" customHeight="1" x14ac:dyDescent="0.2">
      <c r="A48" s="46" t="s">
        <v>180</v>
      </c>
      <c r="B48" s="39"/>
      <c r="C48" s="40"/>
      <c r="D48" s="7"/>
      <c r="E48" s="41" t="s">
        <v>21</v>
      </c>
      <c r="F48" s="42"/>
      <c r="G48" s="42"/>
      <c r="H48" s="42"/>
      <c r="I48" s="42"/>
      <c r="J48" s="42"/>
      <c r="K48" s="42"/>
      <c r="L48" s="42"/>
      <c r="M48" s="42"/>
      <c r="N48" s="43"/>
      <c r="O48" s="22" t="s">
        <v>20</v>
      </c>
      <c r="P48" s="19">
        <v>490</v>
      </c>
      <c r="Q48" s="16"/>
      <c r="R48" s="16"/>
      <c r="S48" s="17">
        <f t="shared" si="0"/>
        <v>0</v>
      </c>
      <c r="T48" s="18"/>
      <c r="U48" s="17">
        <f t="shared" si="1"/>
        <v>0</v>
      </c>
      <c r="V48" s="17">
        <f t="shared" si="2"/>
        <v>0</v>
      </c>
      <c r="W48" s="17">
        <f t="shared" si="3"/>
        <v>0</v>
      </c>
      <c r="X48" s="17">
        <f t="shared" si="4"/>
        <v>0</v>
      </c>
      <c r="Y48" s="17">
        <f t="shared" si="5"/>
        <v>0</v>
      </c>
      <c r="Z48" s="15">
        <f t="shared" si="6"/>
        <v>0</v>
      </c>
    </row>
    <row r="49" spans="1:26" ht="36.6" customHeight="1" x14ac:dyDescent="0.2">
      <c r="A49" s="46" t="s">
        <v>181</v>
      </c>
      <c r="B49" s="39"/>
      <c r="C49" s="40"/>
      <c r="D49" s="8"/>
      <c r="E49" s="41" t="s">
        <v>30</v>
      </c>
      <c r="F49" s="42"/>
      <c r="G49" s="42"/>
      <c r="H49" s="42"/>
      <c r="I49" s="42"/>
      <c r="J49" s="42"/>
      <c r="K49" s="42"/>
      <c r="L49" s="42"/>
      <c r="M49" s="42"/>
      <c r="N49" s="43"/>
      <c r="O49" s="22" t="s">
        <v>14</v>
      </c>
      <c r="P49" s="24">
        <v>55.74</v>
      </c>
      <c r="Q49" s="16"/>
      <c r="R49" s="16"/>
      <c r="S49" s="17">
        <f t="shared" si="0"/>
        <v>0</v>
      </c>
      <c r="T49" s="18"/>
      <c r="U49" s="17">
        <f t="shared" si="1"/>
        <v>0</v>
      </c>
      <c r="V49" s="17">
        <f t="shared" si="2"/>
        <v>0</v>
      </c>
      <c r="W49" s="17">
        <f t="shared" si="3"/>
        <v>0</v>
      </c>
      <c r="X49" s="17">
        <f t="shared" si="4"/>
        <v>0</v>
      </c>
      <c r="Y49" s="17">
        <f t="shared" si="5"/>
        <v>0</v>
      </c>
      <c r="Z49" s="15">
        <f t="shared" si="6"/>
        <v>0</v>
      </c>
    </row>
    <row r="50" spans="1:26" ht="10.9" customHeight="1" x14ac:dyDescent="0.2">
      <c r="A50" s="45"/>
      <c r="B50" s="45"/>
      <c r="C50" s="45"/>
      <c r="D50" s="45"/>
      <c r="E50" s="45"/>
      <c r="F50" s="45"/>
      <c r="G50" s="45"/>
      <c r="H50" s="45"/>
      <c r="I50" s="45"/>
      <c r="J50" s="45"/>
      <c r="K50" s="45"/>
      <c r="L50" s="45"/>
      <c r="M50" s="45"/>
      <c r="N50" s="45"/>
      <c r="O50" s="45"/>
      <c r="P50" s="45"/>
      <c r="Q50" s="11"/>
      <c r="R50" s="11"/>
      <c r="S50" s="11"/>
      <c r="T50" s="11"/>
      <c r="U50" s="11"/>
      <c r="V50" s="11"/>
      <c r="W50" s="11"/>
      <c r="X50" s="11"/>
      <c r="Y50" s="11"/>
      <c r="Z50" s="11"/>
    </row>
    <row r="51" spans="1:26" ht="12.2" customHeight="1" x14ac:dyDescent="0.2">
      <c r="A51" s="50" t="s">
        <v>31</v>
      </c>
      <c r="B51" s="50"/>
      <c r="C51" s="50"/>
      <c r="D51" s="50"/>
      <c r="E51" s="50"/>
      <c r="F51" s="50"/>
      <c r="G51" s="50"/>
      <c r="H51" s="50"/>
      <c r="I51" s="50"/>
      <c r="J51" s="50"/>
      <c r="K51" s="50"/>
      <c r="L51" s="50"/>
      <c r="M51" s="50"/>
      <c r="N51" s="50"/>
      <c r="O51" s="50"/>
      <c r="P51" s="50"/>
      <c r="Q51" s="11"/>
      <c r="R51" s="11"/>
      <c r="S51" s="11"/>
      <c r="T51" s="11"/>
      <c r="U51" s="11"/>
      <c r="V51" s="11"/>
      <c r="W51" s="11"/>
      <c r="X51" s="11"/>
      <c r="Y51" s="11"/>
      <c r="Z51" s="11"/>
    </row>
    <row r="52" spans="1:26" ht="24.4" customHeight="1" x14ac:dyDescent="0.2">
      <c r="A52" s="51" t="s">
        <v>2</v>
      </c>
      <c r="B52" s="52"/>
      <c r="C52" s="53"/>
      <c r="D52" s="5"/>
      <c r="E52" s="51" t="s">
        <v>4</v>
      </c>
      <c r="F52" s="52"/>
      <c r="G52" s="52"/>
      <c r="H52" s="52"/>
      <c r="I52" s="52"/>
      <c r="J52" s="52"/>
      <c r="K52" s="52"/>
      <c r="L52" s="52"/>
      <c r="M52" s="52"/>
      <c r="N52" s="53"/>
      <c r="O52" s="4" t="s">
        <v>5</v>
      </c>
      <c r="P52" s="6" t="s">
        <v>6</v>
      </c>
      <c r="Q52" s="16"/>
      <c r="R52" s="16"/>
      <c r="S52" s="17"/>
      <c r="T52" s="18"/>
      <c r="U52" s="17"/>
      <c r="V52" s="17"/>
      <c r="W52" s="17"/>
      <c r="X52" s="17"/>
      <c r="Y52" s="17"/>
      <c r="Z52" s="15"/>
    </row>
    <row r="53" spans="1:26" ht="24.4" customHeight="1" x14ac:dyDescent="0.2">
      <c r="A53" s="46" t="s">
        <v>182</v>
      </c>
      <c r="B53" s="39"/>
      <c r="C53" s="40"/>
      <c r="D53" s="7"/>
      <c r="E53" s="41" t="s">
        <v>32</v>
      </c>
      <c r="F53" s="42"/>
      <c r="G53" s="42"/>
      <c r="H53" s="42"/>
      <c r="I53" s="42"/>
      <c r="J53" s="42"/>
      <c r="K53" s="42"/>
      <c r="L53" s="42"/>
      <c r="M53" s="42"/>
      <c r="N53" s="43"/>
      <c r="O53" s="22" t="s">
        <v>20</v>
      </c>
      <c r="P53" s="28">
        <v>1594</v>
      </c>
      <c r="Q53" s="16"/>
      <c r="R53" s="16"/>
      <c r="S53" s="17">
        <f>TRUNC(Q53+R53,2)</f>
        <v>0</v>
      </c>
      <c r="T53" s="18"/>
      <c r="U53" s="17">
        <f>Q53*(1+(T53/100))</f>
        <v>0</v>
      </c>
      <c r="V53" s="17">
        <f>R53*(1+(T53/100))</f>
        <v>0</v>
      </c>
      <c r="W53" s="17">
        <f>TRUNC(U53+V53,2)</f>
        <v>0</v>
      </c>
      <c r="X53" s="17">
        <f>TRUNC(U53*P53,2)</f>
        <v>0</v>
      </c>
      <c r="Y53" s="17">
        <f>TRUNC(V53*P53,2)</f>
        <v>0</v>
      </c>
      <c r="Z53" s="15">
        <f>TRUNC(X53+Y53,2)</f>
        <v>0</v>
      </c>
    </row>
    <row r="54" spans="1:26" ht="24.4" customHeight="1" x14ac:dyDescent="0.2">
      <c r="A54" s="46" t="s">
        <v>183</v>
      </c>
      <c r="B54" s="39"/>
      <c r="C54" s="40"/>
      <c r="D54" s="7"/>
      <c r="E54" s="41" t="s">
        <v>33</v>
      </c>
      <c r="F54" s="42"/>
      <c r="G54" s="42"/>
      <c r="H54" s="42"/>
      <c r="I54" s="42"/>
      <c r="J54" s="42"/>
      <c r="K54" s="42"/>
      <c r="L54" s="42"/>
      <c r="M54" s="42"/>
      <c r="N54" s="43"/>
      <c r="O54" s="22" t="s">
        <v>20</v>
      </c>
      <c r="P54" s="19">
        <v>465</v>
      </c>
      <c r="Q54" s="16"/>
      <c r="R54" s="16"/>
      <c r="S54" s="17">
        <f>TRUNC(Q54+R54,2)</f>
        <v>0</v>
      </c>
      <c r="T54" s="18"/>
      <c r="U54" s="17">
        <f>Q54*(1+(T54/100))</f>
        <v>0</v>
      </c>
      <c r="V54" s="17">
        <f>R54*(1+(T54/100))</f>
        <v>0</v>
      </c>
      <c r="W54" s="17">
        <f>TRUNC(U54+V54,2)</f>
        <v>0</v>
      </c>
      <c r="X54" s="17">
        <f>TRUNC(U54*P54,2)</f>
        <v>0</v>
      </c>
      <c r="Y54" s="17">
        <f>TRUNC(V54*P54,2)</f>
        <v>0</v>
      </c>
      <c r="Z54" s="15">
        <f>TRUNC(X54+Y54,2)</f>
        <v>0</v>
      </c>
    </row>
    <row r="55" spans="1:26" ht="24.4" customHeight="1" x14ac:dyDescent="0.2">
      <c r="A55" s="46" t="s">
        <v>184</v>
      </c>
      <c r="B55" s="39"/>
      <c r="C55" s="40"/>
      <c r="D55" s="7"/>
      <c r="E55" s="41" t="s">
        <v>34</v>
      </c>
      <c r="F55" s="42"/>
      <c r="G55" s="42"/>
      <c r="H55" s="42"/>
      <c r="I55" s="42"/>
      <c r="J55" s="42"/>
      <c r="K55" s="42"/>
      <c r="L55" s="42"/>
      <c r="M55" s="42"/>
      <c r="N55" s="43"/>
      <c r="O55" s="22" t="s">
        <v>20</v>
      </c>
      <c r="P55" s="19">
        <v>376</v>
      </c>
      <c r="Q55" s="16"/>
      <c r="R55" s="16"/>
      <c r="S55" s="17">
        <f>TRUNC(Q55+R55,2)</f>
        <v>0</v>
      </c>
      <c r="T55" s="18"/>
      <c r="U55" s="17">
        <f>Q55*(1+(T55/100))</f>
        <v>0</v>
      </c>
      <c r="V55" s="17">
        <f>R55*(1+(T55/100))</f>
        <v>0</v>
      </c>
      <c r="W55" s="17">
        <f>TRUNC(U55+V55,2)</f>
        <v>0</v>
      </c>
      <c r="X55" s="17">
        <f>TRUNC(U55*P55,2)</f>
        <v>0</v>
      </c>
      <c r="Y55" s="17">
        <f>TRUNC(V55*P55,2)</f>
        <v>0</v>
      </c>
      <c r="Z55" s="15">
        <f>TRUNC(X55+Y55,2)</f>
        <v>0</v>
      </c>
    </row>
    <row r="56" spans="1:26" ht="24.4" customHeight="1" x14ac:dyDescent="0.2">
      <c r="A56" s="46" t="s">
        <v>185</v>
      </c>
      <c r="B56" s="39"/>
      <c r="C56" s="40"/>
      <c r="D56" s="7"/>
      <c r="E56" s="41" t="s">
        <v>35</v>
      </c>
      <c r="F56" s="42"/>
      <c r="G56" s="42"/>
      <c r="H56" s="42"/>
      <c r="I56" s="42"/>
      <c r="J56" s="42"/>
      <c r="K56" s="42"/>
      <c r="L56" s="42"/>
      <c r="M56" s="42"/>
      <c r="N56" s="43"/>
      <c r="O56" s="22" t="s">
        <v>8</v>
      </c>
      <c r="P56" s="19">
        <v>441</v>
      </c>
      <c r="Q56" s="16"/>
      <c r="R56" s="16"/>
      <c r="S56" s="17">
        <f>TRUNC(Q56+R56,2)</f>
        <v>0</v>
      </c>
      <c r="T56" s="18"/>
      <c r="U56" s="17">
        <f>Q56*(1+(T56/100))</f>
        <v>0</v>
      </c>
      <c r="V56" s="17">
        <f>R56*(1+(T56/100))</f>
        <v>0</v>
      </c>
      <c r="W56" s="17">
        <f>TRUNC(U56+V56,2)</f>
        <v>0</v>
      </c>
      <c r="X56" s="17">
        <f>TRUNC(U56*P56,2)</f>
        <v>0</v>
      </c>
      <c r="Y56" s="17">
        <f>TRUNC(V56*P56,2)</f>
        <v>0</v>
      </c>
      <c r="Z56" s="15">
        <f>TRUNC(X56+Y56,2)</f>
        <v>0</v>
      </c>
    </row>
    <row r="57" spans="1:26" ht="36.6" customHeight="1" x14ac:dyDescent="0.2">
      <c r="A57" s="46" t="s">
        <v>186</v>
      </c>
      <c r="B57" s="39"/>
      <c r="C57" s="40"/>
      <c r="D57" s="8"/>
      <c r="E57" s="41" t="s">
        <v>30</v>
      </c>
      <c r="F57" s="42"/>
      <c r="G57" s="42"/>
      <c r="H57" s="42"/>
      <c r="I57" s="42"/>
      <c r="J57" s="42"/>
      <c r="K57" s="42"/>
      <c r="L57" s="42"/>
      <c r="M57" s="42"/>
      <c r="N57" s="43"/>
      <c r="O57" s="22" t="s">
        <v>14</v>
      </c>
      <c r="P57" s="24">
        <v>53.47</v>
      </c>
      <c r="Q57" s="16"/>
      <c r="R57" s="16"/>
      <c r="S57" s="17">
        <f>TRUNC(Q57+R57,2)</f>
        <v>0</v>
      </c>
      <c r="T57" s="18"/>
      <c r="U57" s="17">
        <f>Q57*(1+(T57/100))</f>
        <v>0</v>
      </c>
      <c r="V57" s="17">
        <f>R57*(1+(T57/100))</f>
        <v>0</v>
      </c>
      <c r="W57" s="17">
        <f>TRUNC(U57+V57,2)</f>
        <v>0</v>
      </c>
      <c r="X57" s="17">
        <f>TRUNC(U57*P57,2)</f>
        <v>0</v>
      </c>
      <c r="Y57" s="17">
        <f>TRUNC(V57*P57,2)</f>
        <v>0</v>
      </c>
      <c r="Z57" s="15">
        <f>TRUNC(X57+Y57,2)</f>
        <v>0</v>
      </c>
    </row>
    <row r="58" spans="1:26" ht="10.9" customHeight="1" x14ac:dyDescent="0.2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</row>
    <row r="59" spans="1:26" ht="12.2" customHeight="1" x14ac:dyDescent="0.2">
      <c r="A59" s="35" t="s">
        <v>15</v>
      </c>
      <c r="B59" s="35"/>
      <c r="C59" s="35"/>
      <c r="D59" s="35"/>
      <c r="E59" s="35"/>
      <c r="F59" s="35"/>
      <c r="G59" s="35"/>
      <c r="H59" s="35"/>
      <c r="I59" s="35"/>
      <c r="J59" s="35"/>
      <c r="K59" s="35"/>
      <c r="L59" s="35"/>
      <c r="M59" s="35"/>
      <c r="N59" s="35"/>
      <c r="O59" s="35"/>
      <c r="P59" s="35"/>
      <c r="Q59" s="35"/>
      <c r="R59" s="35"/>
      <c r="S59" s="35"/>
      <c r="T59" s="35"/>
      <c r="U59" s="35"/>
      <c r="V59" s="35"/>
      <c r="W59" s="35"/>
      <c r="X59" s="35"/>
      <c r="Y59" s="35"/>
      <c r="Z59" s="21">
        <f>SUM(Z35:Z57)</f>
        <v>0</v>
      </c>
    </row>
    <row r="60" spans="1:26" ht="12.2" customHeight="1" x14ac:dyDescent="0.2">
      <c r="A60" s="74"/>
      <c r="B60" s="74"/>
      <c r="C60" s="74"/>
      <c r="D60" s="74"/>
      <c r="E60" s="74"/>
      <c r="F60" s="74"/>
      <c r="G60" s="74"/>
      <c r="H60" s="74"/>
      <c r="I60" s="74"/>
      <c r="J60" s="74"/>
      <c r="K60" s="74"/>
      <c r="L60" s="74"/>
      <c r="M60" s="74"/>
      <c r="N60" s="74"/>
      <c r="O60" s="74"/>
      <c r="P60" s="74"/>
      <c r="Q60" s="74"/>
      <c r="R60" s="74"/>
      <c r="S60" s="74"/>
      <c r="T60" s="74"/>
      <c r="U60" s="74"/>
      <c r="V60" s="74"/>
      <c r="W60" s="74"/>
      <c r="X60" s="74"/>
      <c r="Y60" s="74"/>
      <c r="Z60" s="74"/>
    </row>
    <row r="61" spans="1:26" ht="12.2" customHeight="1" x14ac:dyDescent="0.2">
      <c r="A61" s="75"/>
      <c r="B61" s="75"/>
      <c r="C61" s="75"/>
      <c r="D61" s="75"/>
      <c r="E61" s="75"/>
      <c r="F61" s="75"/>
      <c r="G61" s="75"/>
      <c r="H61" s="75"/>
      <c r="I61" s="75"/>
      <c r="J61" s="75"/>
      <c r="K61" s="75"/>
      <c r="L61" s="75"/>
      <c r="M61" s="75"/>
      <c r="N61" s="75"/>
      <c r="O61" s="75"/>
      <c r="P61" s="75"/>
      <c r="Q61" s="75"/>
      <c r="R61" s="75"/>
      <c r="S61" s="75"/>
      <c r="T61" s="75"/>
      <c r="U61" s="75"/>
      <c r="V61" s="75"/>
      <c r="W61" s="75"/>
      <c r="X61" s="75"/>
      <c r="Y61" s="75"/>
      <c r="Z61" s="75"/>
    </row>
    <row r="62" spans="1:26" ht="10.9" customHeight="1" x14ac:dyDescent="0.2">
      <c r="A62" s="45"/>
      <c r="B62" s="45"/>
      <c r="C62" s="45"/>
      <c r="D62" s="45"/>
      <c r="E62" s="45"/>
      <c r="F62" s="45"/>
      <c r="G62" s="45"/>
      <c r="H62" s="45"/>
      <c r="I62" s="45"/>
      <c r="J62" s="45"/>
      <c r="K62" s="45"/>
      <c r="L62" s="45"/>
      <c r="M62" s="45"/>
      <c r="N62" s="45"/>
      <c r="O62" s="45"/>
      <c r="P62" s="45"/>
      <c r="Q62" s="11"/>
      <c r="R62" s="11"/>
      <c r="S62" s="11"/>
      <c r="T62" s="11"/>
      <c r="U62" s="11"/>
      <c r="V62" s="11"/>
      <c r="W62" s="11"/>
      <c r="X62" s="11"/>
      <c r="Y62" s="11"/>
      <c r="Z62" s="11"/>
    </row>
    <row r="63" spans="1:26" ht="12.2" customHeight="1" x14ac:dyDescent="0.2">
      <c r="A63" s="50" t="s">
        <v>36</v>
      </c>
      <c r="B63" s="50"/>
      <c r="C63" s="50"/>
      <c r="D63" s="50"/>
      <c r="E63" s="50"/>
      <c r="F63" s="50"/>
      <c r="G63" s="50"/>
      <c r="H63" s="50"/>
      <c r="I63" s="50"/>
      <c r="J63" s="50"/>
      <c r="K63" s="50"/>
      <c r="L63" s="50"/>
      <c r="M63" s="50"/>
      <c r="N63" s="50"/>
      <c r="O63" s="50"/>
      <c r="P63" s="50"/>
      <c r="Q63" s="64" t="s">
        <v>161</v>
      </c>
      <c r="R63" s="65"/>
      <c r="S63" s="66"/>
      <c r="T63" s="67"/>
      <c r="U63" s="64" t="s">
        <v>162</v>
      </c>
      <c r="V63" s="68"/>
      <c r="W63" s="14"/>
      <c r="X63" s="64" t="s">
        <v>163</v>
      </c>
      <c r="Y63" s="68"/>
      <c r="Z63" s="14"/>
    </row>
    <row r="64" spans="1:26" ht="12.2" customHeight="1" x14ac:dyDescent="0.2">
      <c r="A64" s="50" t="s">
        <v>37</v>
      </c>
      <c r="B64" s="50"/>
      <c r="C64" s="50"/>
      <c r="D64" s="50"/>
      <c r="E64" s="50"/>
      <c r="F64" s="50"/>
      <c r="G64" s="50"/>
      <c r="H64" s="50"/>
      <c r="I64" s="50"/>
      <c r="J64" s="50"/>
      <c r="K64" s="50"/>
      <c r="L64" s="50"/>
      <c r="M64" s="50"/>
      <c r="N64" s="50"/>
      <c r="O64" s="50"/>
      <c r="P64" s="50"/>
      <c r="Q64" s="36" t="s">
        <v>166</v>
      </c>
      <c r="R64" s="36" t="s">
        <v>167</v>
      </c>
      <c r="S64" s="36" t="s">
        <v>164</v>
      </c>
      <c r="T64" s="36" t="s">
        <v>168</v>
      </c>
      <c r="U64" s="36" t="s">
        <v>166</v>
      </c>
      <c r="V64" s="36" t="s">
        <v>167</v>
      </c>
      <c r="W64" s="36" t="s">
        <v>165</v>
      </c>
      <c r="X64" s="36" t="s">
        <v>166</v>
      </c>
      <c r="Y64" s="36" t="s">
        <v>167</v>
      </c>
      <c r="Z64" s="36" t="s">
        <v>169</v>
      </c>
    </row>
    <row r="65" spans="1:26" ht="24.4" customHeight="1" x14ac:dyDescent="0.2">
      <c r="A65" s="51" t="s">
        <v>2</v>
      </c>
      <c r="B65" s="52"/>
      <c r="C65" s="53"/>
      <c r="D65" s="5"/>
      <c r="E65" s="51" t="s">
        <v>4</v>
      </c>
      <c r="F65" s="52"/>
      <c r="G65" s="52"/>
      <c r="H65" s="52"/>
      <c r="I65" s="52"/>
      <c r="J65" s="52"/>
      <c r="K65" s="52"/>
      <c r="L65" s="52"/>
      <c r="M65" s="52"/>
      <c r="N65" s="53"/>
      <c r="O65" s="4" t="s">
        <v>5</v>
      </c>
      <c r="P65" s="6" t="s">
        <v>6</v>
      </c>
      <c r="Q65" s="37"/>
      <c r="R65" s="37"/>
      <c r="S65" s="37"/>
      <c r="T65" s="37"/>
      <c r="U65" s="37"/>
      <c r="V65" s="37"/>
      <c r="W65" s="37"/>
      <c r="X65" s="37"/>
      <c r="Y65" s="37"/>
      <c r="Z65" s="37"/>
    </row>
    <row r="66" spans="1:26" ht="24.4" customHeight="1" x14ac:dyDescent="0.2">
      <c r="A66" s="46" t="s">
        <v>187</v>
      </c>
      <c r="B66" s="39"/>
      <c r="C66" s="40"/>
      <c r="D66" s="9"/>
      <c r="E66" s="47" t="s">
        <v>38</v>
      </c>
      <c r="F66" s="48"/>
      <c r="G66" s="48"/>
      <c r="H66" s="48"/>
      <c r="I66" s="48"/>
      <c r="J66" s="48"/>
      <c r="K66" s="48"/>
      <c r="L66" s="48"/>
      <c r="M66" s="48"/>
      <c r="N66" s="49"/>
      <c r="O66" s="23" t="s">
        <v>20</v>
      </c>
      <c r="P66" s="27">
        <v>712.63</v>
      </c>
      <c r="Q66" s="16"/>
      <c r="R66" s="16"/>
      <c r="S66" s="17">
        <f t="shared" ref="S66:S72" si="7">TRUNC(Q66+R66,2)</f>
        <v>0</v>
      </c>
      <c r="T66" s="18"/>
      <c r="U66" s="17">
        <f t="shared" ref="U66:U72" si="8">Q66*(1+(T66/100))</f>
        <v>0</v>
      </c>
      <c r="V66" s="17">
        <f t="shared" ref="V66:V72" si="9">R66*(1+(T66/100))</f>
        <v>0</v>
      </c>
      <c r="W66" s="17">
        <f t="shared" ref="W66:W72" si="10">TRUNC(U66+V66,2)</f>
        <v>0</v>
      </c>
      <c r="X66" s="17">
        <f t="shared" ref="X66:X72" si="11">TRUNC(U66*P66,2)</f>
        <v>0</v>
      </c>
      <c r="Y66" s="17">
        <f t="shared" ref="Y66:Y72" si="12">TRUNC(V66*P66,2)</f>
        <v>0</v>
      </c>
      <c r="Z66" s="15">
        <f t="shared" ref="Z66:Z72" si="13">TRUNC(X66+Y66,2)</f>
        <v>0</v>
      </c>
    </row>
    <row r="67" spans="1:26" ht="24.4" customHeight="1" x14ac:dyDescent="0.2">
      <c r="A67" s="46" t="s">
        <v>188</v>
      </c>
      <c r="B67" s="39"/>
      <c r="C67" s="40"/>
      <c r="D67" s="9"/>
      <c r="E67" s="47" t="s">
        <v>39</v>
      </c>
      <c r="F67" s="48"/>
      <c r="G67" s="48"/>
      <c r="H67" s="48"/>
      <c r="I67" s="48"/>
      <c r="J67" s="48"/>
      <c r="K67" s="48"/>
      <c r="L67" s="48"/>
      <c r="M67" s="48"/>
      <c r="N67" s="49"/>
      <c r="O67" s="23" t="s">
        <v>20</v>
      </c>
      <c r="P67" s="27">
        <v>644.79999999999995</v>
      </c>
      <c r="Q67" s="16"/>
      <c r="R67" s="16"/>
      <c r="S67" s="17">
        <f t="shared" si="7"/>
        <v>0</v>
      </c>
      <c r="T67" s="18"/>
      <c r="U67" s="17">
        <f t="shared" si="8"/>
        <v>0</v>
      </c>
      <c r="V67" s="17">
        <f t="shared" si="9"/>
        <v>0</v>
      </c>
      <c r="W67" s="17">
        <f t="shared" si="10"/>
        <v>0</v>
      </c>
      <c r="X67" s="17">
        <f t="shared" si="11"/>
        <v>0</v>
      </c>
      <c r="Y67" s="17">
        <f t="shared" si="12"/>
        <v>0</v>
      </c>
      <c r="Z67" s="15">
        <f t="shared" si="13"/>
        <v>0</v>
      </c>
    </row>
    <row r="68" spans="1:26" ht="24.4" customHeight="1" x14ac:dyDescent="0.2">
      <c r="A68" s="46" t="s">
        <v>189</v>
      </c>
      <c r="B68" s="39"/>
      <c r="C68" s="40"/>
      <c r="D68" s="9"/>
      <c r="E68" s="47" t="s">
        <v>40</v>
      </c>
      <c r="F68" s="48"/>
      <c r="G68" s="48"/>
      <c r="H68" s="48"/>
      <c r="I68" s="48"/>
      <c r="J68" s="48"/>
      <c r="K68" s="48"/>
      <c r="L68" s="48"/>
      <c r="M68" s="48"/>
      <c r="N68" s="49"/>
      <c r="O68" s="23" t="s">
        <v>20</v>
      </c>
      <c r="P68" s="27">
        <v>230.62</v>
      </c>
      <c r="Q68" s="16"/>
      <c r="R68" s="16"/>
      <c r="S68" s="17">
        <f t="shared" si="7"/>
        <v>0</v>
      </c>
      <c r="T68" s="18"/>
      <c r="U68" s="17">
        <f t="shared" si="8"/>
        <v>0</v>
      </c>
      <c r="V68" s="17">
        <f t="shared" si="9"/>
        <v>0</v>
      </c>
      <c r="W68" s="17">
        <f t="shared" si="10"/>
        <v>0</v>
      </c>
      <c r="X68" s="17">
        <f t="shared" si="11"/>
        <v>0</v>
      </c>
      <c r="Y68" s="17">
        <f t="shared" si="12"/>
        <v>0</v>
      </c>
      <c r="Z68" s="15">
        <f t="shared" si="13"/>
        <v>0</v>
      </c>
    </row>
    <row r="69" spans="1:26" ht="24.4" customHeight="1" x14ac:dyDescent="0.2">
      <c r="A69" s="46" t="s">
        <v>190</v>
      </c>
      <c r="B69" s="39"/>
      <c r="C69" s="40"/>
      <c r="D69" s="9"/>
      <c r="E69" s="47" t="s">
        <v>41</v>
      </c>
      <c r="F69" s="48"/>
      <c r="G69" s="48"/>
      <c r="H69" s="48"/>
      <c r="I69" s="48"/>
      <c r="J69" s="48"/>
      <c r="K69" s="48"/>
      <c r="L69" s="48"/>
      <c r="M69" s="48"/>
      <c r="N69" s="49"/>
      <c r="O69" s="23" t="s">
        <v>42</v>
      </c>
      <c r="P69" s="25">
        <v>1</v>
      </c>
      <c r="Q69" s="16"/>
      <c r="R69" s="16"/>
      <c r="S69" s="17">
        <f t="shared" si="7"/>
        <v>0</v>
      </c>
      <c r="T69" s="18"/>
      <c r="U69" s="17">
        <f t="shared" si="8"/>
        <v>0</v>
      </c>
      <c r="V69" s="17">
        <f t="shared" si="9"/>
        <v>0</v>
      </c>
      <c r="W69" s="17">
        <f t="shared" si="10"/>
        <v>0</v>
      </c>
      <c r="X69" s="17">
        <f t="shared" si="11"/>
        <v>0</v>
      </c>
      <c r="Y69" s="17">
        <f t="shared" si="12"/>
        <v>0</v>
      </c>
      <c r="Z69" s="15">
        <f t="shared" si="13"/>
        <v>0</v>
      </c>
    </row>
    <row r="70" spans="1:26" ht="24.4" customHeight="1" x14ac:dyDescent="0.2">
      <c r="A70" s="46" t="s">
        <v>191</v>
      </c>
      <c r="B70" s="39"/>
      <c r="C70" s="40"/>
      <c r="D70" s="9"/>
      <c r="E70" s="47" t="s">
        <v>43</v>
      </c>
      <c r="F70" s="48"/>
      <c r="G70" s="48"/>
      <c r="H70" s="48"/>
      <c r="I70" s="48"/>
      <c r="J70" s="48"/>
      <c r="K70" s="48"/>
      <c r="L70" s="48"/>
      <c r="M70" s="48"/>
      <c r="N70" s="49"/>
      <c r="O70" s="23" t="s">
        <v>42</v>
      </c>
      <c r="P70" s="25">
        <v>1</v>
      </c>
      <c r="Q70" s="16"/>
      <c r="R70" s="16"/>
      <c r="S70" s="17">
        <f t="shared" si="7"/>
        <v>0</v>
      </c>
      <c r="T70" s="18"/>
      <c r="U70" s="17">
        <f t="shared" si="8"/>
        <v>0</v>
      </c>
      <c r="V70" s="17">
        <f t="shared" si="9"/>
        <v>0</v>
      </c>
      <c r="W70" s="17">
        <f t="shared" si="10"/>
        <v>0</v>
      </c>
      <c r="X70" s="17">
        <f t="shared" si="11"/>
        <v>0</v>
      </c>
      <c r="Y70" s="17">
        <f t="shared" si="12"/>
        <v>0</v>
      </c>
      <c r="Z70" s="15">
        <f t="shared" si="13"/>
        <v>0</v>
      </c>
    </row>
    <row r="71" spans="1:26" ht="24.4" customHeight="1" x14ac:dyDescent="0.2">
      <c r="A71" s="46" t="s">
        <v>192</v>
      </c>
      <c r="B71" s="39"/>
      <c r="C71" s="40"/>
      <c r="D71" s="9"/>
      <c r="E71" s="47" t="s">
        <v>44</v>
      </c>
      <c r="F71" s="48"/>
      <c r="G71" s="48"/>
      <c r="H71" s="48"/>
      <c r="I71" s="48"/>
      <c r="J71" s="48"/>
      <c r="K71" s="48"/>
      <c r="L71" s="48"/>
      <c r="M71" s="48"/>
      <c r="N71" s="49"/>
      <c r="O71" s="23" t="s">
        <v>8</v>
      </c>
      <c r="P71" s="27">
        <v>250.14</v>
      </c>
      <c r="Q71" s="16"/>
      <c r="R71" s="16"/>
      <c r="S71" s="17">
        <f t="shared" si="7"/>
        <v>0</v>
      </c>
      <c r="T71" s="18"/>
      <c r="U71" s="17">
        <f t="shared" si="8"/>
        <v>0</v>
      </c>
      <c r="V71" s="17">
        <f t="shared" si="9"/>
        <v>0</v>
      </c>
      <c r="W71" s="17">
        <f t="shared" si="10"/>
        <v>0</v>
      </c>
      <c r="X71" s="17">
        <f t="shared" si="11"/>
        <v>0</v>
      </c>
      <c r="Y71" s="17">
        <f t="shared" si="12"/>
        <v>0</v>
      </c>
      <c r="Z71" s="15">
        <f t="shared" si="13"/>
        <v>0</v>
      </c>
    </row>
    <row r="72" spans="1:26" ht="24.4" customHeight="1" x14ac:dyDescent="0.2">
      <c r="A72" s="46" t="s">
        <v>193</v>
      </c>
      <c r="B72" s="39"/>
      <c r="C72" s="40"/>
      <c r="D72" s="9"/>
      <c r="E72" s="47" t="s">
        <v>45</v>
      </c>
      <c r="F72" s="48"/>
      <c r="G72" s="48"/>
      <c r="H72" s="48"/>
      <c r="I72" s="48"/>
      <c r="J72" s="48"/>
      <c r="K72" s="48"/>
      <c r="L72" s="48"/>
      <c r="M72" s="48"/>
      <c r="N72" s="49"/>
      <c r="O72" s="23" t="s">
        <v>42</v>
      </c>
      <c r="P72" s="25">
        <v>1</v>
      </c>
      <c r="Q72" s="16"/>
      <c r="R72" s="16"/>
      <c r="S72" s="17">
        <f t="shared" si="7"/>
        <v>0</v>
      </c>
      <c r="T72" s="18"/>
      <c r="U72" s="17">
        <f t="shared" si="8"/>
        <v>0</v>
      </c>
      <c r="V72" s="17">
        <f t="shared" si="9"/>
        <v>0</v>
      </c>
      <c r="W72" s="17">
        <f t="shared" si="10"/>
        <v>0</v>
      </c>
      <c r="X72" s="17">
        <f t="shared" si="11"/>
        <v>0</v>
      </c>
      <c r="Y72" s="17">
        <f t="shared" si="12"/>
        <v>0</v>
      </c>
      <c r="Z72" s="15">
        <f t="shared" si="13"/>
        <v>0</v>
      </c>
    </row>
    <row r="73" spans="1:26" ht="10.9" customHeight="1" x14ac:dyDescent="0.2">
      <c r="A73" s="45"/>
      <c r="B73" s="45"/>
      <c r="C73" s="45"/>
      <c r="D73" s="45"/>
      <c r="E73" s="45"/>
      <c r="F73" s="45"/>
      <c r="G73" s="45"/>
      <c r="H73" s="45"/>
      <c r="I73" s="45"/>
      <c r="J73" s="45"/>
      <c r="K73" s="45"/>
      <c r="L73" s="45"/>
      <c r="M73" s="45"/>
      <c r="N73" s="45"/>
      <c r="O73" s="45"/>
      <c r="P73" s="45"/>
      <c r="Q73" s="11"/>
      <c r="R73" s="11"/>
      <c r="S73" s="11"/>
      <c r="T73" s="11"/>
      <c r="U73" s="11"/>
      <c r="V73" s="11"/>
      <c r="W73" s="11"/>
      <c r="X73" s="11"/>
      <c r="Y73" s="11"/>
      <c r="Z73" s="11"/>
    </row>
    <row r="74" spans="1:26" ht="12.2" customHeight="1" x14ac:dyDescent="0.2">
      <c r="A74" s="50" t="s">
        <v>46</v>
      </c>
      <c r="B74" s="50"/>
      <c r="C74" s="50"/>
      <c r="D74" s="50"/>
      <c r="E74" s="50"/>
      <c r="F74" s="50"/>
      <c r="G74" s="50"/>
      <c r="H74" s="50"/>
      <c r="I74" s="50"/>
      <c r="J74" s="50"/>
      <c r="K74" s="50"/>
      <c r="L74" s="50"/>
      <c r="M74" s="50"/>
      <c r="N74" s="50"/>
      <c r="O74" s="50"/>
      <c r="P74" s="50"/>
      <c r="Q74" s="11"/>
      <c r="R74" s="11"/>
      <c r="S74" s="11"/>
      <c r="T74" s="11"/>
      <c r="U74" s="11"/>
      <c r="V74" s="11"/>
      <c r="W74" s="11"/>
      <c r="X74" s="11"/>
      <c r="Y74" s="11"/>
      <c r="Z74" s="11"/>
    </row>
    <row r="75" spans="1:26" ht="24.4" customHeight="1" x14ac:dyDescent="0.2">
      <c r="A75" s="51" t="s">
        <v>2</v>
      </c>
      <c r="B75" s="52"/>
      <c r="C75" s="53"/>
      <c r="D75" s="5"/>
      <c r="E75" s="51" t="s">
        <v>4</v>
      </c>
      <c r="F75" s="52"/>
      <c r="G75" s="52"/>
      <c r="H75" s="52"/>
      <c r="I75" s="52"/>
      <c r="J75" s="52"/>
      <c r="K75" s="52"/>
      <c r="L75" s="52"/>
      <c r="M75" s="52"/>
      <c r="N75" s="53"/>
      <c r="O75" s="4" t="s">
        <v>5</v>
      </c>
      <c r="P75" s="6" t="s">
        <v>6</v>
      </c>
      <c r="Q75" s="16"/>
      <c r="R75" s="16"/>
      <c r="S75" s="17"/>
      <c r="T75" s="18"/>
      <c r="U75" s="17"/>
      <c r="V75" s="17"/>
      <c r="W75" s="17"/>
      <c r="X75" s="17"/>
      <c r="Y75" s="17"/>
      <c r="Z75" s="15"/>
    </row>
    <row r="76" spans="1:26" ht="36.6" customHeight="1" x14ac:dyDescent="0.2">
      <c r="A76" s="46" t="s">
        <v>194</v>
      </c>
      <c r="B76" s="39"/>
      <c r="C76" s="40"/>
      <c r="D76" s="8"/>
      <c r="E76" s="41" t="s">
        <v>30</v>
      </c>
      <c r="F76" s="42"/>
      <c r="G76" s="42"/>
      <c r="H76" s="42"/>
      <c r="I76" s="42"/>
      <c r="J76" s="42"/>
      <c r="K76" s="42"/>
      <c r="L76" s="42"/>
      <c r="M76" s="42"/>
      <c r="N76" s="43"/>
      <c r="O76" s="22" t="s">
        <v>14</v>
      </c>
      <c r="P76" s="20">
        <v>2.97</v>
      </c>
      <c r="Q76" s="16"/>
      <c r="R76" s="16"/>
      <c r="S76" s="17">
        <f>TRUNC(Q76+R76,2)</f>
        <v>0</v>
      </c>
      <c r="T76" s="18"/>
      <c r="U76" s="17">
        <f>Q76*(1+(T76/100))</f>
        <v>0</v>
      </c>
      <c r="V76" s="17">
        <f>R76*(1+(T76/100))</f>
        <v>0</v>
      </c>
      <c r="W76" s="17">
        <f>TRUNC(U76+V76,2)</f>
        <v>0</v>
      </c>
      <c r="X76" s="17">
        <f>TRUNC(U76*P76,2)</f>
        <v>0</v>
      </c>
      <c r="Y76" s="17">
        <f>TRUNC(V76*P76,2)</f>
        <v>0</v>
      </c>
      <c r="Z76" s="15">
        <f>TRUNC(X76+Y76,2)</f>
        <v>0</v>
      </c>
    </row>
    <row r="77" spans="1:26" ht="36.6" customHeight="1" x14ac:dyDescent="0.2">
      <c r="A77" s="46" t="s">
        <v>195</v>
      </c>
      <c r="B77" s="39"/>
      <c r="C77" s="40"/>
      <c r="D77" s="7"/>
      <c r="E77" s="41" t="s">
        <v>21</v>
      </c>
      <c r="F77" s="42"/>
      <c r="G77" s="42"/>
      <c r="H77" s="42"/>
      <c r="I77" s="42"/>
      <c r="J77" s="42"/>
      <c r="K77" s="42"/>
      <c r="L77" s="42"/>
      <c r="M77" s="42"/>
      <c r="N77" s="43"/>
      <c r="O77" s="22" t="s">
        <v>20</v>
      </c>
      <c r="P77" s="24">
        <v>45.9</v>
      </c>
      <c r="Q77" s="16"/>
      <c r="R77" s="16"/>
      <c r="S77" s="17">
        <f>TRUNC(Q77+R77,2)</f>
        <v>0</v>
      </c>
      <c r="T77" s="18"/>
      <c r="U77" s="17">
        <f>Q77*(1+(T77/100))</f>
        <v>0</v>
      </c>
      <c r="V77" s="17">
        <f>R77*(1+(T77/100))</f>
        <v>0</v>
      </c>
      <c r="W77" s="17">
        <f>TRUNC(U77+V77,2)</f>
        <v>0</v>
      </c>
      <c r="X77" s="17">
        <f>TRUNC(U77*P77,2)</f>
        <v>0</v>
      </c>
      <c r="Y77" s="17">
        <f>TRUNC(V77*P77,2)</f>
        <v>0</v>
      </c>
      <c r="Z77" s="15">
        <f>TRUNC(X77+Y77,2)</f>
        <v>0</v>
      </c>
    </row>
    <row r="78" spans="1:26" ht="36.6" customHeight="1" x14ac:dyDescent="0.2">
      <c r="A78" s="46" t="s">
        <v>196</v>
      </c>
      <c r="B78" s="39"/>
      <c r="C78" s="40"/>
      <c r="D78" s="7"/>
      <c r="E78" s="41" t="s">
        <v>47</v>
      </c>
      <c r="F78" s="42"/>
      <c r="G78" s="42"/>
      <c r="H78" s="42"/>
      <c r="I78" s="42"/>
      <c r="J78" s="42"/>
      <c r="K78" s="42"/>
      <c r="L78" s="42"/>
      <c r="M78" s="42"/>
      <c r="N78" s="43"/>
      <c r="O78" s="22" t="s">
        <v>20</v>
      </c>
      <c r="P78" s="19">
        <v>100</v>
      </c>
      <c r="Q78" s="16"/>
      <c r="R78" s="16"/>
      <c r="S78" s="17">
        <f>TRUNC(Q78+R78,2)</f>
        <v>0</v>
      </c>
      <c r="T78" s="18"/>
      <c r="U78" s="17">
        <f>Q78*(1+(T78/100))</f>
        <v>0</v>
      </c>
      <c r="V78" s="17">
        <f>R78*(1+(T78/100))</f>
        <v>0</v>
      </c>
      <c r="W78" s="17">
        <f>TRUNC(U78+V78,2)</f>
        <v>0</v>
      </c>
      <c r="X78" s="17">
        <f>TRUNC(U78*P78,2)</f>
        <v>0</v>
      </c>
      <c r="Y78" s="17">
        <f>TRUNC(V78*P78,2)</f>
        <v>0</v>
      </c>
      <c r="Z78" s="15">
        <f>TRUNC(X78+Y78,2)</f>
        <v>0</v>
      </c>
    </row>
    <row r="79" spans="1:26" ht="24.4" customHeight="1" x14ac:dyDescent="0.2">
      <c r="A79" s="46" t="s">
        <v>197</v>
      </c>
      <c r="B79" s="39"/>
      <c r="C79" s="40"/>
      <c r="D79" s="7"/>
      <c r="E79" s="41" t="s">
        <v>29</v>
      </c>
      <c r="F79" s="42"/>
      <c r="G79" s="42"/>
      <c r="H79" s="42"/>
      <c r="I79" s="42"/>
      <c r="J79" s="42"/>
      <c r="K79" s="42"/>
      <c r="L79" s="42"/>
      <c r="M79" s="42"/>
      <c r="N79" s="43"/>
      <c r="O79" s="22" t="s">
        <v>8</v>
      </c>
      <c r="P79" s="24">
        <v>59.55</v>
      </c>
      <c r="Q79" s="16"/>
      <c r="R79" s="16"/>
      <c r="S79" s="17">
        <f>TRUNC(Q79+R79,2)</f>
        <v>0</v>
      </c>
      <c r="T79" s="18"/>
      <c r="U79" s="17">
        <f>Q79*(1+(T79/100))</f>
        <v>0</v>
      </c>
      <c r="V79" s="17">
        <f>R79*(1+(T79/100))</f>
        <v>0</v>
      </c>
      <c r="W79" s="17">
        <f>TRUNC(U79+V79,2)</f>
        <v>0</v>
      </c>
      <c r="X79" s="17">
        <f>TRUNC(U79*P79,2)</f>
        <v>0</v>
      </c>
      <c r="Y79" s="17">
        <f>TRUNC(V79*P79,2)</f>
        <v>0</v>
      </c>
      <c r="Z79" s="15">
        <f>TRUNC(X79+Y79,2)</f>
        <v>0</v>
      </c>
    </row>
    <row r="80" spans="1:26" ht="10.9" customHeight="1" x14ac:dyDescent="0.2">
      <c r="A80" s="45"/>
      <c r="B80" s="45"/>
      <c r="C80" s="45"/>
      <c r="D80" s="45"/>
      <c r="E80" s="45"/>
      <c r="F80" s="45"/>
      <c r="G80" s="45"/>
      <c r="H80" s="45"/>
      <c r="I80" s="45"/>
      <c r="J80" s="45"/>
      <c r="K80" s="45"/>
      <c r="L80" s="45"/>
      <c r="M80" s="45"/>
      <c r="N80" s="45"/>
      <c r="O80" s="45"/>
      <c r="P80" s="45"/>
      <c r="Q80" s="11"/>
      <c r="R80" s="11"/>
      <c r="S80" s="11"/>
      <c r="T80" s="11"/>
      <c r="U80" s="11"/>
      <c r="V80" s="11"/>
      <c r="W80" s="11"/>
      <c r="X80" s="11"/>
      <c r="Y80" s="11"/>
      <c r="Z80" s="11"/>
    </row>
    <row r="81" spans="1:26" ht="12.2" customHeight="1" x14ac:dyDescent="0.2">
      <c r="A81" s="50" t="s">
        <v>48</v>
      </c>
      <c r="B81" s="50"/>
      <c r="C81" s="50"/>
      <c r="D81" s="50"/>
      <c r="E81" s="50"/>
      <c r="F81" s="50"/>
      <c r="G81" s="50"/>
      <c r="H81" s="50"/>
      <c r="I81" s="50"/>
      <c r="J81" s="50"/>
      <c r="K81" s="50"/>
      <c r="L81" s="50"/>
      <c r="M81" s="50"/>
      <c r="N81" s="50"/>
      <c r="O81" s="50"/>
      <c r="P81" s="50"/>
      <c r="Q81" s="11"/>
      <c r="R81" s="11"/>
      <c r="S81" s="11"/>
      <c r="T81" s="11"/>
      <c r="U81" s="11"/>
      <c r="V81" s="11"/>
      <c r="W81" s="11"/>
      <c r="X81" s="11"/>
      <c r="Y81" s="11"/>
      <c r="Z81" s="11"/>
    </row>
    <row r="82" spans="1:26" ht="24.4" customHeight="1" x14ac:dyDescent="0.2">
      <c r="A82" s="51" t="s">
        <v>2</v>
      </c>
      <c r="B82" s="52"/>
      <c r="C82" s="53"/>
      <c r="D82" s="5"/>
      <c r="E82" s="51" t="s">
        <v>4</v>
      </c>
      <c r="F82" s="52"/>
      <c r="G82" s="52"/>
      <c r="H82" s="52"/>
      <c r="I82" s="52"/>
      <c r="J82" s="52"/>
      <c r="K82" s="52"/>
      <c r="L82" s="52"/>
      <c r="M82" s="52"/>
      <c r="N82" s="53"/>
      <c r="O82" s="4" t="s">
        <v>5</v>
      </c>
      <c r="P82" s="6" t="s">
        <v>6</v>
      </c>
      <c r="Q82" s="16"/>
      <c r="R82" s="16"/>
      <c r="S82" s="17"/>
      <c r="T82" s="18"/>
      <c r="U82" s="17"/>
      <c r="V82" s="17"/>
      <c r="W82" s="17"/>
      <c r="X82" s="17"/>
      <c r="Y82" s="17"/>
      <c r="Z82" s="15"/>
    </row>
    <row r="83" spans="1:26" ht="36.6" customHeight="1" x14ac:dyDescent="0.2">
      <c r="A83" s="46" t="s">
        <v>198</v>
      </c>
      <c r="B83" s="39"/>
      <c r="C83" s="40"/>
      <c r="D83" s="7"/>
      <c r="E83" s="41" t="s">
        <v>22</v>
      </c>
      <c r="F83" s="42"/>
      <c r="G83" s="42"/>
      <c r="H83" s="42"/>
      <c r="I83" s="42"/>
      <c r="J83" s="42"/>
      <c r="K83" s="42"/>
      <c r="L83" s="42"/>
      <c r="M83" s="42"/>
      <c r="N83" s="43"/>
      <c r="O83" s="22" t="s">
        <v>14</v>
      </c>
      <c r="P83" s="20">
        <v>1.65</v>
      </c>
      <c r="Q83" s="16"/>
      <c r="R83" s="16"/>
      <c r="S83" s="17">
        <f>TRUNC(Q83+R83,2)</f>
        <v>0</v>
      </c>
      <c r="T83" s="18"/>
      <c r="U83" s="17">
        <f>Q83*(1+(T83/100))</f>
        <v>0</v>
      </c>
      <c r="V83" s="17">
        <f>R83*(1+(T83/100))</f>
        <v>0</v>
      </c>
      <c r="W83" s="17">
        <f>TRUNC(U83+V83,2)</f>
        <v>0</v>
      </c>
      <c r="X83" s="17">
        <f>TRUNC(U83*P83,2)</f>
        <v>0</v>
      </c>
      <c r="Y83" s="17">
        <f>TRUNC(V83*P83,2)</f>
        <v>0</v>
      </c>
      <c r="Z83" s="15">
        <f>TRUNC(X83+Y83,2)</f>
        <v>0</v>
      </c>
    </row>
    <row r="84" spans="1:26" ht="24.4" customHeight="1" x14ac:dyDescent="0.2">
      <c r="A84" s="46" t="s">
        <v>199</v>
      </c>
      <c r="B84" s="39"/>
      <c r="C84" s="40"/>
      <c r="D84" s="7"/>
      <c r="E84" s="41" t="s">
        <v>33</v>
      </c>
      <c r="F84" s="42"/>
      <c r="G84" s="42"/>
      <c r="H84" s="42"/>
      <c r="I84" s="42"/>
      <c r="J84" s="42"/>
      <c r="K84" s="42"/>
      <c r="L84" s="42"/>
      <c r="M84" s="42"/>
      <c r="N84" s="43"/>
      <c r="O84" s="22" t="s">
        <v>20</v>
      </c>
      <c r="P84" s="19">
        <v>153.6</v>
      </c>
      <c r="Q84" s="16"/>
      <c r="R84" s="16"/>
      <c r="S84" s="17">
        <f>TRUNC(Q84+R84,2)</f>
        <v>0</v>
      </c>
      <c r="T84" s="18"/>
      <c r="U84" s="17">
        <f>Q84*(1+(T84/100))</f>
        <v>0</v>
      </c>
      <c r="V84" s="17">
        <f>R84*(1+(T84/100))</f>
        <v>0</v>
      </c>
      <c r="W84" s="17">
        <f>TRUNC(U84+V84,2)</f>
        <v>0</v>
      </c>
      <c r="X84" s="17">
        <f>TRUNC(U84*P84,2)</f>
        <v>0</v>
      </c>
      <c r="Y84" s="17">
        <f>TRUNC(V84*P84,2)</f>
        <v>0</v>
      </c>
      <c r="Z84" s="15">
        <f>TRUNC(X84+Y84,2)</f>
        <v>0</v>
      </c>
    </row>
    <row r="85" spans="1:26" ht="36.6" customHeight="1" x14ac:dyDescent="0.2">
      <c r="A85" s="46" t="s">
        <v>200</v>
      </c>
      <c r="B85" s="39"/>
      <c r="C85" s="40"/>
      <c r="D85" s="8"/>
      <c r="E85" s="41" t="s">
        <v>30</v>
      </c>
      <c r="F85" s="42"/>
      <c r="G85" s="42"/>
      <c r="H85" s="42"/>
      <c r="I85" s="42"/>
      <c r="J85" s="42"/>
      <c r="K85" s="42"/>
      <c r="L85" s="42"/>
      <c r="M85" s="42"/>
      <c r="N85" s="43"/>
      <c r="O85" s="22" t="s">
        <v>14</v>
      </c>
      <c r="P85" s="20">
        <v>1.74</v>
      </c>
      <c r="Q85" s="16"/>
      <c r="R85" s="16"/>
      <c r="S85" s="17">
        <f>TRUNC(Q85+R85,2)</f>
        <v>0</v>
      </c>
      <c r="T85" s="18"/>
      <c r="U85" s="17">
        <f>Q85*(1+(T85/100))</f>
        <v>0</v>
      </c>
      <c r="V85" s="17">
        <f>R85*(1+(T85/100))</f>
        <v>0</v>
      </c>
      <c r="W85" s="17">
        <f>TRUNC(U85+V85,2)</f>
        <v>0</v>
      </c>
      <c r="X85" s="17">
        <f>TRUNC(U85*P85,2)</f>
        <v>0</v>
      </c>
      <c r="Y85" s="17">
        <f>TRUNC(V85*P85,2)</f>
        <v>0</v>
      </c>
      <c r="Z85" s="15">
        <f>TRUNC(X85+Y85,2)</f>
        <v>0</v>
      </c>
    </row>
    <row r="86" spans="1:26" ht="24.4" customHeight="1" x14ac:dyDescent="0.2">
      <c r="A86" s="46" t="s">
        <v>201</v>
      </c>
      <c r="B86" s="39"/>
      <c r="C86" s="40"/>
      <c r="D86" s="7"/>
      <c r="E86" s="41" t="s">
        <v>35</v>
      </c>
      <c r="F86" s="42"/>
      <c r="G86" s="42"/>
      <c r="H86" s="42"/>
      <c r="I86" s="42"/>
      <c r="J86" s="42"/>
      <c r="K86" s="42"/>
      <c r="L86" s="42"/>
      <c r="M86" s="42"/>
      <c r="N86" s="43"/>
      <c r="O86" s="22" t="s">
        <v>8</v>
      </c>
      <c r="P86" s="24">
        <v>17.39</v>
      </c>
      <c r="Q86" s="16"/>
      <c r="R86" s="16"/>
      <c r="S86" s="17">
        <f>TRUNC(Q86+R86,2)</f>
        <v>0</v>
      </c>
      <c r="T86" s="18"/>
      <c r="U86" s="17">
        <f>Q86*(1+(T86/100))</f>
        <v>0</v>
      </c>
      <c r="V86" s="17">
        <f>R86*(1+(T86/100))</f>
        <v>0</v>
      </c>
      <c r="W86" s="17">
        <f>TRUNC(U86+V86,2)</f>
        <v>0</v>
      </c>
      <c r="X86" s="17">
        <f>TRUNC(U86*P86,2)</f>
        <v>0</v>
      </c>
      <c r="Y86" s="17">
        <f>TRUNC(V86*P86,2)</f>
        <v>0</v>
      </c>
      <c r="Z86" s="15">
        <f>TRUNC(X86+Y86,2)</f>
        <v>0</v>
      </c>
    </row>
    <row r="87" spans="1:26" ht="10.9" customHeight="1" x14ac:dyDescent="0.2">
      <c r="A87" s="45"/>
      <c r="B87" s="45"/>
      <c r="C87" s="45"/>
      <c r="D87" s="45"/>
      <c r="E87" s="45"/>
      <c r="F87" s="45"/>
      <c r="G87" s="45"/>
      <c r="H87" s="45"/>
      <c r="I87" s="45"/>
      <c r="J87" s="45"/>
      <c r="K87" s="45"/>
      <c r="L87" s="45"/>
      <c r="M87" s="45"/>
      <c r="N87" s="45"/>
      <c r="O87" s="45"/>
      <c r="P87" s="45"/>
      <c r="Q87" s="11"/>
      <c r="R87" s="11"/>
      <c r="S87" s="11"/>
      <c r="T87" s="11"/>
      <c r="U87" s="11"/>
      <c r="V87" s="11"/>
      <c r="W87" s="11"/>
      <c r="X87" s="11"/>
      <c r="Y87" s="11"/>
      <c r="Z87" s="11"/>
    </row>
    <row r="88" spans="1:26" ht="12.2" customHeight="1" x14ac:dyDescent="0.2">
      <c r="A88" s="50" t="s">
        <v>49</v>
      </c>
      <c r="B88" s="50"/>
      <c r="C88" s="50"/>
      <c r="D88" s="50"/>
      <c r="E88" s="50"/>
      <c r="F88" s="50"/>
      <c r="G88" s="50"/>
      <c r="H88" s="50"/>
      <c r="I88" s="50"/>
      <c r="J88" s="50"/>
      <c r="K88" s="50"/>
      <c r="L88" s="50"/>
      <c r="M88" s="50"/>
      <c r="N88" s="50"/>
      <c r="O88" s="50"/>
      <c r="P88" s="50"/>
      <c r="Q88" s="11"/>
      <c r="R88" s="11"/>
      <c r="S88" s="11"/>
      <c r="T88" s="11"/>
      <c r="U88" s="11"/>
      <c r="V88" s="11"/>
      <c r="W88" s="11"/>
      <c r="X88" s="11"/>
      <c r="Y88" s="11"/>
      <c r="Z88" s="11"/>
    </row>
    <row r="89" spans="1:26" ht="24.4" customHeight="1" x14ac:dyDescent="0.2">
      <c r="A89" s="51" t="s">
        <v>2</v>
      </c>
      <c r="B89" s="52"/>
      <c r="C89" s="53"/>
      <c r="D89" s="5"/>
      <c r="E89" s="51" t="s">
        <v>4</v>
      </c>
      <c r="F89" s="52"/>
      <c r="G89" s="52"/>
      <c r="H89" s="52"/>
      <c r="I89" s="52"/>
      <c r="J89" s="52"/>
      <c r="K89" s="52"/>
      <c r="L89" s="52"/>
      <c r="M89" s="52"/>
      <c r="N89" s="53"/>
      <c r="O89" s="4" t="s">
        <v>5</v>
      </c>
      <c r="P89" s="6" t="s">
        <v>6</v>
      </c>
      <c r="Q89" s="16"/>
      <c r="R89" s="16"/>
      <c r="S89" s="17"/>
      <c r="T89" s="18"/>
      <c r="U89" s="17"/>
      <c r="V89" s="17"/>
      <c r="W89" s="17"/>
      <c r="X89" s="17"/>
      <c r="Y89" s="17"/>
      <c r="Z89" s="15"/>
    </row>
    <row r="90" spans="1:26" ht="24.4" customHeight="1" x14ac:dyDescent="0.2">
      <c r="A90" s="46" t="s">
        <v>202</v>
      </c>
      <c r="B90" s="39"/>
      <c r="C90" s="40"/>
      <c r="D90" s="7"/>
      <c r="E90" s="41" t="s">
        <v>50</v>
      </c>
      <c r="F90" s="42"/>
      <c r="G90" s="42"/>
      <c r="H90" s="42"/>
      <c r="I90" s="42"/>
      <c r="J90" s="42"/>
      <c r="K90" s="42"/>
      <c r="L90" s="42"/>
      <c r="M90" s="42"/>
      <c r="N90" s="43"/>
      <c r="O90" s="22" t="s">
        <v>8</v>
      </c>
      <c r="P90" s="24">
        <v>63.36</v>
      </c>
      <c r="Q90" s="16"/>
      <c r="R90" s="16"/>
      <c r="S90" s="17">
        <f>TRUNC(Q90+R90,2)</f>
        <v>0</v>
      </c>
      <c r="T90" s="18"/>
      <c r="U90" s="17">
        <f>Q90*(1+(T90/100))</f>
        <v>0</v>
      </c>
      <c r="V90" s="17">
        <f>R90*(1+(T90/100))</f>
        <v>0</v>
      </c>
      <c r="W90" s="17">
        <f>TRUNC(U90+V90,2)</f>
        <v>0</v>
      </c>
      <c r="X90" s="17">
        <f>TRUNC(U90*P90,2)</f>
        <v>0</v>
      </c>
      <c r="Y90" s="17">
        <f>TRUNC(V90*P90,2)</f>
        <v>0</v>
      </c>
      <c r="Z90" s="15">
        <f>TRUNC(X90+Y90,2)</f>
        <v>0</v>
      </c>
    </row>
    <row r="91" spans="1:26" ht="36.6" customHeight="1" x14ac:dyDescent="0.2">
      <c r="A91" s="46" t="s">
        <v>203</v>
      </c>
      <c r="B91" s="39"/>
      <c r="C91" s="40"/>
      <c r="D91" s="9"/>
      <c r="E91" s="47" t="s">
        <v>51</v>
      </c>
      <c r="F91" s="48"/>
      <c r="G91" s="48"/>
      <c r="H91" s="48"/>
      <c r="I91" s="48"/>
      <c r="J91" s="48"/>
      <c r="K91" s="48"/>
      <c r="L91" s="48"/>
      <c r="M91" s="48"/>
      <c r="N91" s="49"/>
      <c r="O91" s="23" t="s">
        <v>52</v>
      </c>
      <c r="P91" s="26">
        <v>48</v>
      </c>
      <c r="Q91" s="16"/>
      <c r="R91" s="16"/>
      <c r="S91" s="17">
        <f>TRUNC(Q91+R91,2)</f>
        <v>0</v>
      </c>
      <c r="T91" s="18"/>
      <c r="U91" s="17">
        <f>Q91*(1+(T91/100))</f>
        <v>0</v>
      </c>
      <c r="V91" s="17">
        <f>R91*(1+(T91/100))</f>
        <v>0</v>
      </c>
      <c r="W91" s="17">
        <f>TRUNC(U91+V91,2)</f>
        <v>0</v>
      </c>
      <c r="X91" s="17">
        <f>TRUNC(U91*P91,2)</f>
        <v>0</v>
      </c>
      <c r="Y91" s="17">
        <f>TRUNC(V91*P91,2)</f>
        <v>0</v>
      </c>
      <c r="Z91" s="15">
        <f>TRUNC(X91+Y91,2)</f>
        <v>0</v>
      </c>
    </row>
    <row r="92" spans="1:26" ht="36.6" customHeight="1" x14ac:dyDescent="0.2">
      <c r="A92" s="46" t="s">
        <v>204</v>
      </c>
      <c r="B92" s="39"/>
      <c r="C92" s="40"/>
      <c r="D92" s="7"/>
      <c r="E92" s="41" t="s">
        <v>53</v>
      </c>
      <c r="F92" s="42"/>
      <c r="G92" s="42"/>
      <c r="H92" s="42"/>
      <c r="I92" s="42"/>
      <c r="J92" s="42"/>
      <c r="K92" s="42"/>
      <c r="L92" s="42"/>
      <c r="M92" s="42"/>
      <c r="N92" s="43"/>
      <c r="O92" s="22" t="s">
        <v>42</v>
      </c>
      <c r="P92" s="20">
        <v>2</v>
      </c>
      <c r="Q92" s="16"/>
      <c r="R92" s="16"/>
      <c r="S92" s="17">
        <f>TRUNC(Q92+R92,2)</f>
        <v>0</v>
      </c>
      <c r="T92" s="18"/>
      <c r="U92" s="17">
        <f>Q92*(1+(T92/100))</f>
        <v>0</v>
      </c>
      <c r="V92" s="17">
        <f>R92*(1+(T92/100))</f>
        <v>0</v>
      </c>
      <c r="W92" s="17">
        <f>TRUNC(U92+V92,2)</f>
        <v>0</v>
      </c>
      <c r="X92" s="17">
        <f>TRUNC(U92*P92,2)</f>
        <v>0</v>
      </c>
      <c r="Y92" s="17">
        <f>TRUNC(V92*P92,2)</f>
        <v>0</v>
      </c>
      <c r="Z92" s="15">
        <f>TRUNC(X92+Y92,2)</f>
        <v>0</v>
      </c>
    </row>
    <row r="93" spans="1:26" ht="10.9" customHeight="1" x14ac:dyDescent="0.2">
      <c r="A93" s="45"/>
      <c r="B93" s="45"/>
      <c r="C93" s="45"/>
      <c r="D93" s="45"/>
      <c r="E93" s="45"/>
      <c r="F93" s="45"/>
      <c r="G93" s="45"/>
      <c r="H93" s="45"/>
      <c r="I93" s="45"/>
      <c r="J93" s="45"/>
      <c r="K93" s="45"/>
      <c r="L93" s="45"/>
      <c r="M93" s="45"/>
      <c r="N93" s="45"/>
      <c r="O93" s="45"/>
      <c r="P93" s="45"/>
      <c r="Q93" s="11"/>
      <c r="R93" s="11"/>
      <c r="S93" s="11"/>
      <c r="T93" s="11"/>
      <c r="U93" s="11"/>
      <c r="V93" s="11"/>
      <c r="W93" s="11"/>
      <c r="X93" s="11"/>
      <c r="Y93" s="11"/>
      <c r="Z93" s="11"/>
    </row>
    <row r="94" spans="1:26" ht="12.2" customHeight="1" x14ac:dyDescent="0.2">
      <c r="A94" s="35" t="s">
        <v>15</v>
      </c>
      <c r="B94" s="35"/>
      <c r="C94" s="35"/>
      <c r="D94" s="35"/>
      <c r="E94" s="35"/>
      <c r="F94" s="35"/>
      <c r="G94" s="35"/>
      <c r="H94" s="35"/>
      <c r="I94" s="35"/>
      <c r="J94" s="35"/>
      <c r="K94" s="35"/>
      <c r="L94" s="35"/>
      <c r="M94" s="35"/>
      <c r="N94" s="35"/>
      <c r="O94" s="35"/>
      <c r="P94" s="35"/>
      <c r="Q94" s="35"/>
      <c r="R94" s="35"/>
      <c r="S94" s="35"/>
      <c r="T94" s="35"/>
      <c r="U94" s="35"/>
      <c r="V94" s="35"/>
      <c r="W94" s="35"/>
      <c r="X94" s="35"/>
      <c r="Y94" s="35"/>
      <c r="Z94" s="21">
        <f>SUM(Z66:Z92)</f>
        <v>0</v>
      </c>
    </row>
    <row r="95" spans="1:26" ht="10.9" customHeight="1" x14ac:dyDescent="0.2">
      <c r="A95" s="45"/>
      <c r="B95" s="45"/>
      <c r="C95" s="45"/>
      <c r="D95" s="45"/>
      <c r="E95" s="45"/>
      <c r="F95" s="45"/>
      <c r="G95" s="45"/>
      <c r="H95" s="45"/>
      <c r="I95" s="45"/>
      <c r="J95" s="45"/>
      <c r="K95" s="45"/>
      <c r="L95" s="45"/>
      <c r="M95" s="45"/>
      <c r="N95" s="45"/>
      <c r="O95" s="45"/>
      <c r="P95" s="45"/>
      <c r="Q95" s="11"/>
      <c r="R95" s="11"/>
      <c r="S95" s="11"/>
      <c r="T95" s="11"/>
      <c r="U95" s="11"/>
      <c r="V95" s="11"/>
      <c r="W95" s="11"/>
      <c r="X95" s="11"/>
      <c r="Y95" s="11"/>
      <c r="Z95" s="11"/>
    </row>
    <row r="96" spans="1:26" ht="10.9" customHeight="1" x14ac:dyDescent="0.2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1"/>
      <c r="R96" s="11"/>
      <c r="S96" s="11"/>
      <c r="T96" s="11"/>
      <c r="U96" s="11"/>
      <c r="V96" s="11"/>
      <c r="W96" s="11"/>
      <c r="X96" s="11"/>
      <c r="Y96" s="11"/>
      <c r="Z96" s="11"/>
    </row>
    <row r="97" spans="1:26" ht="10.9" customHeight="1" x14ac:dyDescent="0.2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1"/>
      <c r="R97" s="11"/>
      <c r="S97" s="11"/>
      <c r="T97" s="11"/>
      <c r="U97" s="11"/>
      <c r="V97" s="11"/>
      <c r="W97" s="11"/>
      <c r="X97" s="11"/>
      <c r="Y97" s="11"/>
      <c r="Z97" s="11"/>
    </row>
    <row r="98" spans="1:26" ht="12.2" customHeight="1" x14ac:dyDescent="0.2">
      <c r="A98" s="50" t="s">
        <v>54</v>
      </c>
      <c r="B98" s="50"/>
      <c r="C98" s="50"/>
      <c r="D98" s="50"/>
      <c r="E98" s="50"/>
      <c r="F98" s="50"/>
      <c r="G98" s="50"/>
      <c r="H98" s="50"/>
      <c r="I98" s="50"/>
      <c r="J98" s="50"/>
      <c r="K98" s="50"/>
      <c r="L98" s="50"/>
      <c r="M98" s="50"/>
      <c r="N98" s="50"/>
      <c r="O98" s="50"/>
      <c r="P98" s="50"/>
      <c r="Q98" s="64" t="s">
        <v>161</v>
      </c>
      <c r="R98" s="65"/>
      <c r="S98" s="66"/>
      <c r="T98" s="67"/>
      <c r="U98" s="64" t="s">
        <v>162</v>
      </c>
      <c r="V98" s="68"/>
      <c r="W98" s="14"/>
      <c r="X98" s="64" t="s">
        <v>163</v>
      </c>
      <c r="Y98" s="68"/>
      <c r="Z98" s="14"/>
    </row>
    <row r="99" spans="1:26" ht="12.2" customHeight="1" x14ac:dyDescent="0.2">
      <c r="A99" s="50" t="s">
        <v>55</v>
      </c>
      <c r="B99" s="50"/>
      <c r="C99" s="50"/>
      <c r="D99" s="50"/>
      <c r="E99" s="50"/>
      <c r="F99" s="50"/>
      <c r="G99" s="50"/>
      <c r="H99" s="50"/>
      <c r="I99" s="50"/>
      <c r="J99" s="50"/>
      <c r="K99" s="50"/>
      <c r="L99" s="50"/>
      <c r="M99" s="50"/>
      <c r="N99" s="50"/>
      <c r="O99" s="50"/>
      <c r="P99" s="50"/>
      <c r="Q99" s="36" t="s">
        <v>166</v>
      </c>
      <c r="R99" s="36" t="s">
        <v>167</v>
      </c>
      <c r="S99" s="36" t="s">
        <v>164</v>
      </c>
      <c r="T99" s="36" t="s">
        <v>168</v>
      </c>
      <c r="U99" s="36" t="s">
        <v>166</v>
      </c>
      <c r="V99" s="36" t="s">
        <v>167</v>
      </c>
      <c r="W99" s="36" t="s">
        <v>165</v>
      </c>
      <c r="X99" s="36" t="s">
        <v>166</v>
      </c>
      <c r="Y99" s="36" t="s">
        <v>167</v>
      </c>
      <c r="Z99" s="36" t="s">
        <v>169</v>
      </c>
    </row>
    <row r="100" spans="1:26" ht="24.4" customHeight="1" x14ac:dyDescent="0.2">
      <c r="A100" s="51" t="s">
        <v>2</v>
      </c>
      <c r="B100" s="52"/>
      <c r="C100" s="53"/>
      <c r="D100" s="5"/>
      <c r="E100" s="51" t="s">
        <v>4</v>
      </c>
      <c r="F100" s="52"/>
      <c r="G100" s="52"/>
      <c r="H100" s="52"/>
      <c r="I100" s="52"/>
      <c r="J100" s="52"/>
      <c r="K100" s="52"/>
      <c r="L100" s="52"/>
      <c r="M100" s="52"/>
      <c r="N100" s="53"/>
      <c r="O100" s="4" t="s">
        <v>5</v>
      </c>
      <c r="P100" s="6" t="s">
        <v>6</v>
      </c>
      <c r="Q100" s="37"/>
      <c r="R100" s="37"/>
      <c r="S100" s="37"/>
      <c r="T100" s="37"/>
      <c r="U100" s="37"/>
      <c r="V100" s="37"/>
      <c r="W100" s="37"/>
      <c r="X100" s="37"/>
      <c r="Y100" s="37"/>
      <c r="Z100" s="37"/>
    </row>
    <row r="101" spans="1:26" ht="36.6" customHeight="1" x14ac:dyDescent="0.2">
      <c r="A101" s="46" t="s">
        <v>205</v>
      </c>
      <c r="B101" s="39"/>
      <c r="C101" s="40"/>
      <c r="D101" s="9"/>
      <c r="E101" s="47" t="s">
        <v>56</v>
      </c>
      <c r="F101" s="48"/>
      <c r="G101" s="48"/>
      <c r="H101" s="48"/>
      <c r="I101" s="48"/>
      <c r="J101" s="48"/>
      <c r="K101" s="48"/>
      <c r="L101" s="48"/>
      <c r="M101" s="48"/>
      <c r="N101" s="49"/>
      <c r="O101" s="23" t="s">
        <v>42</v>
      </c>
      <c r="P101" s="25">
        <v>1</v>
      </c>
      <c r="Q101" s="16"/>
      <c r="R101" s="16"/>
      <c r="S101" s="17">
        <f t="shared" ref="S101:S107" si="14">TRUNC(Q101+R101,2)</f>
        <v>0</v>
      </c>
      <c r="T101" s="18"/>
      <c r="U101" s="17">
        <f t="shared" ref="U101:U107" si="15">Q101*(1+(T101/100))</f>
        <v>0</v>
      </c>
      <c r="V101" s="17">
        <f t="shared" ref="V101:V107" si="16">R101*(1+(T101/100))</f>
        <v>0</v>
      </c>
      <c r="W101" s="17">
        <f t="shared" ref="W101:W107" si="17">TRUNC(U101+V101,2)</f>
        <v>0</v>
      </c>
      <c r="X101" s="17">
        <f t="shared" ref="X101:X107" si="18">TRUNC(U101*P101,2)</f>
        <v>0</v>
      </c>
      <c r="Y101" s="17">
        <f t="shared" ref="Y101:Y107" si="19">TRUNC(V101*P101,2)</f>
        <v>0</v>
      </c>
      <c r="Z101" s="15">
        <f t="shared" ref="Z101:Z107" si="20">TRUNC(X101+Y101,2)</f>
        <v>0</v>
      </c>
    </row>
    <row r="102" spans="1:26" ht="24.4" customHeight="1" x14ac:dyDescent="0.2">
      <c r="A102" s="46" t="s">
        <v>206</v>
      </c>
      <c r="B102" s="39"/>
      <c r="C102" s="40"/>
      <c r="D102" s="7"/>
      <c r="E102" s="41" t="s">
        <v>57</v>
      </c>
      <c r="F102" s="42"/>
      <c r="G102" s="42"/>
      <c r="H102" s="42"/>
      <c r="I102" s="42"/>
      <c r="J102" s="42"/>
      <c r="K102" s="42"/>
      <c r="L102" s="42"/>
      <c r="M102" s="42"/>
      <c r="N102" s="43"/>
      <c r="O102" s="22" t="s">
        <v>52</v>
      </c>
      <c r="P102" s="19">
        <v>150</v>
      </c>
      <c r="Q102" s="16"/>
      <c r="R102" s="16"/>
      <c r="S102" s="17">
        <f t="shared" si="14"/>
        <v>0</v>
      </c>
      <c r="T102" s="18"/>
      <c r="U102" s="17">
        <f t="shared" si="15"/>
        <v>0</v>
      </c>
      <c r="V102" s="17">
        <f t="shared" si="16"/>
        <v>0</v>
      </c>
      <c r="W102" s="17">
        <f t="shared" si="17"/>
        <v>0</v>
      </c>
      <c r="X102" s="17">
        <f t="shared" si="18"/>
        <v>0</v>
      </c>
      <c r="Y102" s="17">
        <f t="shared" si="19"/>
        <v>0</v>
      </c>
      <c r="Z102" s="15">
        <f t="shared" si="20"/>
        <v>0</v>
      </c>
    </row>
    <row r="103" spans="1:26" ht="24.4" customHeight="1" x14ac:dyDescent="0.2">
      <c r="A103" s="46" t="s">
        <v>207</v>
      </c>
      <c r="B103" s="39"/>
      <c r="C103" s="40"/>
      <c r="D103" s="7"/>
      <c r="E103" s="41" t="s">
        <v>58</v>
      </c>
      <c r="F103" s="42"/>
      <c r="G103" s="42"/>
      <c r="H103" s="42"/>
      <c r="I103" s="42"/>
      <c r="J103" s="42"/>
      <c r="K103" s="42"/>
      <c r="L103" s="42"/>
      <c r="M103" s="42"/>
      <c r="N103" s="43"/>
      <c r="O103" s="22" t="s">
        <v>52</v>
      </c>
      <c r="P103" s="24">
        <v>30</v>
      </c>
      <c r="Q103" s="16"/>
      <c r="R103" s="16"/>
      <c r="S103" s="17">
        <f t="shared" si="14"/>
        <v>0</v>
      </c>
      <c r="T103" s="18"/>
      <c r="U103" s="17">
        <f t="shared" si="15"/>
        <v>0</v>
      </c>
      <c r="V103" s="17">
        <f t="shared" si="16"/>
        <v>0</v>
      </c>
      <c r="W103" s="17">
        <f t="shared" si="17"/>
        <v>0</v>
      </c>
      <c r="X103" s="17">
        <f t="shared" si="18"/>
        <v>0</v>
      </c>
      <c r="Y103" s="17">
        <f t="shared" si="19"/>
        <v>0</v>
      </c>
      <c r="Z103" s="15">
        <f t="shared" si="20"/>
        <v>0</v>
      </c>
    </row>
    <row r="104" spans="1:26" ht="24.4" customHeight="1" x14ac:dyDescent="0.2">
      <c r="A104" s="46" t="s">
        <v>208</v>
      </c>
      <c r="B104" s="39"/>
      <c r="C104" s="40"/>
      <c r="D104" s="7"/>
      <c r="E104" s="41" t="s">
        <v>59</v>
      </c>
      <c r="F104" s="42"/>
      <c r="G104" s="42"/>
      <c r="H104" s="42"/>
      <c r="I104" s="42"/>
      <c r="J104" s="42"/>
      <c r="K104" s="42"/>
      <c r="L104" s="42"/>
      <c r="M104" s="42"/>
      <c r="N104" s="43"/>
      <c r="O104" s="22" t="s">
        <v>42</v>
      </c>
      <c r="P104" s="24">
        <v>11</v>
      </c>
      <c r="Q104" s="16"/>
      <c r="R104" s="16"/>
      <c r="S104" s="17">
        <f t="shared" si="14"/>
        <v>0</v>
      </c>
      <c r="T104" s="18"/>
      <c r="U104" s="17">
        <f t="shared" si="15"/>
        <v>0</v>
      </c>
      <c r="V104" s="17">
        <f t="shared" si="16"/>
        <v>0</v>
      </c>
      <c r="W104" s="17">
        <f t="shared" si="17"/>
        <v>0</v>
      </c>
      <c r="X104" s="17">
        <f t="shared" si="18"/>
        <v>0</v>
      </c>
      <c r="Y104" s="17">
        <f t="shared" si="19"/>
        <v>0</v>
      </c>
      <c r="Z104" s="15">
        <f t="shared" si="20"/>
        <v>0</v>
      </c>
    </row>
    <row r="105" spans="1:26" ht="24.4" customHeight="1" x14ac:dyDescent="0.2">
      <c r="A105" s="46" t="s">
        <v>209</v>
      </c>
      <c r="B105" s="39"/>
      <c r="C105" s="40"/>
      <c r="D105" s="8"/>
      <c r="E105" s="41" t="s">
        <v>60</v>
      </c>
      <c r="F105" s="42"/>
      <c r="G105" s="42"/>
      <c r="H105" s="42"/>
      <c r="I105" s="42"/>
      <c r="J105" s="42"/>
      <c r="K105" s="42"/>
      <c r="L105" s="42"/>
      <c r="M105" s="42"/>
      <c r="N105" s="43"/>
      <c r="O105" s="22" t="s">
        <v>42</v>
      </c>
      <c r="P105" s="24">
        <v>11</v>
      </c>
      <c r="Q105" s="16"/>
      <c r="R105" s="16"/>
      <c r="S105" s="17">
        <f t="shared" si="14"/>
        <v>0</v>
      </c>
      <c r="T105" s="18"/>
      <c r="U105" s="17">
        <f t="shared" si="15"/>
        <v>0</v>
      </c>
      <c r="V105" s="17">
        <f t="shared" si="16"/>
        <v>0</v>
      </c>
      <c r="W105" s="17">
        <f t="shared" si="17"/>
        <v>0</v>
      </c>
      <c r="X105" s="17">
        <f t="shared" si="18"/>
        <v>0</v>
      </c>
      <c r="Y105" s="17">
        <f t="shared" si="19"/>
        <v>0</v>
      </c>
      <c r="Z105" s="15">
        <f t="shared" si="20"/>
        <v>0</v>
      </c>
    </row>
    <row r="106" spans="1:26" ht="24.4" customHeight="1" x14ac:dyDescent="0.2">
      <c r="A106" s="46" t="s">
        <v>210</v>
      </c>
      <c r="B106" s="39"/>
      <c r="C106" s="40"/>
      <c r="D106" s="9"/>
      <c r="E106" s="47" t="s">
        <v>61</v>
      </c>
      <c r="F106" s="48"/>
      <c r="G106" s="48"/>
      <c r="H106" s="48"/>
      <c r="I106" s="48"/>
      <c r="J106" s="48"/>
      <c r="K106" s="48"/>
      <c r="L106" s="48"/>
      <c r="M106" s="48"/>
      <c r="N106" s="49"/>
      <c r="O106" s="23" t="s">
        <v>42</v>
      </c>
      <c r="P106" s="25">
        <v>2</v>
      </c>
      <c r="Q106" s="16"/>
      <c r="R106" s="16"/>
      <c r="S106" s="17">
        <f t="shared" si="14"/>
        <v>0</v>
      </c>
      <c r="T106" s="18"/>
      <c r="U106" s="17">
        <f t="shared" si="15"/>
        <v>0</v>
      </c>
      <c r="V106" s="17">
        <f t="shared" si="16"/>
        <v>0</v>
      </c>
      <c r="W106" s="17">
        <f t="shared" si="17"/>
        <v>0</v>
      </c>
      <c r="X106" s="17">
        <f t="shared" si="18"/>
        <v>0</v>
      </c>
      <c r="Y106" s="17">
        <f t="shared" si="19"/>
        <v>0</v>
      </c>
      <c r="Z106" s="15">
        <f t="shared" si="20"/>
        <v>0</v>
      </c>
    </row>
    <row r="107" spans="1:26" ht="24.4" customHeight="1" x14ac:dyDescent="0.2">
      <c r="A107" s="46" t="s">
        <v>211</v>
      </c>
      <c r="B107" s="39"/>
      <c r="C107" s="40"/>
      <c r="D107" s="9"/>
      <c r="E107" s="47" t="s">
        <v>62</v>
      </c>
      <c r="F107" s="48"/>
      <c r="G107" s="48"/>
      <c r="H107" s="48"/>
      <c r="I107" s="48"/>
      <c r="J107" s="48"/>
      <c r="K107" s="48"/>
      <c r="L107" s="48"/>
      <c r="M107" s="48"/>
      <c r="N107" s="49"/>
      <c r="O107" s="23" t="s">
        <v>42</v>
      </c>
      <c r="P107" s="26">
        <v>11</v>
      </c>
      <c r="Q107" s="16"/>
      <c r="R107" s="16"/>
      <c r="S107" s="17">
        <f t="shared" si="14"/>
        <v>0</v>
      </c>
      <c r="T107" s="18"/>
      <c r="U107" s="17">
        <f t="shared" si="15"/>
        <v>0</v>
      </c>
      <c r="V107" s="17">
        <f t="shared" si="16"/>
        <v>0</v>
      </c>
      <c r="W107" s="17">
        <f t="shared" si="17"/>
        <v>0</v>
      </c>
      <c r="X107" s="17">
        <f t="shared" si="18"/>
        <v>0</v>
      </c>
      <c r="Y107" s="17">
        <f t="shared" si="19"/>
        <v>0</v>
      </c>
      <c r="Z107" s="15">
        <f t="shared" si="20"/>
        <v>0</v>
      </c>
    </row>
    <row r="108" spans="1:26" ht="24.4" customHeight="1" x14ac:dyDescent="0.2">
      <c r="A108" s="46" t="s">
        <v>212</v>
      </c>
      <c r="B108" s="39"/>
      <c r="C108" s="40"/>
      <c r="D108" s="7"/>
      <c r="E108" s="41" t="s">
        <v>63</v>
      </c>
      <c r="F108" s="42"/>
      <c r="G108" s="42"/>
      <c r="H108" s="42"/>
      <c r="I108" s="42"/>
      <c r="J108" s="42"/>
      <c r="K108" s="42"/>
      <c r="L108" s="42"/>
      <c r="M108" s="42"/>
      <c r="N108" s="43"/>
      <c r="O108" s="22" t="s">
        <v>42</v>
      </c>
      <c r="P108" s="20">
        <v>1</v>
      </c>
      <c r="Q108" s="16"/>
      <c r="R108" s="16"/>
      <c r="S108" s="17">
        <f t="shared" ref="S108:S112" si="21">TRUNC(Q108+R108,2)</f>
        <v>0</v>
      </c>
      <c r="T108" s="18"/>
      <c r="U108" s="17">
        <f t="shared" ref="U108:U112" si="22">Q108*(1+(T108/100))</f>
        <v>0</v>
      </c>
      <c r="V108" s="17">
        <f t="shared" ref="V108:V112" si="23">R108*(1+(T108/100))</f>
        <v>0</v>
      </c>
      <c r="W108" s="17">
        <f t="shared" ref="W108:W112" si="24">TRUNC(U108+V108,2)</f>
        <v>0</v>
      </c>
      <c r="X108" s="17">
        <f t="shared" ref="X108:X112" si="25">TRUNC(U108*P108,2)</f>
        <v>0</v>
      </c>
      <c r="Y108" s="17">
        <f t="shared" ref="Y108:Y112" si="26">TRUNC(V108*P108,2)</f>
        <v>0</v>
      </c>
      <c r="Z108" s="15">
        <f t="shared" ref="Z108:Z112" si="27">TRUNC(X108+Y108,2)</f>
        <v>0</v>
      </c>
    </row>
    <row r="109" spans="1:26" ht="24.4" customHeight="1" x14ac:dyDescent="0.2">
      <c r="A109" s="46" t="s">
        <v>213</v>
      </c>
      <c r="B109" s="39"/>
      <c r="C109" s="40"/>
      <c r="D109" s="9"/>
      <c r="E109" s="47" t="s">
        <v>64</v>
      </c>
      <c r="F109" s="48"/>
      <c r="G109" s="48"/>
      <c r="H109" s="48"/>
      <c r="I109" s="48"/>
      <c r="J109" s="48"/>
      <c r="K109" s="48"/>
      <c r="L109" s="48"/>
      <c r="M109" s="48"/>
      <c r="N109" s="49"/>
      <c r="O109" s="23" t="s">
        <v>42</v>
      </c>
      <c r="P109" s="26">
        <v>30</v>
      </c>
      <c r="Q109" s="16"/>
      <c r="R109" s="16"/>
      <c r="S109" s="17">
        <f t="shared" si="21"/>
        <v>0</v>
      </c>
      <c r="T109" s="18"/>
      <c r="U109" s="17">
        <f t="shared" si="22"/>
        <v>0</v>
      </c>
      <c r="V109" s="17">
        <f t="shared" si="23"/>
        <v>0</v>
      </c>
      <c r="W109" s="17">
        <f t="shared" si="24"/>
        <v>0</v>
      </c>
      <c r="X109" s="17">
        <f t="shared" si="25"/>
        <v>0</v>
      </c>
      <c r="Y109" s="17">
        <f t="shared" si="26"/>
        <v>0</v>
      </c>
      <c r="Z109" s="15">
        <f t="shared" si="27"/>
        <v>0</v>
      </c>
    </row>
    <row r="110" spans="1:26" ht="24.4" customHeight="1" x14ac:dyDescent="0.2">
      <c r="A110" s="46" t="s">
        <v>214</v>
      </c>
      <c r="B110" s="39"/>
      <c r="C110" s="40"/>
      <c r="D110" s="9"/>
      <c r="E110" s="47" t="s">
        <v>65</v>
      </c>
      <c r="F110" s="48"/>
      <c r="G110" s="48"/>
      <c r="H110" s="48"/>
      <c r="I110" s="48"/>
      <c r="J110" s="48"/>
      <c r="K110" s="48"/>
      <c r="L110" s="48"/>
      <c r="M110" s="48"/>
      <c r="N110" s="49"/>
      <c r="O110" s="23" t="s">
        <v>52</v>
      </c>
      <c r="P110" s="27">
        <v>100</v>
      </c>
      <c r="Q110" s="16"/>
      <c r="R110" s="16"/>
      <c r="S110" s="17">
        <f t="shared" si="21"/>
        <v>0</v>
      </c>
      <c r="T110" s="18"/>
      <c r="U110" s="17">
        <f t="shared" si="22"/>
        <v>0</v>
      </c>
      <c r="V110" s="17">
        <f t="shared" si="23"/>
        <v>0</v>
      </c>
      <c r="W110" s="17">
        <f t="shared" si="24"/>
        <v>0</v>
      </c>
      <c r="X110" s="17">
        <f t="shared" si="25"/>
        <v>0</v>
      </c>
      <c r="Y110" s="17">
        <f t="shared" si="26"/>
        <v>0</v>
      </c>
      <c r="Z110" s="15">
        <f t="shared" si="27"/>
        <v>0</v>
      </c>
    </row>
    <row r="111" spans="1:26" ht="24.4" customHeight="1" x14ac:dyDescent="0.2">
      <c r="A111" s="46" t="s">
        <v>215</v>
      </c>
      <c r="B111" s="39"/>
      <c r="C111" s="40"/>
      <c r="D111" s="9"/>
      <c r="E111" s="47" t="s">
        <v>66</v>
      </c>
      <c r="F111" s="48"/>
      <c r="G111" s="48"/>
      <c r="H111" s="48"/>
      <c r="I111" s="48"/>
      <c r="J111" s="48"/>
      <c r="K111" s="48"/>
      <c r="L111" s="48"/>
      <c r="M111" s="48"/>
      <c r="N111" s="49"/>
      <c r="O111" s="23" t="s">
        <v>52</v>
      </c>
      <c r="P111" s="25">
        <v>5</v>
      </c>
      <c r="Q111" s="16"/>
      <c r="R111" s="16"/>
      <c r="S111" s="17">
        <f t="shared" si="21"/>
        <v>0</v>
      </c>
      <c r="T111" s="18"/>
      <c r="U111" s="17">
        <f t="shared" si="22"/>
        <v>0</v>
      </c>
      <c r="V111" s="17">
        <f t="shared" si="23"/>
        <v>0</v>
      </c>
      <c r="W111" s="17">
        <f t="shared" si="24"/>
        <v>0</v>
      </c>
      <c r="X111" s="17">
        <f t="shared" si="25"/>
        <v>0</v>
      </c>
      <c r="Y111" s="17">
        <f t="shared" si="26"/>
        <v>0</v>
      </c>
      <c r="Z111" s="15">
        <f t="shared" si="27"/>
        <v>0</v>
      </c>
    </row>
    <row r="112" spans="1:26" ht="24.4" customHeight="1" x14ac:dyDescent="0.2">
      <c r="A112" s="46" t="s">
        <v>216</v>
      </c>
      <c r="B112" s="39"/>
      <c r="C112" s="40"/>
      <c r="D112" s="9"/>
      <c r="E112" s="47" t="s">
        <v>67</v>
      </c>
      <c r="F112" s="48"/>
      <c r="G112" s="48"/>
      <c r="H112" s="48"/>
      <c r="I112" s="48"/>
      <c r="J112" s="48"/>
      <c r="K112" s="48"/>
      <c r="L112" s="48"/>
      <c r="M112" s="48"/>
      <c r="N112" s="49"/>
      <c r="O112" s="23" t="s">
        <v>42</v>
      </c>
      <c r="P112" s="25">
        <v>1</v>
      </c>
      <c r="Q112" s="16"/>
      <c r="R112" s="16"/>
      <c r="S112" s="17">
        <f t="shared" si="21"/>
        <v>0</v>
      </c>
      <c r="T112" s="18"/>
      <c r="U112" s="17">
        <f t="shared" si="22"/>
        <v>0</v>
      </c>
      <c r="V112" s="17">
        <f t="shared" si="23"/>
        <v>0</v>
      </c>
      <c r="W112" s="17">
        <f t="shared" si="24"/>
        <v>0</v>
      </c>
      <c r="X112" s="17">
        <f t="shared" si="25"/>
        <v>0</v>
      </c>
      <c r="Y112" s="17">
        <f t="shared" si="26"/>
        <v>0</v>
      </c>
      <c r="Z112" s="15">
        <f t="shared" si="27"/>
        <v>0</v>
      </c>
    </row>
    <row r="113" spans="1:26" ht="10.9" customHeight="1" x14ac:dyDescent="0.2">
      <c r="A113" s="45"/>
      <c r="B113" s="45"/>
      <c r="C113" s="45"/>
      <c r="D113" s="45"/>
      <c r="E113" s="45"/>
      <c r="F113" s="45"/>
      <c r="G113" s="45"/>
      <c r="H113" s="45"/>
      <c r="I113" s="45"/>
      <c r="J113" s="45"/>
      <c r="K113" s="45"/>
      <c r="L113" s="45"/>
      <c r="M113" s="45"/>
      <c r="N113" s="45"/>
      <c r="O113" s="45"/>
      <c r="P113" s="45"/>
      <c r="Q113" s="10"/>
      <c r="R113" s="10"/>
      <c r="S113" s="10"/>
      <c r="T113" s="10"/>
      <c r="U113" s="10"/>
      <c r="V113" s="10"/>
      <c r="W113" s="10"/>
      <c r="X113" s="10"/>
      <c r="Y113" s="10"/>
      <c r="Z113" s="10"/>
    </row>
    <row r="114" spans="1:26" ht="12.2" customHeight="1" x14ac:dyDescent="0.2">
      <c r="A114" s="50" t="s">
        <v>68</v>
      </c>
      <c r="B114" s="50"/>
      <c r="C114" s="50"/>
      <c r="D114" s="50"/>
      <c r="E114" s="50"/>
      <c r="F114" s="50"/>
      <c r="G114" s="50"/>
      <c r="H114" s="50"/>
      <c r="I114" s="50"/>
      <c r="J114" s="50"/>
      <c r="K114" s="50"/>
      <c r="L114" s="50"/>
      <c r="M114" s="50"/>
      <c r="N114" s="50"/>
      <c r="O114" s="50"/>
      <c r="P114" s="50"/>
      <c r="Q114" s="10"/>
      <c r="R114" s="10"/>
      <c r="S114" s="10"/>
      <c r="T114" s="10"/>
      <c r="U114" s="10"/>
      <c r="V114" s="10"/>
      <c r="W114" s="10"/>
      <c r="X114" s="10"/>
      <c r="Y114" s="10"/>
      <c r="Z114" s="10"/>
    </row>
    <row r="115" spans="1:26" ht="24.4" customHeight="1" x14ac:dyDescent="0.2">
      <c r="A115" s="51" t="s">
        <v>2</v>
      </c>
      <c r="B115" s="52"/>
      <c r="C115" s="53"/>
      <c r="D115" s="5"/>
      <c r="E115" s="51" t="s">
        <v>4</v>
      </c>
      <c r="F115" s="52"/>
      <c r="G115" s="52"/>
      <c r="H115" s="52"/>
      <c r="I115" s="52"/>
      <c r="J115" s="52"/>
      <c r="K115" s="52"/>
      <c r="L115" s="52"/>
      <c r="M115" s="52"/>
      <c r="N115" s="53"/>
      <c r="O115" s="4" t="s">
        <v>5</v>
      </c>
      <c r="P115" s="6" t="s">
        <v>6</v>
      </c>
      <c r="Q115" s="16"/>
      <c r="R115" s="16"/>
      <c r="S115" s="17"/>
      <c r="T115" s="18"/>
      <c r="U115" s="17"/>
      <c r="V115" s="17"/>
      <c r="W115" s="17"/>
      <c r="X115" s="17"/>
      <c r="Y115" s="17"/>
      <c r="Z115" s="15"/>
    </row>
    <row r="116" spans="1:26" ht="36.6" customHeight="1" x14ac:dyDescent="0.2">
      <c r="A116" s="46" t="s">
        <v>217</v>
      </c>
      <c r="B116" s="39"/>
      <c r="C116" s="40"/>
      <c r="D116" s="8"/>
      <c r="E116" s="41" t="s">
        <v>69</v>
      </c>
      <c r="F116" s="42"/>
      <c r="G116" s="42"/>
      <c r="H116" s="42"/>
      <c r="I116" s="42"/>
      <c r="J116" s="42"/>
      <c r="K116" s="42"/>
      <c r="L116" s="42"/>
      <c r="M116" s="42"/>
      <c r="N116" s="43"/>
      <c r="O116" s="22" t="s">
        <v>42</v>
      </c>
      <c r="P116" s="20">
        <v>1</v>
      </c>
      <c r="Q116" s="16"/>
      <c r="R116" s="16"/>
      <c r="S116" s="17">
        <f t="shared" ref="S116:S147" si="28">TRUNC(Q116+R116,2)</f>
        <v>0</v>
      </c>
      <c r="T116" s="18"/>
      <c r="U116" s="17">
        <f t="shared" ref="U116:U147" si="29">Q116*(1+(T116/100))</f>
        <v>0</v>
      </c>
      <c r="V116" s="17">
        <f t="shared" ref="V116:V147" si="30">R116*(1+(T116/100))</f>
        <v>0</v>
      </c>
      <c r="W116" s="17">
        <f t="shared" ref="W116:W147" si="31">TRUNC(U116+V116,2)</f>
        <v>0</v>
      </c>
      <c r="X116" s="17">
        <f t="shared" ref="X116:X147" si="32">TRUNC(U116*P116,2)</f>
        <v>0</v>
      </c>
      <c r="Y116" s="17">
        <f t="shared" ref="Y116:Y147" si="33">TRUNC(V116*P116,2)</f>
        <v>0</v>
      </c>
      <c r="Z116" s="15">
        <f t="shared" ref="Z116:Z147" si="34">TRUNC(X116+Y116,2)</f>
        <v>0</v>
      </c>
    </row>
    <row r="117" spans="1:26" ht="24.4" customHeight="1" x14ac:dyDescent="0.2">
      <c r="A117" s="46" t="s">
        <v>218</v>
      </c>
      <c r="B117" s="39"/>
      <c r="C117" s="40"/>
      <c r="D117" s="7"/>
      <c r="E117" s="41" t="s">
        <v>70</v>
      </c>
      <c r="F117" s="42"/>
      <c r="G117" s="42"/>
      <c r="H117" s="42"/>
      <c r="I117" s="42"/>
      <c r="J117" s="42"/>
      <c r="K117" s="42"/>
      <c r="L117" s="42"/>
      <c r="M117" s="42"/>
      <c r="N117" s="43"/>
      <c r="O117" s="22" t="s">
        <v>42</v>
      </c>
      <c r="P117" s="20">
        <v>5</v>
      </c>
      <c r="Q117" s="16"/>
      <c r="R117" s="16"/>
      <c r="S117" s="17">
        <f t="shared" si="28"/>
        <v>0</v>
      </c>
      <c r="T117" s="18"/>
      <c r="U117" s="17">
        <f t="shared" si="29"/>
        <v>0</v>
      </c>
      <c r="V117" s="17">
        <f t="shared" si="30"/>
        <v>0</v>
      </c>
      <c r="W117" s="17">
        <f t="shared" si="31"/>
        <v>0</v>
      </c>
      <c r="X117" s="17">
        <f t="shared" si="32"/>
        <v>0</v>
      </c>
      <c r="Y117" s="17">
        <f t="shared" si="33"/>
        <v>0</v>
      </c>
      <c r="Z117" s="15">
        <f t="shared" si="34"/>
        <v>0</v>
      </c>
    </row>
    <row r="118" spans="1:26" ht="24.4" customHeight="1" x14ac:dyDescent="0.2">
      <c r="A118" s="46" t="s">
        <v>219</v>
      </c>
      <c r="B118" s="39"/>
      <c r="C118" s="40"/>
      <c r="D118" s="7"/>
      <c r="E118" s="41" t="s">
        <v>71</v>
      </c>
      <c r="F118" s="42"/>
      <c r="G118" s="42"/>
      <c r="H118" s="42"/>
      <c r="I118" s="42"/>
      <c r="J118" s="42"/>
      <c r="K118" s="42"/>
      <c r="L118" s="42"/>
      <c r="M118" s="42"/>
      <c r="N118" s="43"/>
      <c r="O118" s="22" t="s">
        <v>42</v>
      </c>
      <c r="P118" s="20">
        <v>1</v>
      </c>
      <c r="Q118" s="16"/>
      <c r="R118" s="16"/>
      <c r="S118" s="17">
        <f t="shared" si="28"/>
        <v>0</v>
      </c>
      <c r="T118" s="18"/>
      <c r="U118" s="17">
        <f t="shared" si="29"/>
        <v>0</v>
      </c>
      <c r="V118" s="17">
        <f t="shared" si="30"/>
        <v>0</v>
      </c>
      <c r="W118" s="17">
        <f t="shared" si="31"/>
        <v>0</v>
      </c>
      <c r="X118" s="17">
        <f t="shared" si="32"/>
        <v>0</v>
      </c>
      <c r="Y118" s="17">
        <f t="shared" si="33"/>
        <v>0</v>
      </c>
      <c r="Z118" s="15">
        <f t="shared" si="34"/>
        <v>0</v>
      </c>
    </row>
    <row r="119" spans="1:26" ht="24.4" customHeight="1" x14ac:dyDescent="0.2">
      <c r="A119" s="46" t="s">
        <v>220</v>
      </c>
      <c r="B119" s="39"/>
      <c r="C119" s="40"/>
      <c r="D119" s="7"/>
      <c r="E119" s="41" t="s">
        <v>72</v>
      </c>
      <c r="F119" s="42"/>
      <c r="G119" s="42"/>
      <c r="H119" s="42"/>
      <c r="I119" s="42"/>
      <c r="J119" s="42"/>
      <c r="K119" s="42"/>
      <c r="L119" s="42"/>
      <c r="M119" s="42"/>
      <c r="N119" s="43"/>
      <c r="O119" s="22" t="s">
        <v>42</v>
      </c>
      <c r="P119" s="20">
        <v>2</v>
      </c>
      <c r="Q119" s="16"/>
      <c r="R119" s="16"/>
      <c r="S119" s="17">
        <f t="shared" si="28"/>
        <v>0</v>
      </c>
      <c r="T119" s="18"/>
      <c r="U119" s="17">
        <f t="shared" si="29"/>
        <v>0</v>
      </c>
      <c r="V119" s="17">
        <f t="shared" si="30"/>
        <v>0</v>
      </c>
      <c r="W119" s="17">
        <f t="shared" si="31"/>
        <v>0</v>
      </c>
      <c r="X119" s="17">
        <f t="shared" si="32"/>
        <v>0</v>
      </c>
      <c r="Y119" s="17">
        <f t="shared" si="33"/>
        <v>0</v>
      </c>
      <c r="Z119" s="15">
        <f t="shared" si="34"/>
        <v>0</v>
      </c>
    </row>
    <row r="120" spans="1:26" ht="24.4" customHeight="1" x14ac:dyDescent="0.2">
      <c r="A120" s="46" t="s">
        <v>221</v>
      </c>
      <c r="B120" s="39"/>
      <c r="C120" s="40"/>
      <c r="D120" s="8"/>
      <c r="E120" s="41" t="s">
        <v>73</v>
      </c>
      <c r="F120" s="42"/>
      <c r="G120" s="42"/>
      <c r="H120" s="42"/>
      <c r="I120" s="42"/>
      <c r="J120" s="42"/>
      <c r="K120" s="42"/>
      <c r="L120" s="42"/>
      <c r="M120" s="42"/>
      <c r="N120" s="43"/>
      <c r="O120" s="22" t="s">
        <v>42</v>
      </c>
      <c r="P120" s="20">
        <v>4</v>
      </c>
      <c r="Q120" s="16"/>
      <c r="R120" s="16"/>
      <c r="S120" s="17">
        <f t="shared" si="28"/>
        <v>0</v>
      </c>
      <c r="T120" s="18"/>
      <c r="U120" s="17">
        <f t="shared" si="29"/>
        <v>0</v>
      </c>
      <c r="V120" s="17">
        <f t="shared" si="30"/>
        <v>0</v>
      </c>
      <c r="W120" s="17">
        <f t="shared" si="31"/>
        <v>0</v>
      </c>
      <c r="X120" s="17">
        <f t="shared" si="32"/>
        <v>0</v>
      </c>
      <c r="Y120" s="17">
        <f t="shared" si="33"/>
        <v>0</v>
      </c>
      <c r="Z120" s="15">
        <f t="shared" si="34"/>
        <v>0</v>
      </c>
    </row>
    <row r="121" spans="1:26" ht="24.4" customHeight="1" x14ac:dyDescent="0.2">
      <c r="A121" s="46" t="s">
        <v>222</v>
      </c>
      <c r="B121" s="39"/>
      <c r="C121" s="40"/>
      <c r="D121" s="9"/>
      <c r="E121" s="47" t="s">
        <v>74</v>
      </c>
      <c r="F121" s="48"/>
      <c r="G121" s="48"/>
      <c r="H121" s="48"/>
      <c r="I121" s="48"/>
      <c r="J121" s="48"/>
      <c r="K121" s="48"/>
      <c r="L121" s="48"/>
      <c r="M121" s="48"/>
      <c r="N121" s="49"/>
      <c r="O121" s="23" t="s">
        <v>52</v>
      </c>
      <c r="P121" s="27">
        <v>150</v>
      </c>
      <c r="Q121" s="16"/>
      <c r="R121" s="16"/>
      <c r="S121" s="17">
        <f t="shared" si="28"/>
        <v>0</v>
      </c>
      <c r="T121" s="18"/>
      <c r="U121" s="17">
        <f t="shared" si="29"/>
        <v>0</v>
      </c>
      <c r="V121" s="17">
        <f t="shared" si="30"/>
        <v>0</v>
      </c>
      <c r="W121" s="17">
        <f t="shared" si="31"/>
        <v>0</v>
      </c>
      <c r="X121" s="17">
        <f t="shared" si="32"/>
        <v>0</v>
      </c>
      <c r="Y121" s="17">
        <f t="shared" si="33"/>
        <v>0</v>
      </c>
      <c r="Z121" s="15">
        <f t="shared" si="34"/>
        <v>0</v>
      </c>
    </row>
    <row r="122" spans="1:26" ht="24.4" customHeight="1" x14ac:dyDescent="0.2">
      <c r="A122" s="46" t="s">
        <v>223</v>
      </c>
      <c r="B122" s="39"/>
      <c r="C122" s="40"/>
      <c r="D122" s="9"/>
      <c r="E122" s="47" t="s">
        <v>75</v>
      </c>
      <c r="F122" s="48"/>
      <c r="G122" s="48"/>
      <c r="H122" s="48"/>
      <c r="I122" s="48"/>
      <c r="J122" s="48"/>
      <c r="K122" s="48"/>
      <c r="L122" s="48"/>
      <c r="M122" s="48"/>
      <c r="N122" s="49"/>
      <c r="O122" s="23" t="s">
        <v>52</v>
      </c>
      <c r="P122" s="27">
        <v>640</v>
      </c>
      <c r="Q122" s="16"/>
      <c r="R122" s="16"/>
      <c r="S122" s="17">
        <f t="shared" si="28"/>
        <v>0</v>
      </c>
      <c r="T122" s="18"/>
      <c r="U122" s="17">
        <f t="shared" si="29"/>
        <v>0</v>
      </c>
      <c r="V122" s="17">
        <f t="shared" si="30"/>
        <v>0</v>
      </c>
      <c r="W122" s="17">
        <f t="shared" si="31"/>
        <v>0</v>
      </c>
      <c r="X122" s="17">
        <f t="shared" si="32"/>
        <v>0</v>
      </c>
      <c r="Y122" s="17">
        <f t="shared" si="33"/>
        <v>0</v>
      </c>
      <c r="Z122" s="15">
        <f t="shared" si="34"/>
        <v>0</v>
      </c>
    </row>
    <row r="123" spans="1:26" ht="24.4" customHeight="1" x14ac:dyDescent="0.2">
      <c r="A123" s="46" t="s">
        <v>224</v>
      </c>
      <c r="B123" s="39"/>
      <c r="C123" s="40"/>
      <c r="D123" s="9"/>
      <c r="E123" s="47" t="s">
        <v>76</v>
      </c>
      <c r="F123" s="48"/>
      <c r="G123" s="48"/>
      <c r="H123" s="48"/>
      <c r="I123" s="48"/>
      <c r="J123" s="48"/>
      <c r="K123" s="48"/>
      <c r="L123" s="48"/>
      <c r="M123" s="48"/>
      <c r="N123" s="49"/>
      <c r="O123" s="23" t="s">
        <v>52</v>
      </c>
      <c r="P123" s="27">
        <v>190</v>
      </c>
      <c r="Q123" s="16"/>
      <c r="R123" s="16"/>
      <c r="S123" s="17">
        <f t="shared" si="28"/>
        <v>0</v>
      </c>
      <c r="T123" s="18"/>
      <c r="U123" s="17">
        <f t="shared" si="29"/>
        <v>0</v>
      </c>
      <c r="V123" s="17">
        <f t="shared" si="30"/>
        <v>0</v>
      </c>
      <c r="W123" s="17">
        <f t="shared" si="31"/>
        <v>0</v>
      </c>
      <c r="X123" s="17">
        <f t="shared" si="32"/>
        <v>0</v>
      </c>
      <c r="Y123" s="17">
        <f t="shared" si="33"/>
        <v>0</v>
      </c>
      <c r="Z123" s="15">
        <f t="shared" si="34"/>
        <v>0</v>
      </c>
    </row>
    <row r="124" spans="1:26" ht="36.6" customHeight="1" x14ac:dyDescent="0.2">
      <c r="A124" s="46" t="s">
        <v>225</v>
      </c>
      <c r="B124" s="39"/>
      <c r="C124" s="40"/>
      <c r="D124" s="7"/>
      <c r="E124" s="41" t="s">
        <v>77</v>
      </c>
      <c r="F124" s="42"/>
      <c r="G124" s="42"/>
      <c r="H124" s="42"/>
      <c r="I124" s="42"/>
      <c r="J124" s="42"/>
      <c r="K124" s="42"/>
      <c r="L124" s="42"/>
      <c r="M124" s="42"/>
      <c r="N124" s="43"/>
      <c r="O124" s="22" t="s">
        <v>52</v>
      </c>
      <c r="P124" s="19">
        <v>250</v>
      </c>
      <c r="Q124" s="16"/>
      <c r="R124" s="16"/>
      <c r="S124" s="17">
        <f t="shared" si="28"/>
        <v>0</v>
      </c>
      <c r="T124" s="18"/>
      <c r="U124" s="17">
        <f t="shared" si="29"/>
        <v>0</v>
      </c>
      <c r="V124" s="17">
        <f t="shared" si="30"/>
        <v>0</v>
      </c>
      <c r="W124" s="17">
        <f t="shared" si="31"/>
        <v>0</v>
      </c>
      <c r="X124" s="17">
        <f t="shared" si="32"/>
        <v>0</v>
      </c>
      <c r="Y124" s="17">
        <f t="shared" si="33"/>
        <v>0</v>
      </c>
      <c r="Z124" s="15">
        <f t="shared" si="34"/>
        <v>0</v>
      </c>
    </row>
    <row r="125" spans="1:26" ht="24.4" customHeight="1" x14ac:dyDescent="0.2">
      <c r="A125" s="46" t="s">
        <v>226</v>
      </c>
      <c r="B125" s="39"/>
      <c r="C125" s="40"/>
      <c r="D125" s="9"/>
      <c r="E125" s="47" t="s">
        <v>78</v>
      </c>
      <c r="F125" s="48"/>
      <c r="G125" s="48"/>
      <c r="H125" s="48"/>
      <c r="I125" s="48"/>
      <c r="J125" s="48"/>
      <c r="K125" s="48"/>
      <c r="L125" s="48"/>
      <c r="M125" s="48"/>
      <c r="N125" s="49"/>
      <c r="O125" s="23" t="s">
        <v>52</v>
      </c>
      <c r="P125" s="26">
        <v>50</v>
      </c>
      <c r="Q125" s="16"/>
      <c r="R125" s="16"/>
      <c r="S125" s="17">
        <f t="shared" si="28"/>
        <v>0</v>
      </c>
      <c r="T125" s="18"/>
      <c r="U125" s="17">
        <f t="shared" si="29"/>
        <v>0</v>
      </c>
      <c r="V125" s="17">
        <f t="shared" si="30"/>
        <v>0</v>
      </c>
      <c r="W125" s="17">
        <f t="shared" si="31"/>
        <v>0</v>
      </c>
      <c r="X125" s="17">
        <f t="shared" si="32"/>
        <v>0</v>
      </c>
      <c r="Y125" s="17">
        <f t="shared" si="33"/>
        <v>0</v>
      </c>
      <c r="Z125" s="15">
        <f t="shared" si="34"/>
        <v>0</v>
      </c>
    </row>
    <row r="126" spans="1:26" ht="24.4" customHeight="1" x14ac:dyDescent="0.2">
      <c r="A126" s="46" t="s">
        <v>227</v>
      </c>
      <c r="B126" s="39"/>
      <c r="C126" s="40"/>
      <c r="D126" s="9"/>
      <c r="E126" s="47" t="s">
        <v>79</v>
      </c>
      <c r="F126" s="48"/>
      <c r="G126" s="48"/>
      <c r="H126" s="48"/>
      <c r="I126" s="48"/>
      <c r="J126" s="48"/>
      <c r="K126" s="48"/>
      <c r="L126" s="48"/>
      <c r="M126" s="48"/>
      <c r="N126" s="49"/>
      <c r="O126" s="23" t="s">
        <v>52</v>
      </c>
      <c r="P126" s="25">
        <v>8</v>
      </c>
      <c r="Q126" s="16"/>
      <c r="R126" s="16"/>
      <c r="S126" s="17">
        <f t="shared" si="28"/>
        <v>0</v>
      </c>
      <c r="T126" s="18"/>
      <c r="U126" s="17">
        <f t="shared" si="29"/>
        <v>0</v>
      </c>
      <c r="V126" s="17">
        <f t="shared" si="30"/>
        <v>0</v>
      </c>
      <c r="W126" s="17">
        <f t="shared" si="31"/>
        <v>0</v>
      </c>
      <c r="X126" s="17">
        <f t="shared" si="32"/>
        <v>0</v>
      </c>
      <c r="Y126" s="17">
        <f t="shared" si="33"/>
        <v>0</v>
      </c>
      <c r="Z126" s="15">
        <f t="shared" si="34"/>
        <v>0</v>
      </c>
    </row>
    <row r="127" spans="1:26" ht="24.4" customHeight="1" x14ac:dyDescent="0.2">
      <c r="A127" s="46" t="s">
        <v>228</v>
      </c>
      <c r="B127" s="39"/>
      <c r="C127" s="40"/>
      <c r="D127" s="9"/>
      <c r="E127" s="47" t="s">
        <v>80</v>
      </c>
      <c r="F127" s="48"/>
      <c r="G127" s="48"/>
      <c r="H127" s="48"/>
      <c r="I127" s="48"/>
      <c r="J127" s="48"/>
      <c r="K127" s="48"/>
      <c r="L127" s="48"/>
      <c r="M127" s="48"/>
      <c r="N127" s="49"/>
      <c r="O127" s="23" t="s">
        <v>52</v>
      </c>
      <c r="P127" s="25">
        <v>8</v>
      </c>
      <c r="Q127" s="16"/>
      <c r="R127" s="16"/>
      <c r="S127" s="17">
        <f t="shared" si="28"/>
        <v>0</v>
      </c>
      <c r="T127" s="18"/>
      <c r="U127" s="17">
        <f t="shared" si="29"/>
        <v>0</v>
      </c>
      <c r="V127" s="17">
        <f t="shared" si="30"/>
        <v>0</v>
      </c>
      <c r="W127" s="17">
        <f t="shared" si="31"/>
        <v>0</v>
      </c>
      <c r="X127" s="17">
        <f t="shared" si="32"/>
        <v>0</v>
      </c>
      <c r="Y127" s="17">
        <f t="shared" si="33"/>
        <v>0</v>
      </c>
      <c r="Z127" s="15">
        <f t="shared" si="34"/>
        <v>0</v>
      </c>
    </row>
    <row r="128" spans="1:26" ht="36.6" customHeight="1" x14ac:dyDescent="0.2">
      <c r="A128" s="46" t="s">
        <v>229</v>
      </c>
      <c r="B128" s="39"/>
      <c r="C128" s="40"/>
      <c r="D128" s="7"/>
      <c r="E128" s="41" t="s">
        <v>81</v>
      </c>
      <c r="F128" s="42"/>
      <c r="G128" s="42"/>
      <c r="H128" s="42"/>
      <c r="I128" s="42"/>
      <c r="J128" s="42"/>
      <c r="K128" s="42"/>
      <c r="L128" s="42"/>
      <c r="M128" s="42"/>
      <c r="N128" s="43"/>
      <c r="O128" s="22" t="s">
        <v>42</v>
      </c>
      <c r="P128" s="20">
        <v>1</v>
      </c>
      <c r="Q128" s="16"/>
      <c r="R128" s="16"/>
      <c r="S128" s="17">
        <f t="shared" si="28"/>
        <v>0</v>
      </c>
      <c r="T128" s="18"/>
      <c r="U128" s="17">
        <f t="shared" si="29"/>
        <v>0</v>
      </c>
      <c r="V128" s="17">
        <f t="shared" si="30"/>
        <v>0</v>
      </c>
      <c r="W128" s="17">
        <f t="shared" si="31"/>
        <v>0</v>
      </c>
      <c r="X128" s="17">
        <f t="shared" si="32"/>
        <v>0</v>
      </c>
      <c r="Y128" s="17">
        <f t="shared" si="33"/>
        <v>0</v>
      </c>
      <c r="Z128" s="15">
        <f t="shared" si="34"/>
        <v>0</v>
      </c>
    </row>
    <row r="129" spans="1:26" ht="24.4" customHeight="1" x14ac:dyDescent="0.2">
      <c r="A129" s="46" t="s">
        <v>230</v>
      </c>
      <c r="B129" s="39"/>
      <c r="C129" s="40"/>
      <c r="D129" s="9"/>
      <c r="E129" s="47" t="s">
        <v>82</v>
      </c>
      <c r="F129" s="48"/>
      <c r="G129" s="48"/>
      <c r="H129" s="48"/>
      <c r="I129" s="48"/>
      <c r="J129" s="48"/>
      <c r="K129" s="48"/>
      <c r="L129" s="48"/>
      <c r="M129" s="48"/>
      <c r="N129" s="49"/>
      <c r="O129" s="23" t="s">
        <v>42</v>
      </c>
      <c r="P129" s="25">
        <v>1</v>
      </c>
      <c r="Q129" s="16"/>
      <c r="R129" s="16"/>
      <c r="S129" s="17">
        <f t="shared" si="28"/>
        <v>0</v>
      </c>
      <c r="T129" s="18"/>
      <c r="U129" s="17">
        <f t="shared" si="29"/>
        <v>0</v>
      </c>
      <c r="V129" s="17">
        <f t="shared" si="30"/>
        <v>0</v>
      </c>
      <c r="W129" s="17">
        <f t="shared" si="31"/>
        <v>0</v>
      </c>
      <c r="X129" s="17">
        <f t="shared" si="32"/>
        <v>0</v>
      </c>
      <c r="Y129" s="17">
        <f t="shared" si="33"/>
        <v>0</v>
      </c>
      <c r="Z129" s="15">
        <f t="shared" si="34"/>
        <v>0</v>
      </c>
    </row>
    <row r="130" spans="1:26" ht="36.6" customHeight="1" x14ac:dyDescent="0.2">
      <c r="A130" s="46" t="s">
        <v>231</v>
      </c>
      <c r="B130" s="39"/>
      <c r="C130" s="40"/>
      <c r="D130" s="7"/>
      <c r="E130" s="41" t="s">
        <v>83</v>
      </c>
      <c r="F130" s="42"/>
      <c r="G130" s="42"/>
      <c r="H130" s="42"/>
      <c r="I130" s="42"/>
      <c r="J130" s="42"/>
      <c r="K130" s="42"/>
      <c r="L130" s="42"/>
      <c r="M130" s="42"/>
      <c r="N130" s="43"/>
      <c r="O130" s="22" t="s">
        <v>42</v>
      </c>
      <c r="P130" s="20">
        <v>9</v>
      </c>
      <c r="Q130" s="16"/>
      <c r="R130" s="16"/>
      <c r="S130" s="17">
        <f t="shared" si="28"/>
        <v>0</v>
      </c>
      <c r="T130" s="18"/>
      <c r="U130" s="17">
        <f t="shared" si="29"/>
        <v>0</v>
      </c>
      <c r="V130" s="17">
        <f t="shared" si="30"/>
        <v>0</v>
      </c>
      <c r="W130" s="17">
        <f t="shared" si="31"/>
        <v>0</v>
      </c>
      <c r="X130" s="17">
        <f t="shared" si="32"/>
        <v>0</v>
      </c>
      <c r="Y130" s="17">
        <f t="shared" si="33"/>
        <v>0</v>
      </c>
      <c r="Z130" s="15">
        <f t="shared" si="34"/>
        <v>0</v>
      </c>
    </row>
    <row r="131" spans="1:26" ht="24.4" customHeight="1" x14ac:dyDescent="0.2">
      <c r="A131" s="46" t="s">
        <v>232</v>
      </c>
      <c r="B131" s="39"/>
      <c r="C131" s="40"/>
      <c r="D131" s="9"/>
      <c r="E131" s="47" t="s">
        <v>84</v>
      </c>
      <c r="F131" s="48"/>
      <c r="G131" s="48"/>
      <c r="H131" s="48"/>
      <c r="I131" s="48"/>
      <c r="J131" s="48"/>
      <c r="K131" s="48"/>
      <c r="L131" s="48"/>
      <c r="M131" s="48"/>
      <c r="N131" s="49"/>
      <c r="O131" s="23" t="s">
        <v>42</v>
      </c>
      <c r="P131" s="25">
        <v>1</v>
      </c>
      <c r="Q131" s="16"/>
      <c r="R131" s="16"/>
      <c r="S131" s="17">
        <f t="shared" si="28"/>
        <v>0</v>
      </c>
      <c r="T131" s="18"/>
      <c r="U131" s="17">
        <f t="shared" si="29"/>
        <v>0</v>
      </c>
      <c r="V131" s="17">
        <f t="shared" si="30"/>
        <v>0</v>
      </c>
      <c r="W131" s="17">
        <f t="shared" si="31"/>
        <v>0</v>
      </c>
      <c r="X131" s="17">
        <f t="shared" si="32"/>
        <v>0</v>
      </c>
      <c r="Y131" s="17">
        <f t="shared" si="33"/>
        <v>0</v>
      </c>
      <c r="Z131" s="15">
        <f t="shared" si="34"/>
        <v>0</v>
      </c>
    </row>
    <row r="132" spans="1:26" ht="24.4" customHeight="1" x14ac:dyDescent="0.2">
      <c r="A132" s="46" t="s">
        <v>233</v>
      </c>
      <c r="B132" s="39"/>
      <c r="C132" s="40"/>
      <c r="D132" s="9"/>
      <c r="E132" s="47" t="s">
        <v>85</v>
      </c>
      <c r="F132" s="48"/>
      <c r="G132" s="48"/>
      <c r="H132" s="48"/>
      <c r="I132" s="48"/>
      <c r="J132" s="48"/>
      <c r="K132" s="48"/>
      <c r="L132" s="48"/>
      <c r="M132" s="48"/>
      <c r="N132" s="49"/>
      <c r="O132" s="23" t="s">
        <v>42</v>
      </c>
      <c r="P132" s="25">
        <v>2</v>
      </c>
      <c r="Q132" s="16"/>
      <c r="R132" s="16"/>
      <c r="S132" s="17">
        <f t="shared" si="28"/>
        <v>0</v>
      </c>
      <c r="T132" s="18"/>
      <c r="U132" s="17">
        <f t="shared" si="29"/>
        <v>0</v>
      </c>
      <c r="V132" s="17">
        <f t="shared" si="30"/>
        <v>0</v>
      </c>
      <c r="W132" s="17">
        <f t="shared" si="31"/>
        <v>0</v>
      </c>
      <c r="X132" s="17">
        <f t="shared" si="32"/>
        <v>0</v>
      </c>
      <c r="Y132" s="17">
        <f t="shared" si="33"/>
        <v>0</v>
      </c>
      <c r="Z132" s="15">
        <f t="shared" si="34"/>
        <v>0</v>
      </c>
    </row>
    <row r="133" spans="1:26" ht="24.4" customHeight="1" x14ac:dyDescent="0.2">
      <c r="A133" s="46" t="s">
        <v>234</v>
      </c>
      <c r="B133" s="39"/>
      <c r="C133" s="40"/>
      <c r="D133" s="9"/>
      <c r="E133" s="47" t="s">
        <v>86</v>
      </c>
      <c r="F133" s="48"/>
      <c r="G133" s="48"/>
      <c r="H133" s="48"/>
      <c r="I133" s="48"/>
      <c r="J133" s="48"/>
      <c r="K133" s="48"/>
      <c r="L133" s="48"/>
      <c r="M133" s="48"/>
      <c r="N133" s="49"/>
      <c r="O133" s="23" t="s">
        <v>42</v>
      </c>
      <c r="P133" s="25">
        <v>5</v>
      </c>
      <c r="Q133" s="16"/>
      <c r="R133" s="16"/>
      <c r="S133" s="17">
        <f t="shared" si="28"/>
        <v>0</v>
      </c>
      <c r="T133" s="18"/>
      <c r="U133" s="17">
        <f t="shared" si="29"/>
        <v>0</v>
      </c>
      <c r="V133" s="17">
        <f t="shared" si="30"/>
        <v>0</v>
      </c>
      <c r="W133" s="17">
        <f t="shared" si="31"/>
        <v>0</v>
      </c>
      <c r="X133" s="17">
        <f t="shared" si="32"/>
        <v>0</v>
      </c>
      <c r="Y133" s="17">
        <f t="shared" si="33"/>
        <v>0</v>
      </c>
      <c r="Z133" s="15">
        <f t="shared" si="34"/>
        <v>0</v>
      </c>
    </row>
    <row r="134" spans="1:26" ht="24.4" customHeight="1" x14ac:dyDescent="0.2">
      <c r="A134" s="46" t="s">
        <v>235</v>
      </c>
      <c r="B134" s="39"/>
      <c r="C134" s="40"/>
      <c r="D134" s="9"/>
      <c r="E134" s="47" t="s">
        <v>87</v>
      </c>
      <c r="F134" s="48"/>
      <c r="G134" s="48"/>
      <c r="H134" s="48"/>
      <c r="I134" s="48"/>
      <c r="J134" s="48"/>
      <c r="K134" s="48"/>
      <c r="L134" s="48"/>
      <c r="M134" s="48"/>
      <c r="N134" s="49"/>
      <c r="O134" s="23" t="s">
        <v>42</v>
      </c>
      <c r="P134" s="25">
        <v>4</v>
      </c>
      <c r="Q134" s="16"/>
      <c r="R134" s="16"/>
      <c r="S134" s="17">
        <f t="shared" si="28"/>
        <v>0</v>
      </c>
      <c r="T134" s="18"/>
      <c r="U134" s="17">
        <f t="shared" si="29"/>
        <v>0</v>
      </c>
      <c r="V134" s="17">
        <f t="shared" si="30"/>
        <v>0</v>
      </c>
      <c r="W134" s="17">
        <f t="shared" si="31"/>
        <v>0</v>
      </c>
      <c r="X134" s="17">
        <f t="shared" si="32"/>
        <v>0</v>
      </c>
      <c r="Y134" s="17">
        <f t="shared" si="33"/>
        <v>0</v>
      </c>
      <c r="Z134" s="15">
        <f t="shared" si="34"/>
        <v>0</v>
      </c>
    </row>
    <row r="135" spans="1:26" ht="24.4" customHeight="1" x14ac:dyDescent="0.2">
      <c r="A135" s="46" t="s">
        <v>236</v>
      </c>
      <c r="B135" s="39"/>
      <c r="C135" s="40"/>
      <c r="D135" s="9"/>
      <c r="E135" s="47" t="s">
        <v>88</v>
      </c>
      <c r="F135" s="48"/>
      <c r="G135" s="48"/>
      <c r="H135" s="48"/>
      <c r="I135" s="48"/>
      <c r="J135" s="48"/>
      <c r="K135" s="48"/>
      <c r="L135" s="48"/>
      <c r="M135" s="48"/>
      <c r="N135" s="49"/>
      <c r="O135" s="23" t="s">
        <v>42</v>
      </c>
      <c r="P135" s="25">
        <v>8</v>
      </c>
      <c r="Q135" s="16"/>
      <c r="R135" s="16"/>
      <c r="S135" s="17">
        <f t="shared" si="28"/>
        <v>0</v>
      </c>
      <c r="T135" s="18"/>
      <c r="U135" s="17">
        <f t="shared" si="29"/>
        <v>0</v>
      </c>
      <c r="V135" s="17">
        <f t="shared" si="30"/>
        <v>0</v>
      </c>
      <c r="W135" s="17">
        <f t="shared" si="31"/>
        <v>0</v>
      </c>
      <c r="X135" s="17">
        <f t="shared" si="32"/>
        <v>0</v>
      </c>
      <c r="Y135" s="17">
        <f t="shared" si="33"/>
        <v>0</v>
      </c>
      <c r="Z135" s="15">
        <f t="shared" si="34"/>
        <v>0</v>
      </c>
    </row>
    <row r="136" spans="1:26" ht="36.6" customHeight="1" x14ac:dyDescent="0.2">
      <c r="A136" s="46" t="s">
        <v>237</v>
      </c>
      <c r="B136" s="39"/>
      <c r="C136" s="40"/>
      <c r="D136" s="7"/>
      <c r="E136" s="41" t="s">
        <v>89</v>
      </c>
      <c r="F136" s="42"/>
      <c r="G136" s="42"/>
      <c r="H136" s="42"/>
      <c r="I136" s="42"/>
      <c r="J136" s="42"/>
      <c r="K136" s="42"/>
      <c r="L136" s="42"/>
      <c r="M136" s="42"/>
      <c r="N136" s="43"/>
      <c r="O136" s="22" t="s">
        <v>42</v>
      </c>
      <c r="P136" s="20">
        <v>2</v>
      </c>
      <c r="Q136" s="16"/>
      <c r="R136" s="16"/>
      <c r="S136" s="17">
        <f t="shared" si="28"/>
        <v>0</v>
      </c>
      <c r="T136" s="18"/>
      <c r="U136" s="17">
        <f t="shared" si="29"/>
        <v>0</v>
      </c>
      <c r="V136" s="17">
        <f t="shared" si="30"/>
        <v>0</v>
      </c>
      <c r="W136" s="17">
        <f t="shared" si="31"/>
        <v>0</v>
      </c>
      <c r="X136" s="17">
        <f t="shared" si="32"/>
        <v>0</v>
      </c>
      <c r="Y136" s="17">
        <f t="shared" si="33"/>
        <v>0</v>
      </c>
      <c r="Z136" s="15">
        <f t="shared" si="34"/>
        <v>0</v>
      </c>
    </row>
    <row r="137" spans="1:26" ht="60.95" customHeight="1" x14ac:dyDescent="0.2">
      <c r="A137" s="46" t="s">
        <v>238</v>
      </c>
      <c r="B137" s="39"/>
      <c r="C137" s="40"/>
      <c r="D137" s="9"/>
      <c r="E137" s="47" t="s">
        <v>90</v>
      </c>
      <c r="F137" s="48"/>
      <c r="G137" s="48"/>
      <c r="H137" s="48"/>
      <c r="I137" s="48"/>
      <c r="J137" s="48"/>
      <c r="K137" s="48"/>
      <c r="L137" s="48"/>
      <c r="M137" s="48"/>
      <c r="N137" s="49"/>
      <c r="O137" s="23" t="s">
        <v>42</v>
      </c>
      <c r="P137" s="26">
        <v>24</v>
      </c>
      <c r="Q137" s="16"/>
      <c r="R137" s="16"/>
      <c r="S137" s="17">
        <f t="shared" si="28"/>
        <v>0</v>
      </c>
      <c r="T137" s="18"/>
      <c r="U137" s="17">
        <f t="shared" si="29"/>
        <v>0</v>
      </c>
      <c r="V137" s="17">
        <f t="shared" si="30"/>
        <v>0</v>
      </c>
      <c r="W137" s="17">
        <f t="shared" si="31"/>
        <v>0</v>
      </c>
      <c r="X137" s="17">
        <f t="shared" si="32"/>
        <v>0</v>
      </c>
      <c r="Y137" s="17">
        <f t="shared" si="33"/>
        <v>0</v>
      </c>
      <c r="Z137" s="15">
        <f t="shared" si="34"/>
        <v>0</v>
      </c>
    </row>
    <row r="138" spans="1:26" ht="24.4" customHeight="1" x14ac:dyDescent="0.2">
      <c r="A138" s="46" t="s">
        <v>239</v>
      </c>
      <c r="B138" s="39"/>
      <c r="C138" s="40"/>
      <c r="D138" s="9"/>
      <c r="E138" s="47" t="s">
        <v>91</v>
      </c>
      <c r="F138" s="48"/>
      <c r="G138" s="48"/>
      <c r="H138" s="48"/>
      <c r="I138" s="48"/>
      <c r="J138" s="48"/>
      <c r="K138" s="48"/>
      <c r="L138" s="48"/>
      <c r="M138" s="48"/>
      <c r="N138" s="49"/>
      <c r="O138" s="23" t="s">
        <v>42</v>
      </c>
      <c r="P138" s="26">
        <v>24</v>
      </c>
      <c r="Q138" s="16"/>
      <c r="R138" s="16"/>
      <c r="S138" s="17">
        <f t="shared" si="28"/>
        <v>0</v>
      </c>
      <c r="T138" s="18"/>
      <c r="U138" s="17">
        <f t="shared" si="29"/>
        <v>0</v>
      </c>
      <c r="V138" s="17">
        <f t="shared" si="30"/>
        <v>0</v>
      </c>
      <c r="W138" s="17">
        <f t="shared" si="31"/>
        <v>0</v>
      </c>
      <c r="X138" s="17">
        <f t="shared" si="32"/>
        <v>0</v>
      </c>
      <c r="Y138" s="17">
        <f t="shared" si="33"/>
        <v>0</v>
      </c>
      <c r="Z138" s="15">
        <f t="shared" si="34"/>
        <v>0</v>
      </c>
    </row>
    <row r="139" spans="1:26" ht="36.6" customHeight="1" x14ac:dyDescent="0.2">
      <c r="A139" s="46" t="s">
        <v>240</v>
      </c>
      <c r="B139" s="39"/>
      <c r="C139" s="40"/>
      <c r="D139" s="9"/>
      <c r="E139" s="47" t="s">
        <v>92</v>
      </c>
      <c r="F139" s="48"/>
      <c r="G139" s="48"/>
      <c r="H139" s="48"/>
      <c r="I139" s="48"/>
      <c r="J139" s="48"/>
      <c r="K139" s="48"/>
      <c r="L139" s="48"/>
      <c r="M139" s="48"/>
      <c r="N139" s="49"/>
      <c r="O139" s="23" t="s">
        <v>42</v>
      </c>
      <c r="P139" s="26">
        <v>24</v>
      </c>
      <c r="Q139" s="16"/>
      <c r="R139" s="16"/>
      <c r="S139" s="17">
        <f t="shared" si="28"/>
        <v>0</v>
      </c>
      <c r="T139" s="18"/>
      <c r="U139" s="17">
        <f t="shared" si="29"/>
        <v>0</v>
      </c>
      <c r="V139" s="17">
        <f t="shared" si="30"/>
        <v>0</v>
      </c>
      <c r="W139" s="17">
        <f t="shared" si="31"/>
        <v>0</v>
      </c>
      <c r="X139" s="17">
        <f t="shared" si="32"/>
        <v>0</v>
      </c>
      <c r="Y139" s="17">
        <f t="shared" si="33"/>
        <v>0</v>
      </c>
      <c r="Z139" s="15">
        <f t="shared" si="34"/>
        <v>0</v>
      </c>
    </row>
    <row r="140" spans="1:26" ht="73.150000000000006" customHeight="1" x14ac:dyDescent="0.2">
      <c r="A140" s="46" t="s">
        <v>241</v>
      </c>
      <c r="B140" s="39"/>
      <c r="C140" s="40"/>
      <c r="D140" s="9"/>
      <c r="E140" s="47" t="s">
        <v>93</v>
      </c>
      <c r="F140" s="48"/>
      <c r="G140" s="48"/>
      <c r="H140" s="48"/>
      <c r="I140" s="48"/>
      <c r="J140" s="48"/>
      <c r="K140" s="48"/>
      <c r="L140" s="48"/>
      <c r="M140" s="48"/>
      <c r="N140" s="49"/>
      <c r="O140" s="23" t="s">
        <v>42</v>
      </c>
      <c r="P140" s="25">
        <v>1</v>
      </c>
      <c r="Q140" s="16"/>
      <c r="R140" s="16"/>
      <c r="S140" s="17">
        <f t="shared" si="28"/>
        <v>0</v>
      </c>
      <c r="T140" s="18"/>
      <c r="U140" s="17">
        <f t="shared" si="29"/>
        <v>0</v>
      </c>
      <c r="V140" s="17">
        <f t="shared" si="30"/>
        <v>0</v>
      </c>
      <c r="W140" s="17">
        <f t="shared" si="31"/>
        <v>0</v>
      </c>
      <c r="X140" s="17">
        <f t="shared" si="32"/>
        <v>0</v>
      </c>
      <c r="Y140" s="17">
        <f t="shared" si="33"/>
        <v>0</v>
      </c>
      <c r="Z140" s="15">
        <f t="shared" si="34"/>
        <v>0</v>
      </c>
    </row>
    <row r="141" spans="1:26" ht="24.4" customHeight="1" x14ac:dyDescent="0.2">
      <c r="A141" s="46" t="s">
        <v>242</v>
      </c>
      <c r="B141" s="39"/>
      <c r="C141" s="40"/>
      <c r="D141" s="9"/>
      <c r="E141" s="47" t="s">
        <v>94</v>
      </c>
      <c r="F141" s="48"/>
      <c r="G141" s="48"/>
      <c r="H141" s="48"/>
      <c r="I141" s="48"/>
      <c r="J141" s="48"/>
      <c r="K141" s="48"/>
      <c r="L141" s="48"/>
      <c r="M141" s="48"/>
      <c r="N141" s="49"/>
      <c r="O141" s="23" t="s">
        <v>42</v>
      </c>
      <c r="P141" s="25">
        <v>4</v>
      </c>
      <c r="Q141" s="16"/>
      <c r="R141" s="16"/>
      <c r="S141" s="17">
        <f t="shared" si="28"/>
        <v>0</v>
      </c>
      <c r="T141" s="18"/>
      <c r="U141" s="17">
        <f t="shared" si="29"/>
        <v>0</v>
      </c>
      <c r="V141" s="17">
        <f t="shared" si="30"/>
        <v>0</v>
      </c>
      <c r="W141" s="17">
        <f t="shared" si="31"/>
        <v>0</v>
      </c>
      <c r="X141" s="17">
        <f t="shared" si="32"/>
        <v>0</v>
      </c>
      <c r="Y141" s="17">
        <f t="shared" si="33"/>
        <v>0</v>
      </c>
      <c r="Z141" s="15">
        <f t="shared" si="34"/>
        <v>0</v>
      </c>
    </row>
    <row r="142" spans="1:26" ht="36.6" customHeight="1" x14ac:dyDescent="0.2">
      <c r="A142" s="46" t="s">
        <v>243</v>
      </c>
      <c r="B142" s="39"/>
      <c r="C142" s="40"/>
      <c r="D142" s="9"/>
      <c r="E142" s="47" t="s">
        <v>95</v>
      </c>
      <c r="F142" s="48"/>
      <c r="G142" s="48"/>
      <c r="H142" s="48"/>
      <c r="I142" s="48"/>
      <c r="J142" s="48"/>
      <c r="K142" s="48"/>
      <c r="L142" s="48"/>
      <c r="M142" s="48"/>
      <c r="N142" s="49"/>
      <c r="O142" s="23" t="s">
        <v>42</v>
      </c>
      <c r="P142" s="25">
        <v>4</v>
      </c>
      <c r="Q142" s="16"/>
      <c r="R142" s="16"/>
      <c r="S142" s="17">
        <f t="shared" si="28"/>
        <v>0</v>
      </c>
      <c r="T142" s="18"/>
      <c r="U142" s="17">
        <f t="shared" si="29"/>
        <v>0</v>
      </c>
      <c r="V142" s="17">
        <f t="shared" si="30"/>
        <v>0</v>
      </c>
      <c r="W142" s="17">
        <f t="shared" si="31"/>
        <v>0</v>
      </c>
      <c r="X142" s="17">
        <f t="shared" si="32"/>
        <v>0</v>
      </c>
      <c r="Y142" s="17">
        <f t="shared" si="33"/>
        <v>0</v>
      </c>
      <c r="Z142" s="15">
        <f t="shared" si="34"/>
        <v>0</v>
      </c>
    </row>
    <row r="143" spans="1:26" ht="24.4" customHeight="1" x14ac:dyDescent="0.2">
      <c r="A143" s="46" t="s">
        <v>244</v>
      </c>
      <c r="B143" s="39"/>
      <c r="C143" s="40"/>
      <c r="D143" s="9"/>
      <c r="E143" s="47" t="s">
        <v>96</v>
      </c>
      <c r="F143" s="48"/>
      <c r="G143" s="48"/>
      <c r="H143" s="48"/>
      <c r="I143" s="48"/>
      <c r="J143" s="48"/>
      <c r="K143" s="48"/>
      <c r="L143" s="48"/>
      <c r="M143" s="48"/>
      <c r="N143" s="49"/>
      <c r="O143" s="23" t="s">
        <v>42</v>
      </c>
      <c r="P143" s="25">
        <v>4</v>
      </c>
      <c r="Q143" s="16"/>
      <c r="R143" s="16"/>
      <c r="S143" s="17">
        <f t="shared" si="28"/>
        <v>0</v>
      </c>
      <c r="T143" s="18"/>
      <c r="U143" s="17">
        <f t="shared" si="29"/>
        <v>0</v>
      </c>
      <c r="V143" s="17">
        <f t="shared" si="30"/>
        <v>0</v>
      </c>
      <c r="W143" s="17">
        <f t="shared" si="31"/>
        <v>0</v>
      </c>
      <c r="X143" s="17">
        <f t="shared" si="32"/>
        <v>0</v>
      </c>
      <c r="Y143" s="17">
        <f t="shared" si="33"/>
        <v>0</v>
      </c>
      <c r="Z143" s="15">
        <f t="shared" si="34"/>
        <v>0</v>
      </c>
    </row>
    <row r="144" spans="1:26" ht="36.6" customHeight="1" x14ac:dyDescent="0.2">
      <c r="A144" s="46" t="s">
        <v>245</v>
      </c>
      <c r="B144" s="39"/>
      <c r="C144" s="40"/>
      <c r="D144" s="9"/>
      <c r="E144" s="47" t="s">
        <v>97</v>
      </c>
      <c r="F144" s="48"/>
      <c r="G144" s="48"/>
      <c r="H144" s="48"/>
      <c r="I144" s="48"/>
      <c r="J144" s="48"/>
      <c r="K144" s="48"/>
      <c r="L144" s="48"/>
      <c r="M144" s="48"/>
      <c r="N144" s="49"/>
      <c r="O144" s="23" t="s">
        <v>42</v>
      </c>
      <c r="P144" s="26">
        <v>16</v>
      </c>
      <c r="Q144" s="16"/>
      <c r="R144" s="16"/>
      <c r="S144" s="17">
        <f t="shared" si="28"/>
        <v>0</v>
      </c>
      <c r="T144" s="18"/>
      <c r="U144" s="17">
        <f t="shared" si="29"/>
        <v>0</v>
      </c>
      <c r="V144" s="17">
        <f t="shared" si="30"/>
        <v>0</v>
      </c>
      <c r="W144" s="17">
        <f t="shared" si="31"/>
        <v>0</v>
      </c>
      <c r="X144" s="17">
        <f t="shared" si="32"/>
        <v>0</v>
      </c>
      <c r="Y144" s="17">
        <f t="shared" si="33"/>
        <v>0</v>
      </c>
      <c r="Z144" s="15">
        <f t="shared" si="34"/>
        <v>0</v>
      </c>
    </row>
    <row r="145" spans="1:26" ht="36.6" customHeight="1" x14ac:dyDescent="0.2">
      <c r="A145" s="46" t="s">
        <v>246</v>
      </c>
      <c r="B145" s="39"/>
      <c r="C145" s="40"/>
      <c r="D145" s="9"/>
      <c r="E145" s="47" t="s">
        <v>98</v>
      </c>
      <c r="F145" s="48"/>
      <c r="G145" s="48"/>
      <c r="H145" s="48"/>
      <c r="I145" s="48"/>
      <c r="J145" s="48"/>
      <c r="K145" s="48"/>
      <c r="L145" s="48"/>
      <c r="M145" s="48"/>
      <c r="N145" s="49"/>
      <c r="O145" s="23" t="s">
        <v>42</v>
      </c>
      <c r="P145" s="26">
        <v>16</v>
      </c>
      <c r="Q145" s="16"/>
      <c r="R145" s="16"/>
      <c r="S145" s="17">
        <f t="shared" si="28"/>
        <v>0</v>
      </c>
      <c r="T145" s="18"/>
      <c r="U145" s="17">
        <f t="shared" si="29"/>
        <v>0</v>
      </c>
      <c r="V145" s="17">
        <f t="shared" si="30"/>
        <v>0</v>
      </c>
      <c r="W145" s="17">
        <f t="shared" si="31"/>
        <v>0</v>
      </c>
      <c r="X145" s="17">
        <f t="shared" si="32"/>
        <v>0</v>
      </c>
      <c r="Y145" s="17">
        <f t="shared" si="33"/>
        <v>0</v>
      </c>
      <c r="Z145" s="15">
        <f t="shared" si="34"/>
        <v>0</v>
      </c>
    </row>
    <row r="146" spans="1:26" ht="24.4" customHeight="1" x14ac:dyDescent="0.2">
      <c r="A146" s="46" t="s">
        <v>247</v>
      </c>
      <c r="B146" s="39"/>
      <c r="C146" s="40"/>
      <c r="D146" s="9"/>
      <c r="E146" s="47" t="s">
        <v>99</v>
      </c>
      <c r="F146" s="48"/>
      <c r="G146" s="48"/>
      <c r="H146" s="48"/>
      <c r="I146" s="48"/>
      <c r="J146" s="48"/>
      <c r="K146" s="48"/>
      <c r="L146" s="48"/>
      <c r="M146" s="48"/>
      <c r="N146" s="49"/>
      <c r="O146" s="23" t="s">
        <v>42</v>
      </c>
      <c r="P146" s="25">
        <v>1</v>
      </c>
      <c r="Q146" s="16"/>
      <c r="R146" s="16"/>
      <c r="S146" s="17">
        <f t="shared" si="28"/>
        <v>0</v>
      </c>
      <c r="T146" s="18"/>
      <c r="U146" s="17">
        <f t="shared" si="29"/>
        <v>0</v>
      </c>
      <c r="V146" s="17">
        <f t="shared" si="30"/>
        <v>0</v>
      </c>
      <c r="W146" s="17">
        <f t="shared" si="31"/>
        <v>0</v>
      </c>
      <c r="X146" s="17">
        <f t="shared" si="32"/>
        <v>0</v>
      </c>
      <c r="Y146" s="17">
        <f t="shared" si="33"/>
        <v>0</v>
      </c>
      <c r="Z146" s="15">
        <f t="shared" si="34"/>
        <v>0</v>
      </c>
    </row>
    <row r="147" spans="1:26" ht="36.6" customHeight="1" x14ac:dyDescent="0.2">
      <c r="A147" s="46" t="s">
        <v>248</v>
      </c>
      <c r="B147" s="39"/>
      <c r="C147" s="40"/>
      <c r="D147" s="8"/>
      <c r="E147" s="41" t="s">
        <v>100</v>
      </c>
      <c r="F147" s="42"/>
      <c r="G147" s="42"/>
      <c r="H147" s="42"/>
      <c r="I147" s="42"/>
      <c r="J147" s="42"/>
      <c r="K147" s="42"/>
      <c r="L147" s="42"/>
      <c r="M147" s="42"/>
      <c r="N147" s="43"/>
      <c r="O147" s="22" t="s">
        <v>8</v>
      </c>
      <c r="P147" s="20">
        <v>2.25</v>
      </c>
      <c r="Q147" s="16"/>
      <c r="R147" s="16"/>
      <c r="S147" s="17">
        <f t="shared" si="28"/>
        <v>0</v>
      </c>
      <c r="T147" s="18"/>
      <c r="U147" s="17">
        <f t="shared" si="29"/>
        <v>0</v>
      </c>
      <c r="V147" s="17">
        <f t="shared" si="30"/>
        <v>0</v>
      </c>
      <c r="W147" s="17">
        <f t="shared" si="31"/>
        <v>0</v>
      </c>
      <c r="X147" s="17">
        <f t="shared" si="32"/>
        <v>0</v>
      </c>
      <c r="Y147" s="17">
        <f t="shared" si="33"/>
        <v>0</v>
      </c>
      <c r="Z147" s="15">
        <f t="shared" si="34"/>
        <v>0</v>
      </c>
    </row>
    <row r="148" spans="1:26" ht="10.9" customHeight="1" x14ac:dyDescent="0.2">
      <c r="A148" s="45"/>
      <c r="B148" s="45"/>
      <c r="C148" s="45"/>
      <c r="D148" s="45"/>
      <c r="E148" s="45"/>
      <c r="F148" s="45"/>
      <c r="G148" s="45"/>
      <c r="H148" s="45"/>
      <c r="I148" s="45"/>
      <c r="J148" s="45"/>
      <c r="K148" s="45"/>
      <c r="L148" s="45"/>
      <c r="M148" s="45"/>
      <c r="N148" s="45"/>
      <c r="O148" s="45"/>
      <c r="P148" s="45"/>
      <c r="Q148" s="11"/>
      <c r="R148" s="11"/>
      <c r="S148" s="11"/>
      <c r="T148" s="11"/>
      <c r="U148" s="11"/>
      <c r="V148" s="11"/>
      <c r="W148" s="11"/>
      <c r="X148" s="11"/>
      <c r="Y148" s="11"/>
      <c r="Z148" s="11"/>
    </row>
    <row r="149" spans="1:26" ht="12.2" customHeight="1" x14ac:dyDescent="0.2">
      <c r="A149" s="35" t="s">
        <v>15</v>
      </c>
      <c r="B149" s="35"/>
      <c r="C149" s="35"/>
      <c r="D149" s="35"/>
      <c r="E149" s="35"/>
      <c r="F149" s="35"/>
      <c r="G149" s="35"/>
      <c r="H149" s="35"/>
      <c r="I149" s="35"/>
      <c r="J149" s="35"/>
      <c r="K149" s="35"/>
      <c r="L149" s="35"/>
      <c r="M149" s="35"/>
      <c r="N149" s="35"/>
      <c r="O149" s="35"/>
      <c r="P149" s="35"/>
      <c r="Q149" s="35"/>
      <c r="R149" s="35"/>
      <c r="S149" s="35"/>
      <c r="T149" s="35"/>
      <c r="U149" s="35"/>
      <c r="V149" s="35"/>
      <c r="W149" s="35"/>
      <c r="X149" s="35"/>
      <c r="Y149" s="35"/>
      <c r="Z149" s="21">
        <f>SUM(Z101:Z147)</f>
        <v>0</v>
      </c>
    </row>
    <row r="150" spans="1:26" ht="10.9" customHeight="1" x14ac:dyDescent="0.2">
      <c r="A150" s="45"/>
      <c r="B150" s="45"/>
      <c r="C150" s="45"/>
      <c r="D150" s="45"/>
      <c r="E150" s="45"/>
      <c r="F150" s="45"/>
      <c r="G150" s="45"/>
      <c r="H150" s="45"/>
      <c r="I150" s="45"/>
      <c r="J150" s="45"/>
      <c r="K150" s="45"/>
      <c r="L150" s="45"/>
      <c r="M150" s="45"/>
      <c r="N150" s="45"/>
      <c r="O150" s="45"/>
      <c r="P150" s="45"/>
      <c r="Q150" s="10"/>
      <c r="R150" s="10"/>
      <c r="S150" s="10"/>
      <c r="T150" s="10"/>
      <c r="U150" s="10"/>
      <c r="V150" s="10"/>
      <c r="W150" s="10"/>
      <c r="X150" s="10"/>
      <c r="Y150" s="10"/>
      <c r="Z150" s="10"/>
    </row>
    <row r="151" spans="1:26" ht="10.9" customHeight="1" x14ac:dyDescent="0.2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</row>
    <row r="152" spans="1:26" ht="10.9" customHeight="1" x14ac:dyDescent="0.2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</row>
    <row r="153" spans="1:26" ht="10.9" customHeight="1" x14ac:dyDescent="0.2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64" t="s">
        <v>161</v>
      </c>
      <c r="R153" s="65"/>
      <c r="S153" s="66"/>
      <c r="T153" s="67"/>
      <c r="U153" s="64" t="s">
        <v>162</v>
      </c>
      <c r="V153" s="68"/>
      <c r="W153" s="14"/>
      <c r="X153" s="64" t="s">
        <v>163</v>
      </c>
      <c r="Y153" s="68"/>
      <c r="Z153" s="14"/>
    </row>
    <row r="154" spans="1:26" ht="12.2" customHeight="1" x14ac:dyDescent="0.2">
      <c r="A154" s="50" t="s">
        <v>101</v>
      </c>
      <c r="B154" s="50"/>
      <c r="C154" s="50"/>
      <c r="D154" s="50"/>
      <c r="E154" s="50"/>
      <c r="F154" s="50"/>
      <c r="G154" s="50"/>
      <c r="H154" s="50"/>
      <c r="I154" s="50"/>
      <c r="J154" s="50"/>
      <c r="K154" s="50"/>
      <c r="L154" s="50"/>
      <c r="M154" s="50"/>
      <c r="N154" s="50"/>
      <c r="O154" s="50"/>
      <c r="P154" s="50"/>
      <c r="Q154" s="36" t="s">
        <v>166</v>
      </c>
      <c r="R154" s="36" t="s">
        <v>167</v>
      </c>
      <c r="S154" s="36" t="s">
        <v>164</v>
      </c>
      <c r="T154" s="36" t="s">
        <v>168</v>
      </c>
      <c r="U154" s="36" t="s">
        <v>166</v>
      </c>
      <c r="V154" s="36" t="s">
        <v>167</v>
      </c>
      <c r="W154" s="36" t="s">
        <v>165</v>
      </c>
      <c r="X154" s="36" t="s">
        <v>166</v>
      </c>
      <c r="Y154" s="36" t="s">
        <v>167</v>
      </c>
      <c r="Z154" s="36" t="s">
        <v>169</v>
      </c>
    </row>
    <row r="155" spans="1:26" ht="24.4" customHeight="1" x14ac:dyDescent="0.2">
      <c r="A155" s="51" t="s">
        <v>2</v>
      </c>
      <c r="B155" s="52"/>
      <c r="C155" s="53"/>
      <c r="D155" s="5"/>
      <c r="E155" s="51" t="s">
        <v>4</v>
      </c>
      <c r="F155" s="52"/>
      <c r="G155" s="52"/>
      <c r="H155" s="52"/>
      <c r="I155" s="52"/>
      <c r="J155" s="52"/>
      <c r="K155" s="52"/>
      <c r="L155" s="52"/>
      <c r="M155" s="52"/>
      <c r="N155" s="53"/>
      <c r="O155" s="4" t="s">
        <v>5</v>
      </c>
      <c r="P155" s="6" t="s">
        <v>6</v>
      </c>
      <c r="Q155" s="37"/>
      <c r="R155" s="37"/>
      <c r="S155" s="37"/>
      <c r="T155" s="37"/>
      <c r="U155" s="37"/>
      <c r="V155" s="37"/>
      <c r="W155" s="37"/>
      <c r="X155" s="37"/>
      <c r="Y155" s="37"/>
      <c r="Z155" s="37"/>
    </row>
    <row r="156" spans="1:26" ht="24.4" customHeight="1" x14ac:dyDescent="0.2">
      <c r="A156" s="46" t="s">
        <v>249</v>
      </c>
      <c r="B156" s="39"/>
      <c r="C156" s="40"/>
      <c r="D156" s="9"/>
      <c r="E156" s="47" t="s">
        <v>102</v>
      </c>
      <c r="F156" s="48"/>
      <c r="G156" s="48"/>
      <c r="H156" s="48"/>
      <c r="I156" s="48"/>
      <c r="J156" s="48"/>
      <c r="K156" s="48"/>
      <c r="L156" s="48"/>
      <c r="M156" s="48"/>
      <c r="N156" s="49"/>
      <c r="O156" s="23" t="s">
        <v>8</v>
      </c>
      <c r="P156" s="27">
        <v>414.83</v>
      </c>
      <c r="Q156" s="16"/>
      <c r="R156" s="16"/>
      <c r="S156" s="17">
        <f>TRUNC(Q156+R156,2)</f>
        <v>0</v>
      </c>
      <c r="T156" s="18"/>
      <c r="U156" s="17">
        <f>Q156*(1+(T156/100))</f>
        <v>0</v>
      </c>
      <c r="V156" s="17">
        <f>R156*(1+(T156/100))</f>
        <v>0</v>
      </c>
      <c r="W156" s="17">
        <f>TRUNC(U156+V156,2)</f>
        <v>0</v>
      </c>
      <c r="X156" s="17">
        <f>TRUNC(U156*P156,2)</f>
        <v>0</v>
      </c>
      <c r="Y156" s="17">
        <f>TRUNC(V156*P156,2)</f>
        <v>0</v>
      </c>
      <c r="Z156" s="15">
        <f>TRUNC(X156+Y156,2)</f>
        <v>0</v>
      </c>
    </row>
    <row r="157" spans="1:26" ht="24.4" customHeight="1" x14ac:dyDescent="0.2">
      <c r="A157" s="46" t="s">
        <v>250</v>
      </c>
      <c r="B157" s="39"/>
      <c r="C157" s="40"/>
      <c r="D157" s="9"/>
      <c r="E157" s="47" t="s">
        <v>103</v>
      </c>
      <c r="F157" s="48"/>
      <c r="G157" s="48"/>
      <c r="H157" s="48"/>
      <c r="I157" s="48"/>
      <c r="J157" s="48"/>
      <c r="K157" s="48"/>
      <c r="L157" s="48"/>
      <c r="M157" s="48"/>
      <c r="N157" s="49"/>
      <c r="O157" s="23" t="s">
        <v>8</v>
      </c>
      <c r="P157" s="26">
        <v>21.67</v>
      </c>
      <c r="Q157" s="16"/>
      <c r="R157" s="16"/>
      <c r="S157" s="17">
        <f>TRUNC(Q157+R157,2)</f>
        <v>0</v>
      </c>
      <c r="T157" s="18"/>
      <c r="U157" s="17">
        <f>Q157*(1+(T157/100))</f>
        <v>0</v>
      </c>
      <c r="V157" s="17">
        <f>R157*(1+(T157/100))</f>
        <v>0</v>
      </c>
      <c r="W157" s="17">
        <f>TRUNC(U157+V157,2)</f>
        <v>0</v>
      </c>
      <c r="X157" s="17">
        <f>TRUNC(U157*P157,2)</f>
        <v>0</v>
      </c>
      <c r="Y157" s="17">
        <f>TRUNC(V157*P157,2)</f>
        <v>0</v>
      </c>
      <c r="Z157" s="15">
        <f>TRUNC(X157+Y157,2)</f>
        <v>0</v>
      </c>
    </row>
    <row r="158" spans="1:26" ht="24.4" customHeight="1" x14ac:dyDescent="0.2">
      <c r="A158" s="46" t="s">
        <v>251</v>
      </c>
      <c r="B158" s="39"/>
      <c r="C158" s="40"/>
      <c r="D158" s="9"/>
      <c r="E158" s="47" t="s">
        <v>104</v>
      </c>
      <c r="F158" s="48"/>
      <c r="G158" s="48"/>
      <c r="H158" s="48"/>
      <c r="I158" s="48"/>
      <c r="J158" s="48"/>
      <c r="K158" s="48"/>
      <c r="L158" s="48"/>
      <c r="M158" s="48"/>
      <c r="N158" s="49"/>
      <c r="O158" s="23" t="s">
        <v>8</v>
      </c>
      <c r="P158" s="25">
        <v>4.5</v>
      </c>
      <c r="Q158" s="16"/>
      <c r="R158" s="16"/>
      <c r="S158" s="17">
        <f>TRUNC(Q158+R158,2)</f>
        <v>0</v>
      </c>
      <c r="T158" s="18"/>
      <c r="U158" s="17">
        <f>Q158*(1+(T158/100))</f>
        <v>0</v>
      </c>
      <c r="V158" s="17">
        <f>R158*(1+(T158/100))</f>
        <v>0</v>
      </c>
      <c r="W158" s="17">
        <f>TRUNC(U158+V158,2)</f>
        <v>0</v>
      </c>
      <c r="X158" s="17">
        <f>TRUNC(U158*P158,2)</f>
        <v>0</v>
      </c>
      <c r="Y158" s="17">
        <f>TRUNC(V158*P158,2)</f>
        <v>0</v>
      </c>
      <c r="Z158" s="15">
        <f>TRUNC(X158+Y158,2)</f>
        <v>0</v>
      </c>
    </row>
    <row r="159" spans="1:26" ht="10.9" customHeight="1" x14ac:dyDescent="0.2">
      <c r="A159" s="45"/>
      <c r="B159" s="45"/>
      <c r="C159" s="45"/>
      <c r="D159" s="45"/>
      <c r="E159" s="45"/>
      <c r="F159" s="45"/>
      <c r="G159" s="45"/>
      <c r="H159" s="45"/>
      <c r="I159" s="45"/>
      <c r="J159" s="45"/>
      <c r="K159" s="45"/>
      <c r="L159" s="45"/>
      <c r="M159" s="45"/>
      <c r="N159" s="45"/>
      <c r="O159" s="45"/>
      <c r="P159" s="45"/>
      <c r="Q159" s="11"/>
      <c r="R159" s="11"/>
      <c r="S159" s="11"/>
      <c r="T159" s="11"/>
      <c r="U159" s="11"/>
      <c r="V159" s="11"/>
      <c r="W159" s="11"/>
      <c r="X159" s="11"/>
      <c r="Y159" s="11"/>
      <c r="Z159" s="11"/>
    </row>
    <row r="160" spans="1:26" ht="12.2" customHeight="1" x14ac:dyDescent="0.2">
      <c r="A160" s="35" t="s">
        <v>15</v>
      </c>
      <c r="B160" s="35"/>
      <c r="C160" s="35"/>
      <c r="D160" s="35"/>
      <c r="E160" s="35"/>
      <c r="F160" s="35"/>
      <c r="G160" s="35"/>
      <c r="H160" s="35"/>
      <c r="I160" s="35"/>
      <c r="J160" s="35"/>
      <c r="K160" s="35"/>
      <c r="L160" s="35"/>
      <c r="M160" s="35"/>
      <c r="N160" s="35"/>
      <c r="O160" s="35"/>
      <c r="P160" s="35"/>
      <c r="Q160" s="35"/>
      <c r="R160" s="35"/>
      <c r="S160" s="35"/>
      <c r="T160" s="35"/>
      <c r="U160" s="35"/>
      <c r="V160" s="35"/>
      <c r="W160" s="35"/>
      <c r="X160" s="35"/>
      <c r="Y160" s="35"/>
      <c r="Z160" s="21">
        <f>SUM(Z156:Z158)</f>
        <v>0</v>
      </c>
    </row>
    <row r="161" spans="1:26" ht="10.9" customHeight="1" x14ac:dyDescent="0.2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</row>
    <row r="162" spans="1:26" ht="10.9" customHeight="1" x14ac:dyDescent="0.2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</row>
    <row r="163" spans="1:26" ht="10.9" customHeight="1" x14ac:dyDescent="0.2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</row>
    <row r="164" spans="1:26" ht="12.2" customHeight="1" x14ac:dyDescent="0.2">
      <c r="A164" s="50" t="s">
        <v>105</v>
      </c>
      <c r="B164" s="50"/>
      <c r="C164" s="50"/>
      <c r="D164" s="50"/>
      <c r="E164" s="50"/>
      <c r="F164" s="50"/>
      <c r="G164" s="50"/>
      <c r="H164" s="50"/>
      <c r="I164" s="50"/>
      <c r="J164" s="50"/>
      <c r="K164" s="50"/>
      <c r="L164" s="50"/>
      <c r="M164" s="50"/>
      <c r="N164" s="50"/>
      <c r="O164" s="50"/>
      <c r="P164" s="50"/>
      <c r="Q164" s="64" t="s">
        <v>161</v>
      </c>
      <c r="R164" s="65"/>
      <c r="S164" s="66"/>
      <c r="T164" s="67"/>
      <c r="U164" s="64" t="s">
        <v>162</v>
      </c>
      <c r="V164" s="68"/>
      <c r="W164" s="14"/>
      <c r="X164" s="64" t="s">
        <v>163</v>
      </c>
      <c r="Y164" s="68"/>
      <c r="Z164" s="14"/>
    </row>
    <row r="165" spans="1:26" ht="12.2" customHeight="1" x14ac:dyDescent="0.2">
      <c r="A165" s="50" t="s">
        <v>106</v>
      </c>
      <c r="B165" s="50"/>
      <c r="C165" s="50"/>
      <c r="D165" s="50"/>
      <c r="E165" s="50"/>
      <c r="F165" s="50"/>
      <c r="G165" s="50"/>
      <c r="H165" s="50"/>
      <c r="I165" s="50"/>
      <c r="J165" s="50"/>
      <c r="K165" s="50"/>
      <c r="L165" s="50"/>
      <c r="M165" s="50"/>
      <c r="N165" s="50"/>
      <c r="O165" s="50"/>
      <c r="P165" s="50"/>
      <c r="Q165" s="36" t="s">
        <v>166</v>
      </c>
      <c r="R165" s="36" t="s">
        <v>167</v>
      </c>
      <c r="S165" s="36" t="s">
        <v>164</v>
      </c>
      <c r="T165" s="36" t="s">
        <v>168</v>
      </c>
      <c r="U165" s="36" t="s">
        <v>166</v>
      </c>
      <c r="V165" s="36" t="s">
        <v>167</v>
      </c>
      <c r="W165" s="36" t="s">
        <v>165</v>
      </c>
      <c r="X165" s="36" t="s">
        <v>166</v>
      </c>
      <c r="Y165" s="36" t="s">
        <v>167</v>
      </c>
      <c r="Z165" s="36" t="s">
        <v>169</v>
      </c>
    </row>
    <row r="166" spans="1:26" ht="24.4" customHeight="1" x14ac:dyDescent="0.2">
      <c r="A166" s="51" t="s">
        <v>2</v>
      </c>
      <c r="B166" s="52"/>
      <c r="C166" s="53"/>
      <c r="D166" s="5"/>
      <c r="E166" s="51" t="s">
        <v>4</v>
      </c>
      <c r="F166" s="52"/>
      <c r="G166" s="52"/>
      <c r="H166" s="52"/>
      <c r="I166" s="52"/>
      <c r="J166" s="52"/>
      <c r="K166" s="52"/>
      <c r="L166" s="52"/>
      <c r="M166" s="52"/>
      <c r="N166" s="53"/>
      <c r="O166" s="4" t="s">
        <v>5</v>
      </c>
      <c r="P166" s="6" t="s">
        <v>6</v>
      </c>
      <c r="Q166" s="37"/>
      <c r="R166" s="37"/>
      <c r="S166" s="37"/>
      <c r="T166" s="37"/>
      <c r="U166" s="37"/>
      <c r="V166" s="37"/>
      <c r="W166" s="37"/>
      <c r="X166" s="37"/>
      <c r="Y166" s="37"/>
      <c r="Z166" s="37"/>
    </row>
    <row r="167" spans="1:26" ht="36.6" customHeight="1" x14ac:dyDescent="0.2">
      <c r="A167" s="46" t="s">
        <v>252</v>
      </c>
      <c r="B167" s="39"/>
      <c r="C167" s="40"/>
      <c r="D167" s="8"/>
      <c r="E167" s="41" t="s">
        <v>100</v>
      </c>
      <c r="F167" s="42"/>
      <c r="G167" s="42"/>
      <c r="H167" s="42"/>
      <c r="I167" s="42"/>
      <c r="J167" s="42"/>
      <c r="K167" s="42"/>
      <c r="L167" s="42"/>
      <c r="M167" s="42"/>
      <c r="N167" s="43"/>
      <c r="O167" s="22" t="s">
        <v>8</v>
      </c>
      <c r="P167" s="24">
        <v>17.28</v>
      </c>
      <c r="Q167" s="16"/>
      <c r="R167" s="16"/>
      <c r="S167" s="17">
        <f>TRUNC(Q167+R167,2)</f>
        <v>0</v>
      </c>
      <c r="T167" s="18"/>
      <c r="U167" s="17">
        <f>Q167*(1+(T167/100))</f>
        <v>0</v>
      </c>
      <c r="V167" s="17">
        <f>R167*(1+(T167/100))</f>
        <v>0</v>
      </c>
      <c r="W167" s="17">
        <f>TRUNC(U167+V167,2)</f>
        <v>0</v>
      </c>
      <c r="X167" s="17">
        <f>TRUNC(U167*P167,2)</f>
        <v>0</v>
      </c>
      <c r="Y167" s="17">
        <f>TRUNC(V167*P167,2)</f>
        <v>0</v>
      </c>
      <c r="Z167" s="15">
        <f>TRUNC(X167+Y167,2)</f>
        <v>0</v>
      </c>
    </row>
    <row r="168" spans="1:26" ht="24.4" customHeight="1" x14ac:dyDescent="0.2">
      <c r="A168" s="46" t="s">
        <v>253</v>
      </c>
      <c r="B168" s="39"/>
      <c r="C168" s="40"/>
      <c r="D168" s="7"/>
      <c r="E168" s="41" t="s">
        <v>107</v>
      </c>
      <c r="F168" s="42"/>
      <c r="G168" s="42"/>
      <c r="H168" s="42"/>
      <c r="I168" s="42"/>
      <c r="J168" s="42"/>
      <c r="K168" s="42"/>
      <c r="L168" s="42"/>
      <c r="M168" s="42"/>
      <c r="N168" s="43"/>
      <c r="O168" s="22" t="s">
        <v>8</v>
      </c>
      <c r="P168" s="20">
        <v>6.46</v>
      </c>
      <c r="Q168" s="16"/>
      <c r="R168" s="16"/>
      <c r="S168" s="17">
        <f>TRUNC(Q168+R168,2)</f>
        <v>0</v>
      </c>
      <c r="T168" s="18"/>
      <c r="U168" s="17">
        <f>Q168*(1+(T168/100))</f>
        <v>0</v>
      </c>
      <c r="V168" s="17">
        <f>R168*(1+(T168/100))</f>
        <v>0</v>
      </c>
      <c r="W168" s="17">
        <f>TRUNC(U168+V168,2)</f>
        <v>0</v>
      </c>
      <c r="X168" s="17">
        <f>TRUNC(U168*P168,2)</f>
        <v>0</v>
      </c>
      <c r="Y168" s="17">
        <f>TRUNC(V168*P168,2)</f>
        <v>0</v>
      </c>
      <c r="Z168" s="15">
        <f>TRUNC(X168+Y168,2)</f>
        <v>0</v>
      </c>
    </row>
    <row r="169" spans="1:26" ht="36.6" customHeight="1" x14ac:dyDescent="0.2">
      <c r="A169" s="46" t="s">
        <v>254</v>
      </c>
      <c r="B169" s="39"/>
      <c r="C169" s="40"/>
      <c r="D169" s="7"/>
      <c r="E169" s="41" t="s">
        <v>108</v>
      </c>
      <c r="F169" s="42"/>
      <c r="G169" s="42"/>
      <c r="H169" s="42"/>
      <c r="I169" s="42"/>
      <c r="J169" s="42"/>
      <c r="K169" s="42"/>
      <c r="L169" s="42"/>
      <c r="M169" s="42"/>
      <c r="N169" s="43"/>
      <c r="O169" s="22" t="s">
        <v>14</v>
      </c>
      <c r="P169" s="20">
        <v>0.33</v>
      </c>
      <c r="Q169" s="16"/>
      <c r="R169" s="16"/>
      <c r="S169" s="17">
        <f>TRUNC(Q169+R169,2)</f>
        <v>0</v>
      </c>
      <c r="T169" s="18"/>
      <c r="U169" s="17">
        <f>Q169*(1+(T169/100))</f>
        <v>0</v>
      </c>
      <c r="V169" s="17">
        <f>R169*(1+(T169/100))</f>
        <v>0</v>
      </c>
      <c r="W169" s="17">
        <f>TRUNC(U169+V169,2)</f>
        <v>0</v>
      </c>
      <c r="X169" s="17">
        <f>TRUNC(U169*P169,2)</f>
        <v>0</v>
      </c>
      <c r="Y169" s="17">
        <f>TRUNC(V169*P169,2)</f>
        <v>0</v>
      </c>
      <c r="Z169" s="15">
        <f>TRUNC(X169+Y169,2)</f>
        <v>0</v>
      </c>
    </row>
    <row r="170" spans="1:26" ht="10.9" customHeight="1" x14ac:dyDescent="0.2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</row>
    <row r="171" spans="1:26" ht="12.2" customHeight="1" x14ac:dyDescent="0.2">
      <c r="A171" s="50" t="s">
        <v>109</v>
      </c>
      <c r="B171" s="50"/>
      <c r="C171" s="50"/>
      <c r="D171" s="50"/>
      <c r="E171" s="50"/>
      <c r="F171" s="50"/>
      <c r="G171" s="50"/>
      <c r="H171" s="50"/>
      <c r="I171" s="50"/>
      <c r="J171" s="50"/>
      <c r="K171" s="50"/>
      <c r="L171" s="50"/>
      <c r="M171" s="50"/>
      <c r="N171" s="50"/>
      <c r="O171" s="50"/>
      <c r="P171" s="50"/>
      <c r="Q171" s="10"/>
      <c r="R171" s="10"/>
      <c r="S171" s="10"/>
      <c r="T171" s="10"/>
      <c r="U171" s="10"/>
      <c r="V171" s="10"/>
      <c r="W171" s="10"/>
      <c r="X171" s="10"/>
      <c r="Y171" s="10"/>
      <c r="Z171" s="10"/>
    </row>
    <row r="172" spans="1:26" ht="24.4" customHeight="1" x14ac:dyDescent="0.2">
      <c r="A172" s="51" t="s">
        <v>2</v>
      </c>
      <c r="B172" s="52"/>
      <c r="C172" s="53"/>
      <c r="D172" s="5"/>
      <c r="E172" s="51" t="s">
        <v>4</v>
      </c>
      <c r="F172" s="52"/>
      <c r="G172" s="52"/>
      <c r="H172" s="52"/>
      <c r="I172" s="52"/>
      <c r="J172" s="52"/>
      <c r="K172" s="52"/>
      <c r="L172" s="52"/>
      <c r="M172" s="52"/>
      <c r="N172" s="53"/>
      <c r="O172" s="4" t="s">
        <v>5</v>
      </c>
      <c r="P172" s="6" t="s">
        <v>6</v>
      </c>
      <c r="Q172" s="16"/>
      <c r="R172" s="16"/>
      <c r="S172" s="17"/>
      <c r="T172" s="18"/>
      <c r="U172" s="17"/>
      <c r="V172" s="17"/>
      <c r="W172" s="17"/>
      <c r="X172" s="17"/>
      <c r="Y172" s="17"/>
      <c r="Z172" s="15"/>
    </row>
    <row r="173" spans="1:26" ht="24.4" customHeight="1" x14ac:dyDescent="0.2">
      <c r="A173" s="46" t="s">
        <v>255</v>
      </c>
      <c r="B173" s="39"/>
      <c r="C173" s="40"/>
      <c r="D173" s="8"/>
      <c r="E173" s="41" t="s">
        <v>110</v>
      </c>
      <c r="F173" s="42"/>
      <c r="G173" s="42"/>
      <c r="H173" s="42"/>
      <c r="I173" s="42"/>
      <c r="J173" s="42"/>
      <c r="K173" s="42"/>
      <c r="L173" s="42"/>
      <c r="M173" s="42"/>
      <c r="N173" s="43"/>
      <c r="O173" s="22" t="s">
        <v>42</v>
      </c>
      <c r="P173" s="20">
        <v>4</v>
      </c>
      <c r="Q173" s="16"/>
      <c r="R173" s="16"/>
      <c r="S173" s="17">
        <f>TRUNC(Q173+R173,2)</f>
        <v>0</v>
      </c>
      <c r="T173" s="18"/>
      <c r="U173" s="17">
        <f>Q173*(1+(T173/100))</f>
        <v>0</v>
      </c>
      <c r="V173" s="17">
        <f>R173*(1+(T173/100))</f>
        <v>0</v>
      </c>
      <c r="W173" s="17">
        <f>TRUNC(U173+V173,2)</f>
        <v>0</v>
      </c>
      <c r="X173" s="17">
        <f>TRUNC(U173*P173,2)</f>
        <v>0</v>
      </c>
      <c r="Y173" s="17">
        <f>TRUNC(V173*P173,2)</f>
        <v>0</v>
      </c>
      <c r="Z173" s="15">
        <f>TRUNC(X173+Y173,2)</f>
        <v>0</v>
      </c>
    </row>
    <row r="174" spans="1:26" ht="24.4" customHeight="1" x14ac:dyDescent="0.2">
      <c r="A174" s="46" t="s">
        <v>256</v>
      </c>
      <c r="B174" s="39"/>
      <c r="C174" s="40"/>
      <c r="D174" s="9"/>
      <c r="E174" s="47" t="s">
        <v>111</v>
      </c>
      <c r="F174" s="48"/>
      <c r="G174" s="48"/>
      <c r="H174" s="48"/>
      <c r="I174" s="48"/>
      <c r="J174" s="48"/>
      <c r="K174" s="48"/>
      <c r="L174" s="48"/>
      <c r="M174" s="48"/>
      <c r="N174" s="49"/>
      <c r="O174" s="23" t="s">
        <v>42</v>
      </c>
      <c r="P174" s="25">
        <v>1</v>
      </c>
      <c r="Q174" s="16"/>
      <c r="R174" s="16"/>
      <c r="S174" s="17">
        <f>TRUNC(Q174+R174,2)</f>
        <v>0</v>
      </c>
      <c r="T174" s="18"/>
      <c r="U174" s="17">
        <f>Q174*(1+(T174/100))</f>
        <v>0</v>
      </c>
      <c r="V174" s="17">
        <f>R174*(1+(T174/100))</f>
        <v>0</v>
      </c>
      <c r="W174" s="17">
        <f>TRUNC(U174+V174,2)</f>
        <v>0</v>
      </c>
      <c r="X174" s="17">
        <f>TRUNC(U174*P174,2)</f>
        <v>0</v>
      </c>
      <c r="Y174" s="17">
        <f>TRUNC(V174*P174,2)</f>
        <v>0</v>
      </c>
      <c r="Z174" s="15">
        <f>TRUNC(X174+Y174,2)</f>
        <v>0</v>
      </c>
    </row>
    <row r="175" spans="1:26" ht="24.4" customHeight="1" x14ac:dyDescent="0.2">
      <c r="A175" s="46" t="s">
        <v>257</v>
      </c>
      <c r="B175" s="39"/>
      <c r="C175" s="40"/>
      <c r="D175" s="9"/>
      <c r="E175" s="47" t="s">
        <v>112</v>
      </c>
      <c r="F175" s="48"/>
      <c r="G175" s="48"/>
      <c r="H175" s="48"/>
      <c r="I175" s="48"/>
      <c r="J175" s="48"/>
      <c r="K175" s="48"/>
      <c r="L175" s="48"/>
      <c r="M175" s="48"/>
      <c r="N175" s="49"/>
      <c r="O175" s="23" t="s">
        <v>42</v>
      </c>
      <c r="P175" s="25">
        <v>2</v>
      </c>
      <c r="Q175" s="16"/>
      <c r="R175" s="16"/>
      <c r="S175" s="17">
        <f>TRUNC(Q175+R175,2)</f>
        <v>0</v>
      </c>
      <c r="T175" s="18"/>
      <c r="U175" s="17">
        <f>Q175*(1+(T175/100))</f>
        <v>0</v>
      </c>
      <c r="V175" s="17">
        <f>R175*(1+(T175/100))</f>
        <v>0</v>
      </c>
      <c r="W175" s="17">
        <f>TRUNC(U175+V175,2)</f>
        <v>0</v>
      </c>
      <c r="X175" s="17">
        <f>TRUNC(U175*P175,2)</f>
        <v>0</v>
      </c>
      <c r="Y175" s="17">
        <f>TRUNC(V175*P175,2)</f>
        <v>0</v>
      </c>
      <c r="Z175" s="15">
        <f>TRUNC(X175+Y175,2)</f>
        <v>0</v>
      </c>
    </row>
    <row r="176" spans="1:26" ht="10.9" customHeight="1" x14ac:dyDescent="0.2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</row>
    <row r="177" spans="1:26" ht="12.2" customHeight="1" x14ac:dyDescent="0.2">
      <c r="A177" s="50" t="s">
        <v>113</v>
      </c>
      <c r="B177" s="50"/>
      <c r="C177" s="50"/>
      <c r="D177" s="50"/>
      <c r="E177" s="50"/>
      <c r="F177" s="50"/>
      <c r="G177" s="50"/>
      <c r="H177" s="50"/>
      <c r="I177" s="50"/>
      <c r="J177" s="50"/>
      <c r="K177" s="50"/>
      <c r="L177" s="50"/>
      <c r="M177" s="50"/>
      <c r="N177" s="50"/>
      <c r="O177" s="50"/>
      <c r="P177" s="50"/>
      <c r="Q177" s="10"/>
      <c r="R177" s="10"/>
      <c r="S177" s="10"/>
      <c r="T177" s="10"/>
      <c r="U177" s="10"/>
      <c r="V177" s="10"/>
      <c r="W177" s="10"/>
      <c r="X177" s="10"/>
      <c r="Y177" s="10"/>
      <c r="Z177" s="10"/>
    </row>
    <row r="178" spans="1:26" ht="24.4" customHeight="1" x14ac:dyDescent="0.2">
      <c r="A178" s="51" t="s">
        <v>2</v>
      </c>
      <c r="B178" s="52"/>
      <c r="C178" s="53"/>
      <c r="D178" s="5"/>
      <c r="E178" s="51" t="s">
        <v>4</v>
      </c>
      <c r="F178" s="52"/>
      <c r="G178" s="52"/>
      <c r="H178" s="52"/>
      <c r="I178" s="52"/>
      <c r="J178" s="52"/>
      <c r="K178" s="52"/>
      <c r="L178" s="52"/>
      <c r="M178" s="52"/>
      <c r="N178" s="53"/>
      <c r="O178" s="4" t="s">
        <v>5</v>
      </c>
      <c r="P178" s="6" t="s">
        <v>6</v>
      </c>
      <c r="Q178" s="16"/>
      <c r="R178" s="16"/>
      <c r="S178" s="17"/>
      <c r="T178" s="18"/>
      <c r="U178" s="17"/>
      <c r="V178" s="17"/>
      <c r="W178" s="17"/>
      <c r="X178" s="17"/>
      <c r="Y178" s="17"/>
      <c r="Z178" s="15"/>
    </row>
    <row r="179" spans="1:26" ht="24.4" customHeight="1" x14ac:dyDescent="0.2">
      <c r="A179" s="46" t="s">
        <v>258</v>
      </c>
      <c r="B179" s="39"/>
      <c r="C179" s="40"/>
      <c r="D179" s="7"/>
      <c r="E179" s="41" t="s">
        <v>32</v>
      </c>
      <c r="F179" s="42"/>
      <c r="G179" s="42"/>
      <c r="H179" s="42"/>
      <c r="I179" s="42"/>
      <c r="J179" s="42"/>
      <c r="K179" s="42"/>
      <c r="L179" s="42"/>
      <c r="M179" s="42"/>
      <c r="N179" s="43"/>
      <c r="O179" s="22" t="s">
        <v>20</v>
      </c>
      <c r="P179" s="24">
        <v>78.16</v>
      </c>
      <c r="Q179" s="16"/>
      <c r="R179" s="16"/>
      <c r="S179" s="17">
        <f>TRUNC(Q179+R179,2)</f>
        <v>0</v>
      </c>
      <c r="T179" s="18"/>
      <c r="U179" s="17">
        <f>Q179*(1+(T179/100))</f>
        <v>0</v>
      </c>
      <c r="V179" s="17">
        <f>R179*(1+(T179/100))</f>
        <v>0</v>
      </c>
      <c r="W179" s="17">
        <f>TRUNC(U179+V179,2)</f>
        <v>0</v>
      </c>
      <c r="X179" s="17">
        <f>TRUNC(U179*P179,2)</f>
        <v>0</v>
      </c>
      <c r="Y179" s="17">
        <f>TRUNC(V179*P179,2)</f>
        <v>0</v>
      </c>
      <c r="Z179" s="15">
        <f>TRUNC(X179+Y179,2)</f>
        <v>0</v>
      </c>
    </row>
    <row r="180" spans="1:26" ht="36.6" customHeight="1" x14ac:dyDescent="0.2">
      <c r="A180" s="46" t="s">
        <v>259</v>
      </c>
      <c r="B180" s="39"/>
      <c r="C180" s="40"/>
      <c r="D180" s="7"/>
      <c r="E180" s="41" t="s">
        <v>114</v>
      </c>
      <c r="F180" s="42"/>
      <c r="G180" s="42"/>
      <c r="H180" s="42"/>
      <c r="I180" s="42"/>
      <c r="J180" s="42"/>
      <c r="K180" s="42"/>
      <c r="L180" s="42"/>
      <c r="M180" s="42"/>
      <c r="N180" s="43"/>
      <c r="O180" s="22" t="s">
        <v>8</v>
      </c>
      <c r="P180" s="20">
        <v>1.7</v>
      </c>
      <c r="Q180" s="16"/>
      <c r="R180" s="16"/>
      <c r="S180" s="17">
        <f>TRUNC(Q180+R180,2)</f>
        <v>0</v>
      </c>
      <c r="T180" s="18"/>
      <c r="U180" s="17">
        <f>Q180*(1+(T180/100))</f>
        <v>0</v>
      </c>
      <c r="V180" s="17">
        <f>R180*(1+(T180/100))</f>
        <v>0</v>
      </c>
      <c r="W180" s="17">
        <f>TRUNC(U180+V180,2)</f>
        <v>0</v>
      </c>
      <c r="X180" s="17">
        <f>TRUNC(U180*P180,2)</f>
        <v>0</v>
      </c>
      <c r="Y180" s="17">
        <f>TRUNC(V180*P180,2)</f>
        <v>0</v>
      </c>
      <c r="Z180" s="15">
        <f>TRUNC(X180+Y180,2)</f>
        <v>0</v>
      </c>
    </row>
    <row r="181" spans="1:26" ht="36.6" customHeight="1" x14ac:dyDescent="0.2">
      <c r="A181" s="46" t="s">
        <v>260</v>
      </c>
      <c r="B181" s="39"/>
      <c r="C181" s="40"/>
      <c r="D181" s="8"/>
      <c r="E181" s="41" t="s">
        <v>30</v>
      </c>
      <c r="F181" s="42"/>
      <c r="G181" s="42"/>
      <c r="H181" s="42"/>
      <c r="I181" s="42"/>
      <c r="J181" s="42"/>
      <c r="K181" s="42"/>
      <c r="L181" s="42"/>
      <c r="M181" s="42"/>
      <c r="N181" s="43"/>
      <c r="O181" s="22" t="s">
        <v>14</v>
      </c>
      <c r="P181" s="20">
        <v>1.58</v>
      </c>
      <c r="Q181" s="16"/>
      <c r="R181" s="16"/>
      <c r="S181" s="17">
        <f>TRUNC(Q181+R181,2)</f>
        <v>0</v>
      </c>
      <c r="T181" s="18"/>
      <c r="U181" s="17">
        <f>Q181*(1+(T181/100))</f>
        <v>0</v>
      </c>
      <c r="V181" s="17">
        <f>R181*(1+(T181/100))</f>
        <v>0</v>
      </c>
      <c r="W181" s="17">
        <f>TRUNC(U181+V181,2)</f>
        <v>0</v>
      </c>
      <c r="X181" s="17">
        <f>TRUNC(U181*P181,2)</f>
        <v>0</v>
      </c>
      <c r="Y181" s="17">
        <f>TRUNC(V181*P181,2)</f>
        <v>0</v>
      </c>
      <c r="Z181" s="15">
        <f>TRUNC(X181+Y181,2)</f>
        <v>0</v>
      </c>
    </row>
    <row r="182" spans="1:26" ht="24.4" customHeight="1" x14ac:dyDescent="0.2">
      <c r="A182" s="46" t="s">
        <v>261</v>
      </c>
      <c r="B182" s="39"/>
      <c r="C182" s="40"/>
      <c r="D182" s="9"/>
      <c r="E182" s="47" t="s">
        <v>115</v>
      </c>
      <c r="F182" s="48"/>
      <c r="G182" s="48"/>
      <c r="H182" s="48"/>
      <c r="I182" s="48"/>
      <c r="J182" s="48"/>
      <c r="K182" s="48"/>
      <c r="L182" s="48"/>
      <c r="M182" s="48"/>
      <c r="N182" s="49"/>
      <c r="O182" s="23" t="s">
        <v>8</v>
      </c>
      <c r="P182" s="25">
        <v>6.46</v>
      </c>
      <c r="Q182" s="16"/>
      <c r="R182" s="16"/>
      <c r="S182" s="17">
        <f>TRUNC(Q182+R182,2)</f>
        <v>0</v>
      </c>
      <c r="T182" s="18"/>
      <c r="U182" s="17">
        <f>Q182*(1+(T182/100))</f>
        <v>0</v>
      </c>
      <c r="V182" s="17">
        <f>R182*(1+(T182/100))</f>
        <v>0</v>
      </c>
      <c r="W182" s="17">
        <f>TRUNC(U182+V182,2)</f>
        <v>0</v>
      </c>
      <c r="X182" s="17">
        <f>TRUNC(U182*P182,2)</f>
        <v>0</v>
      </c>
      <c r="Y182" s="17">
        <f>TRUNC(V182*P182,2)</f>
        <v>0</v>
      </c>
      <c r="Z182" s="15">
        <f>TRUNC(X182+Y182,2)</f>
        <v>0</v>
      </c>
    </row>
    <row r="183" spans="1:26" ht="10.9" customHeight="1" x14ac:dyDescent="0.2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</row>
    <row r="184" spans="1:26" ht="12.2" customHeight="1" x14ac:dyDescent="0.2">
      <c r="A184" s="50" t="s">
        <v>116</v>
      </c>
      <c r="B184" s="50"/>
      <c r="C184" s="50"/>
      <c r="D184" s="50"/>
      <c r="E184" s="50"/>
      <c r="F184" s="50"/>
      <c r="G184" s="50"/>
      <c r="H184" s="50"/>
      <c r="I184" s="50"/>
      <c r="J184" s="50"/>
      <c r="K184" s="50"/>
      <c r="L184" s="50"/>
      <c r="M184" s="50"/>
      <c r="N184" s="50"/>
      <c r="O184" s="50"/>
      <c r="P184" s="50"/>
      <c r="Q184" s="10"/>
      <c r="R184" s="10"/>
      <c r="S184" s="10"/>
      <c r="T184" s="10"/>
      <c r="U184" s="10"/>
      <c r="V184" s="10"/>
      <c r="W184" s="10"/>
      <c r="X184" s="10"/>
      <c r="Y184" s="10"/>
      <c r="Z184" s="10"/>
    </row>
    <row r="185" spans="1:26" ht="24.4" customHeight="1" x14ac:dyDescent="0.2">
      <c r="A185" s="51" t="s">
        <v>2</v>
      </c>
      <c r="B185" s="52"/>
      <c r="C185" s="53"/>
      <c r="D185" s="5"/>
      <c r="E185" s="51" t="s">
        <v>4</v>
      </c>
      <c r="F185" s="52"/>
      <c r="G185" s="52"/>
      <c r="H185" s="52"/>
      <c r="I185" s="52"/>
      <c r="J185" s="52"/>
      <c r="K185" s="52"/>
      <c r="L185" s="52"/>
      <c r="M185" s="52"/>
      <c r="N185" s="53"/>
      <c r="O185" s="4" t="s">
        <v>5</v>
      </c>
      <c r="P185" s="6" t="s">
        <v>6</v>
      </c>
      <c r="Q185" s="16"/>
      <c r="R185" s="16"/>
      <c r="S185" s="17"/>
      <c r="T185" s="18"/>
      <c r="U185" s="17"/>
      <c r="V185" s="17"/>
      <c r="W185" s="17"/>
      <c r="X185" s="17"/>
      <c r="Y185" s="17"/>
      <c r="Z185" s="15"/>
    </row>
    <row r="186" spans="1:26" ht="36.6" customHeight="1" x14ac:dyDescent="0.2">
      <c r="A186" s="46" t="s">
        <v>262</v>
      </c>
      <c r="B186" s="39"/>
      <c r="C186" s="40"/>
      <c r="D186" s="7"/>
      <c r="E186" s="41" t="s">
        <v>21</v>
      </c>
      <c r="F186" s="42"/>
      <c r="G186" s="42"/>
      <c r="H186" s="42"/>
      <c r="I186" s="42"/>
      <c r="J186" s="42"/>
      <c r="K186" s="42"/>
      <c r="L186" s="42"/>
      <c r="M186" s="42"/>
      <c r="N186" s="43"/>
      <c r="O186" s="22" t="s">
        <v>20</v>
      </c>
      <c r="P186" s="20">
        <v>9.49</v>
      </c>
      <c r="Q186" s="16"/>
      <c r="R186" s="16"/>
      <c r="S186" s="17">
        <f>TRUNC(Q186+R186,2)</f>
        <v>0</v>
      </c>
      <c r="T186" s="18"/>
      <c r="U186" s="17">
        <f>Q186*(1+(T186/100))</f>
        <v>0</v>
      </c>
      <c r="V186" s="17">
        <f>R186*(1+(T186/100))</f>
        <v>0</v>
      </c>
      <c r="W186" s="17">
        <f>TRUNC(U186+V186,2)</f>
        <v>0</v>
      </c>
      <c r="X186" s="17">
        <f>TRUNC(U186*P186,2)</f>
        <v>0</v>
      </c>
      <c r="Y186" s="17">
        <f>TRUNC(V186*P186,2)</f>
        <v>0</v>
      </c>
      <c r="Z186" s="15">
        <f>TRUNC(X186+Y186,2)</f>
        <v>0</v>
      </c>
    </row>
    <row r="187" spans="1:26" ht="36.6" customHeight="1" x14ac:dyDescent="0.2">
      <c r="A187" s="46" t="s">
        <v>263</v>
      </c>
      <c r="B187" s="39"/>
      <c r="C187" s="40"/>
      <c r="D187" s="7"/>
      <c r="E187" s="41" t="s">
        <v>19</v>
      </c>
      <c r="F187" s="42"/>
      <c r="G187" s="42"/>
      <c r="H187" s="42"/>
      <c r="I187" s="42"/>
      <c r="J187" s="42"/>
      <c r="K187" s="42"/>
      <c r="L187" s="42"/>
      <c r="M187" s="42"/>
      <c r="N187" s="43"/>
      <c r="O187" s="22" t="s">
        <v>20</v>
      </c>
      <c r="P187" s="24">
        <v>28.63</v>
      </c>
      <c r="Q187" s="16"/>
      <c r="R187" s="16"/>
      <c r="S187" s="17">
        <f>TRUNC(Q187+R187,2)</f>
        <v>0</v>
      </c>
      <c r="T187" s="18"/>
      <c r="U187" s="17">
        <f>Q187*(1+(T187/100))</f>
        <v>0</v>
      </c>
      <c r="V187" s="17">
        <f>R187*(1+(T187/100))</f>
        <v>0</v>
      </c>
      <c r="W187" s="17">
        <f>TRUNC(U187+V187,2)</f>
        <v>0</v>
      </c>
      <c r="X187" s="17">
        <f>TRUNC(U187*P187,2)</f>
        <v>0</v>
      </c>
      <c r="Y187" s="17">
        <f>TRUNC(V187*P187,2)</f>
        <v>0</v>
      </c>
      <c r="Z187" s="15">
        <f>TRUNC(X187+Y187,2)</f>
        <v>0</v>
      </c>
    </row>
    <row r="188" spans="1:26" ht="36.6" customHeight="1" x14ac:dyDescent="0.2">
      <c r="A188" s="46" t="s">
        <v>264</v>
      </c>
      <c r="B188" s="39"/>
      <c r="C188" s="40"/>
      <c r="D188" s="7"/>
      <c r="E188" s="41" t="s">
        <v>23</v>
      </c>
      <c r="F188" s="42"/>
      <c r="G188" s="42"/>
      <c r="H188" s="42"/>
      <c r="I188" s="42"/>
      <c r="J188" s="42"/>
      <c r="K188" s="42"/>
      <c r="L188" s="42"/>
      <c r="M188" s="42"/>
      <c r="N188" s="43"/>
      <c r="O188" s="22" t="s">
        <v>8</v>
      </c>
      <c r="P188" s="20">
        <v>8.64</v>
      </c>
      <c r="Q188" s="16"/>
      <c r="R188" s="16"/>
      <c r="S188" s="17">
        <f>TRUNC(Q188+R188,2)</f>
        <v>0</v>
      </c>
      <c r="T188" s="18"/>
      <c r="U188" s="17">
        <f>Q188*(1+(T188/100))</f>
        <v>0</v>
      </c>
      <c r="V188" s="17">
        <f>R188*(1+(T188/100))</f>
        <v>0</v>
      </c>
      <c r="W188" s="17">
        <f>TRUNC(U188+V188,2)</f>
        <v>0</v>
      </c>
      <c r="X188" s="17">
        <f>TRUNC(U188*P188,2)</f>
        <v>0</v>
      </c>
      <c r="Y188" s="17">
        <f>TRUNC(V188*P188,2)</f>
        <v>0</v>
      </c>
      <c r="Z188" s="15">
        <f>TRUNC(X188+Y188,2)</f>
        <v>0</v>
      </c>
    </row>
    <row r="189" spans="1:26" ht="24.4" customHeight="1" x14ac:dyDescent="0.2">
      <c r="A189" s="46" t="s">
        <v>265</v>
      </c>
      <c r="B189" s="39"/>
      <c r="C189" s="40"/>
      <c r="D189" s="8"/>
      <c r="E189" s="41" t="s">
        <v>24</v>
      </c>
      <c r="F189" s="42"/>
      <c r="G189" s="42"/>
      <c r="H189" s="42"/>
      <c r="I189" s="42"/>
      <c r="J189" s="42"/>
      <c r="K189" s="42"/>
      <c r="L189" s="42"/>
      <c r="M189" s="42"/>
      <c r="N189" s="43"/>
      <c r="O189" s="22" t="s">
        <v>14</v>
      </c>
      <c r="P189" s="20">
        <v>0.43</v>
      </c>
      <c r="Q189" s="16"/>
      <c r="R189" s="16"/>
      <c r="S189" s="17">
        <f>TRUNC(Q189+R189,2)</f>
        <v>0</v>
      </c>
      <c r="T189" s="18"/>
      <c r="U189" s="17">
        <f>Q189*(1+(T189/100))</f>
        <v>0</v>
      </c>
      <c r="V189" s="17">
        <f>R189*(1+(T189/100))</f>
        <v>0</v>
      </c>
      <c r="W189" s="17">
        <f>TRUNC(U189+V189,2)</f>
        <v>0</v>
      </c>
      <c r="X189" s="17">
        <f>TRUNC(U189*P189,2)</f>
        <v>0</v>
      </c>
      <c r="Y189" s="17">
        <f>TRUNC(V189*P189,2)</f>
        <v>0</v>
      </c>
      <c r="Z189" s="15">
        <f>TRUNC(X189+Y189,2)</f>
        <v>0</v>
      </c>
    </row>
    <row r="190" spans="1:26" ht="10.9" customHeight="1" x14ac:dyDescent="0.2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</row>
    <row r="191" spans="1:26" ht="12.2" customHeight="1" x14ac:dyDescent="0.2">
      <c r="A191" s="50" t="s">
        <v>117</v>
      </c>
      <c r="B191" s="50"/>
      <c r="C191" s="50"/>
      <c r="D191" s="50"/>
      <c r="E191" s="50"/>
      <c r="F191" s="50"/>
      <c r="G191" s="50"/>
      <c r="H191" s="50"/>
      <c r="I191" s="50"/>
      <c r="J191" s="50"/>
      <c r="K191" s="50"/>
      <c r="L191" s="50"/>
      <c r="M191" s="50"/>
      <c r="N191" s="50"/>
      <c r="O191" s="50"/>
      <c r="P191" s="50"/>
      <c r="Q191" s="10"/>
      <c r="R191" s="10"/>
      <c r="S191" s="10"/>
      <c r="T191" s="10"/>
      <c r="U191" s="10"/>
      <c r="V191" s="10"/>
      <c r="W191" s="10"/>
      <c r="X191" s="10"/>
      <c r="Y191" s="10"/>
      <c r="Z191" s="10"/>
    </row>
    <row r="192" spans="1:26" ht="24.4" customHeight="1" x14ac:dyDescent="0.2">
      <c r="A192" s="51" t="s">
        <v>2</v>
      </c>
      <c r="B192" s="52"/>
      <c r="C192" s="53"/>
      <c r="D192" s="5"/>
      <c r="E192" s="51" t="s">
        <v>4</v>
      </c>
      <c r="F192" s="52"/>
      <c r="G192" s="52"/>
      <c r="H192" s="52"/>
      <c r="I192" s="52"/>
      <c r="J192" s="52"/>
      <c r="K192" s="52"/>
      <c r="L192" s="52"/>
      <c r="M192" s="52"/>
      <c r="N192" s="53"/>
      <c r="O192" s="4" t="s">
        <v>5</v>
      </c>
      <c r="P192" s="6" t="s">
        <v>6</v>
      </c>
      <c r="Q192" s="16"/>
      <c r="R192" s="16"/>
      <c r="S192" s="17"/>
      <c r="T192" s="18"/>
      <c r="U192" s="17"/>
      <c r="V192" s="17"/>
      <c r="W192" s="17"/>
      <c r="X192" s="17"/>
      <c r="Y192" s="17"/>
      <c r="Z192" s="15"/>
    </row>
    <row r="193" spans="1:26" ht="24.4" customHeight="1" x14ac:dyDescent="0.2">
      <c r="A193" s="46" t="s">
        <v>266</v>
      </c>
      <c r="B193" s="39"/>
      <c r="C193" s="40"/>
      <c r="D193" s="7"/>
      <c r="E193" s="41" t="s">
        <v>29</v>
      </c>
      <c r="F193" s="42"/>
      <c r="G193" s="42"/>
      <c r="H193" s="42"/>
      <c r="I193" s="42"/>
      <c r="J193" s="42"/>
      <c r="K193" s="42"/>
      <c r="L193" s="42"/>
      <c r="M193" s="42"/>
      <c r="N193" s="43"/>
      <c r="O193" s="22" t="s">
        <v>8</v>
      </c>
      <c r="P193" s="20">
        <v>5.0999999999999996</v>
      </c>
      <c r="Q193" s="16"/>
      <c r="R193" s="16"/>
      <c r="S193" s="17">
        <f>TRUNC(Q193+R193,2)</f>
        <v>0</v>
      </c>
      <c r="T193" s="18"/>
      <c r="U193" s="17">
        <f>Q193*(1+(T193/100))</f>
        <v>0</v>
      </c>
      <c r="V193" s="17">
        <f>R193*(1+(T193/100))</f>
        <v>0</v>
      </c>
      <c r="W193" s="17">
        <f>TRUNC(U193+V193,2)</f>
        <v>0</v>
      </c>
      <c r="X193" s="17">
        <f>TRUNC(U193*P193,2)</f>
        <v>0</v>
      </c>
      <c r="Y193" s="17">
        <f>TRUNC(V193*P193,2)</f>
        <v>0</v>
      </c>
      <c r="Z193" s="15">
        <f>TRUNC(X193+Y193,2)</f>
        <v>0</v>
      </c>
    </row>
    <row r="194" spans="1:26" ht="36.6" customHeight="1" x14ac:dyDescent="0.2">
      <c r="A194" s="46" t="s">
        <v>267</v>
      </c>
      <c r="B194" s="39"/>
      <c r="C194" s="40"/>
      <c r="D194" s="7"/>
      <c r="E194" s="41" t="s">
        <v>21</v>
      </c>
      <c r="F194" s="42"/>
      <c r="G194" s="42"/>
      <c r="H194" s="42"/>
      <c r="I194" s="42"/>
      <c r="J194" s="42"/>
      <c r="K194" s="42"/>
      <c r="L194" s="42"/>
      <c r="M194" s="42"/>
      <c r="N194" s="43"/>
      <c r="O194" s="22" t="s">
        <v>20</v>
      </c>
      <c r="P194" s="20">
        <v>5.45</v>
      </c>
      <c r="Q194" s="16"/>
      <c r="R194" s="16"/>
      <c r="S194" s="17">
        <f>TRUNC(Q194+R194,2)</f>
        <v>0</v>
      </c>
      <c r="T194" s="18"/>
      <c r="U194" s="17">
        <f>Q194*(1+(T194/100))</f>
        <v>0</v>
      </c>
      <c r="V194" s="17">
        <f>R194*(1+(T194/100))</f>
        <v>0</v>
      </c>
      <c r="W194" s="17">
        <f>TRUNC(U194+V194,2)</f>
        <v>0</v>
      </c>
      <c r="X194" s="17">
        <f>TRUNC(U194*P194,2)</f>
        <v>0</v>
      </c>
      <c r="Y194" s="17">
        <f>TRUNC(V194*P194,2)</f>
        <v>0</v>
      </c>
      <c r="Z194" s="15">
        <f>TRUNC(X194+Y194,2)</f>
        <v>0</v>
      </c>
    </row>
    <row r="195" spans="1:26" ht="36.6" customHeight="1" x14ac:dyDescent="0.2">
      <c r="A195" s="46" t="s">
        <v>268</v>
      </c>
      <c r="B195" s="39"/>
      <c r="C195" s="40"/>
      <c r="D195" s="8"/>
      <c r="E195" s="41" t="s">
        <v>118</v>
      </c>
      <c r="F195" s="42"/>
      <c r="G195" s="42"/>
      <c r="H195" s="42"/>
      <c r="I195" s="42"/>
      <c r="J195" s="42"/>
      <c r="K195" s="42"/>
      <c r="L195" s="42"/>
      <c r="M195" s="42"/>
      <c r="N195" s="43"/>
      <c r="O195" s="22" t="s">
        <v>20</v>
      </c>
      <c r="P195" s="24">
        <v>14.62</v>
      </c>
      <c r="Q195" s="16"/>
      <c r="R195" s="16"/>
      <c r="S195" s="17">
        <f>TRUNC(Q195+R195,2)</f>
        <v>0</v>
      </c>
      <c r="T195" s="18"/>
      <c r="U195" s="17">
        <f>Q195*(1+(T195/100))</f>
        <v>0</v>
      </c>
      <c r="V195" s="17">
        <f>R195*(1+(T195/100))</f>
        <v>0</v>
      </c>
      <c r="W195" s="17">
        <f>TRUNC(U195+V195,2)</f>
        <v>0</v>
      </c>
      <c r="X195" s="17">
        <f>TRUNC(U195*P195,2)</f>
        <v>0</v>
      </c>
      <c r="Y195" s="17">
        <f>TRUNC(V195*P195,2)</f>
        <v>0</v>
      </c>
      <c r="Z195" s="15">
        <f>TRUNC(X195+Y195,2)</f>
        <v>0</v>
      </c>
    </row>
    <row r="196" spans="1:26" ht="36.6" customHeight="1" x14ac:dyDescent="0.2">
      <c r="A196" s="46" t="s">
        <v>269</v>
      </c>
      <c r="B196" s="39"/>
      <c r="C196" s="40"/>
      <c r="D196" s="8"/>
      <c r="E196" s="41" t="s">
        <v>30</v>
      </c>
      <c r="F196" s="42"/>
      <c r="G196" s="42"/>
      <c r="H196" s="42"/>
      <c r="I196" s="42"/>
      <c r="J196" s="42"/>
      <c r="K196" s="42"/>
      <c r="L196" s="42"/>
      <c r="M196" s="42"/>
      <c r="N196" s="43"/>
      <c r="O196" s="22" t="s">
        <v>14</v>
      </c>
      <c r="P196" s="20">
        <v>0.31</v>
      </c>
      <c r="Q196" s="16"/>
      <c r="R196" s="16"/>
      <c r="S196" s="17">
        <f>TRUNC(Q196+R196,2)</f>
        <v>0</v>
      </c>
      <c r="T196" s="18"/>
      <c r="U196" s="17">
        <f>Q196*(1+(T196/100))</f>
        <v>0</v>
      </c>
      <c r="V196" s="17">
        <f>R196*(1+(T196/100))</f>
        <v>0</v>
      </c>
      <c r="W196" s="17">
        <f>TRUNC(U196+V196,2)</f>
        <v>0</v>
      </c>
      <c r="X196" s="17">
        <f>TRUNC(U196*P196,2)</f>
        <v>0</v>
      </c>
      <c r="Y196" s="17">
        <f>TRUNC(V196*P196,2)</f>
        <v>0</v>
      </c>
      <c r="Z196" s="15">
        <f>TRUNC(X196+Y196,2)</f>
        <v>0</v>
      </c>
    </row>
    <row r="197" spans="1:26" ht="10.9" customHeight="1" x14ac:dyDescent="0.2">
      <c r="A197" s="45"/>
      <c r="B197" s="45"/>
      <c r="C197" s="45"/>
      <c r="D197" s="45"/>
      <c r="E197" s="45"/>
      <c r="F197" s="45"/>
      <c r="G197" s="45"/>
      <c r="H197" s="45"/>
      <c r="I197" s="45"/>
      <c r="J197" s="45"/>
      <c r="K197" s="45"/>
      <c r="L197" s="45"/>
      <c r="M197" s="45"/>
      <c r="N197" s="45"/>
      <c r="O197" s="45"/>
      <c r="P197" s="45"/>
      <c r="Q197" s="11"/>
      <c r="R197" s="11"/>
      <c r="S197" s="11"/>
      <c r="T197" s="11"/>
      <c r="U197" s="11"/>
      <c r="V197" s="11"/>
      <c r="W197" s="11"/>
      <c r="X197" s="11"/>
      <c r="Y197" s="11"/>
      <c r="Z197" s="11"/>
    </row>
    <row r="198" spans="1:26" ht="12.2" customHeight="1" x14ac:dyDescent="0.2">
      <c r="A198" s="35" t="s">
        <v>15</v>
      </c>
      <c r="B198" s="35"/>
      <c r="C198" s="35"/>
      <c r="D198" s="35"/>
      <c r="E198" s="35"/>
      <c r="F198" s="35"/>
      <c r="G198" s="35"/>
      <c r="H198" s="35"/>
      <c r="I198" s="35"/>
      <c r="J198" s="35"/>
      <c r="K198" s="35"/>
      <c r="L198" s="35"/>
      <c r="M198" s="35"/>
      <c r="N198" s="35"/>
      <c r="O198" s="35"/>
      <c r="P198" s="35"/>
      <c r="Q198" s="35"/>
      <c r="R198" s="35"/>
      <c r="S198" s="35"/>
      <c r="T198" s="35"/>
      <c r="U198" s="35"/>
      <c r="V198" s="35"/>
      <c r="W198" s="35"/>
      <c r="X198" s="35"/>
      <c r="Y198" s="35"/>
      <c r="Z198" s="21">
        <f>SUM(Z167:Z196)</f>
        <v>0</v>
      </c>
    </row>
    <row r="199" spans="1:26" ht="10.9" customHeight="1" x14ac:dyDescent="0.2">
      <c r="A199" s="45"/>
      <c r="B199" s="45"/>
      <c r="C199" s="45"/>
      <c r="D199" s="45"/>
      <c r="E199" s="45"/>
      <c r="F199" s="45"/>
      <c r="G199" s="45"/>
      <c r="H199" s="45"/>
      <c r="I199" s="45"/>
      <c r="J199" s="45"/>
      <c r="K199" s="45"/>
      <c r="L199" s="45"/>
      <c r="M199" s="45"/>
      <c r="N199" s="45"/>
      <c r="O199" s="45"/>
      <c r="P199" s="45"/>
      <c r="Q199" s="10"/>
      <c r="R199" s="10"/>
      <c r="S199" s="10"/>
      <c r="T199" s="10"/>
      <c r="U199" s="10"/>
      <c r="V199" s="10"/>
      <c r="W199" s="10"/>
      <c r="X199" s="10"/>
      <c r="Y199" s="10"/>
      <c r="Z199" s="10"/>
    </row>
    <row r="200" spans="1:26" ht="10.9" customHeight="1" x14ac:dyDescent="0.2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</row>
    <row r="201" spans="1:26" ht="10.9" customHeight="1" x14ac:dyDescent="0.2">
      <c r="A201" s="10"/>
      <c r="B201" s="10"/>
      <c r="C201" s="10"/>
      <c r="D201" s="10"/>
      <c r="E201" s="10"/>
      <c r="F201" s="10"/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  <c r="U201" s="10"/>
      <c r="V201" s="10"/>
      <c r="W201" s="10"/>
      <c r="X201" s="10"/>
      <c r="Y201" s="10"/>
      <c r="Z201" s="10"/>
    </row>
    <row r="202" spans="1:26" ht="12.2" customHeight="1" x14ac:dyDescent="0.2">
      <c r="A202" s="50" t="s">
        <v>119</v>
      </c>
      <c r="B202" s="50"/>
      <c r="C202" s="50"/>
      <c r="D202" s="50"/>
      <c r="E202" s="50"/>
      <c r="F202" s="50"/>
      <c r="G202" s="50"/>
      <c r="H202" s="50"/>
      <c r="I202" s="50"/>
      <c r="J202" s="50"/>
      <c r="K202" s="50"/>
      <c r="L202" s="50"/>
      <c r="M202" s="50"/>
      <c r="N202" s="50"/>
      <c r="O202" s="50"/>
      <c r="P202" s="50"/>
      <c r="Q202" s="64" t="s">
        <v>161</v>
      </c>
      <c r="R202" s="65"/>
      <c r="S202" s="66"/>
      <c r="T202" s="67"/>
      <c r="U202" s="64" t="s">
        <v>162</v>
      </c>
      <c r="V202" s="68"/>
      <c r="W202" s="14"/>
      <c r="X202" s="64" t="s">
        <v>163</v>
      </c>
      <c r="Y202" s="68"/>
      <c r="Z202" s="14"/>
    </row>
    <row r="203" spans="1:26" ht="12.2" customHeight="1" x14ac:dyDescent="0.2">
      <c r="A203" s="50" t="s">
        <v>120</v>
      </c>
      <c r="B203" s="50"/>
      <c r="C203" s="50"/>
      <c r="D203" s="50"/>
      <c r="E203" s="50"/>
      <c r="F203" s="50"/>
      <c r="G203" s="50"/>
      <c r="H203" s="50"/>
      <c r="I203" s="50"/>
      <c r="J203" s="50"/>
      <c r="K203" s="50"/>
      <c r="L203" s="50"/>
      <c r="M203" s="50"/>
      <c r="N203" s="50"/>
      <c r="O203" s="50"/>
      <c r="P203" s="50"/>
      <c r="Q203" s="36" t="s">
        <v>166</v>
      </c>
      <c r="R203" s="36" t="s">
        <v>167</v>
      </c>
      <c r="S203" s="36" t="s">
        <v>164</v>
      </c>
      <c r="T203" s="36" t="s">
        <v>168</v>
      </c>
      <c r="U203" s="36" t="s">
        <v>166</v>
      </c>
      <c r="V203" s="36" t="s">
        <v>167</v>
      </c>
      <c r="W203" s="36" t="s">
        <v>165</v>
      </c>
      <c r="X203" s="36" t="s">
        <v>166</v>
      </c>
      <c r="Y203" s="36" t="s">
        <v>167</v>
      </c>
      <c r="Z203" s="36" t="s">
        <v>169</v>
      </c>
    </row>
    <row r="204" spans="1:26" ht="24.4" customHeight="1" x14ac:dyDescent="0.2">
      <c r="A204" s="51" t="s">
        <v>2</v>
      </c>
      <c r="B204" s="52"/>
      <c r="C204" s="53"/>
      <c r="D204" s="5"/>
      <c r="E204" s="51" t="s">
        <v>4</v>
      </c>
      <c r="F204" s="52"/>
      <c r="G204" s="52"/>
      <c r="H204" s="52"/>
      <c r="I204" s="52"/>
      <c r="J204" s="52"/>
      <c r="K204" s="52"/>
      <c r="L204" s="52"/>
      <c r="M204" s="52"/>
      <c r="N204" s="53"/>
      <c r="O204" s="4" t="s">
        <v>5</v>
      </c>
      <c r="P204" s="6" t="s">
        <v>6</v>
      </c>
      <c r="Q204" s="37"/>
      <c r="R204" s="37"/>
      <c r="S204" s="37"/>
      <c r="T204" s="37"/>
      <c r="U204" s="37"/>
      <c r="V204" s="37"/>
      <c r="W204" s="37"/>
      <c r="X204" s="37"/>
      <c r="Y204" s="37"/>
      <c r="Z204" s="37"/>
    </row>
    <row r="205" spans="1:26" ht="36.6" customHeight="1" x14ac:dyDescent="0.2">
      <c r="A205" s="46" t="s">
        <v>270</v>
      </c>
      <c r="B205" s="39"/>
      <c r="C205" s="40"/>
      <c r="D205" s="7"/>
      <c r="E205" s="41" t="s">
        <v>121</v>
      </c>
      <c r="F205" s="42"/>
      <c r="G205" s="42"/>
      <c r="H205" s="42"/>
      <c r="I205" s="42"/>
      <c r="J205" s="42"/>
      <c r="K205" s="42"/>
      <c r="L205" s="42"/>
      <c r="M205" s="42"/>
      <c r="N205" s="43"/>
      <c r="O205" s="22" t="s">
        <v>14</v>
      </c>
      <c r="P205" s="24">
        <v>73.8</v>
      </c>
      <c r="Q205" s="16"/>
      <c r="R205" s="16"/>
      <c r="S205" s="17">
        <f>TRUNC(Q205+R205,2)</f>
        <v>0</v>
      </c>
      <c r="T205" s="18"/>
      <c r="U205" s="17">
        <f>Q205*(1+(T205/100))</f>
        <v>0</v>
      </c>
      <c r="V205" s="17">
        <f>R205*(1+(T205/100))</f>
        <v>0</v>
      </c>
      <c r="W205" s="17">
        <f>TRUNC(U205+V205,2)</f>
        <v>0</v>
      </c>
      <c r="X205" s="17">
        <f>TRUNC(U205*P205,2)</f>
        <v>0</v>
      </c>
      <c r="Y205" s="17">
        <f>TRUNC(V205*P205,2)</f>
        <v>0</v>
      </c>
      <c r="Z205" s="15">
        <f>TRUNC(X205+Y205,2)</f>
        <v>0</v>
      </c>
    </row>
    <row r="206" spans="1:26" ht="36.6" customHeight="1" x14ac:dyDescent="0.2">
      <c r="A206" s="46" t="s">
        <v>271</v>
      </c>
      <c r="B206" s="39"/>
      <c r="C206" s="40"/>
      <c r="D206" s="7"/>
      <c r="E206" s="41" t="s">
        <v>122</v>
      </c>
      <c r="F206" s="42"/>
      <c r="G206" s="42"/>
      <c r="H206" s="42"/>
      <c r="I206" s="42"/>
      <c r="J206" s="42"/>
      <c r="K206" s="42"/>
      <c r="L206" s="42"/>
      <c r="M206" s="42"/>
      <c r="N206" s="43"/>
      <c r="O206" s="22" t="s">
        <v>14</v>
      </c>
      <c r="P206" s="24">
        <v>51.66</v>
      </c>
      <c r="Q206" s="16"/>
      <c r="R206" s="16"/>
      <c r="S206" s="17">
        <f t="shared" ref="S206:S210" si="35">TRUNC(Q206+R206,2)</f>
        <v>0</v>
      </c>
      <c r="T206" s="18"/>
      <c r="U206" s="17">
        <f t="shared" ref="U206:U210" si="36">Q206*(1+(T206/100))</f>
        <v>0</v>
      </c>
      <c r="V206" s="17">
        <f t="shared" ref="V206:V210" si="37">R206*(1+(T206/100))</f>
        <v>0</v>
      </c>
      <c r="W206" s="17">
        <f t="shared" ref="W206:W210" si="38">TRUNC(U206+V206,2)</f>
        <v>0</v>
      </c>
      <c r="X206" s="17">
        <f t="shared" ref="X206:X210" si="39">TRUNC(U206*P206,2)</f>
        <v>0</v>
      </c>
      <c r="Y206" s="17">
        <f t="shared" ref="Y206:Y210" si="40">TRUNC(V206*P206,2)</f>
        <v>0</v>
      </c>
      <c r="Z206" s="15">
        <f t="shared" ref="Z206:Z210" si="41">TRUNC(X206+Y206,2)</f>
        <v>0</v>
      </c>
    </row>
    <row r="207" spans="1:26" ht="24.4" customHeight="1" x14ac:dyDescent="0.2">
      <c r="A207" s="46" t="s">
        <v>272</v>
      </c>
      <c r="B207" s="39"/>
      <c r="C207" s="40"/>
      <c r="D207" s="7"/>
      <c r="E207" s="41" t="s">
        <v>7</v>
      </c>
      <c r="F207" s="42"/>
      <c r="G207" s="42"/>
      <c r="H207" s="42"/>
      <c r="I207" s="42"/>
      <c r="J207" s="42"/>
      <c r="K207" s="42"/>
      <c r="L207" s="42"/>
      <c r="M207" s="42"/>
      <c r="N207" s="43"/>
      <c r="O207" s="22" t="s">
        <v>8</v>
      </c>
      <c r="P207" s="19">
        <v>738</v>
      </c>
      <c r="Q207" s="16"/>
      <c r="R207" s="16"/>
      <c r="S207" s="17">
        <f t="shared" si="35"/>
        <v>0</v>
      </c>
      <c r="T207" s="18"/>
      <c r="U207" s="17">
        <f t="shared" si="36"/>
        <v>0</v>
      </c>
      <c r="V207" s="17">
        <f t="shared" si="37"/>
        <v>0</v>
      </c>
      <c r="W207" s="17">
        <f t="shared" si="38"/>
        <v>0</v>
      </c>
      <c r="X207" s="17">
        <f t="shared" si="39"/>
        <v>0</v>
      </c>
      <c r="Y207" s="17">
        <f t="shared" si="40"/>
        <v>0</v>
      </c>
      <c r="Z207" s="15">
        <f t="shared" si="41"/>
        <v>0</v>
      </c>
    </row>
    <row r="208" spans="1:26" ht="24.4" customHeight="1" x14ac:dyDescent="0.2">
      <c r="A208" s="46" t="s">
        <v>273</v>
      </c>
      <c r="B208" s="39"/>
      <c r="C208" s="40"/>
      <c r="D208" s="8"/>
      <c r="E208" s="41" t="s">
        <v>123</v>
      </c>
      <c r="F208" s="42"/>
      <c r="G208" s="42"/>
      <c r="H208" s="42"/>
      <c r="I208" s="42"/>
      <c r="J208" s="42"/>
      <c r="K208" s="42"/>
      <c r="L208" s="42"/>
      <c r="M208" s="42"/>
      <c r="N208" s="43"/>
      <c r="O208" s="22" t="s">
        <v>52</v>
      </c>
      <c r="P208" s="24">
        <v>53</v>
      </c>
      <c r="Q208" s="16"/>
      <c r="R208" s="16"/>
      <c r="S208" s="17">
        <f t="shared" si="35"/>
        <v>0</v>
      </c>
      <c r="T208" s="18"/>
      <c r="U208" s="17">
        <f t="shared" si="36"/>
        <v>0</v>
      </c>
      <c r="V208" s="17">
        <f t="shared" si="37"/>
        <v>0</v>
      </c>
      <c r="W208" s="17">
        <f t="shared" si="38"/>
        <v>0</v>
      </c>
      <c r="X208" s="17">
        <f t="shared" si="39"/>
        <v>0</v>
      </c>
      <c r="Y208" s="17">
        <f t="shared" si="40"/>
        <v>0</v>
      </c>
      <c r="Z208" s="15">
        <f t="shared" si="41"/>
        <v>0</v>
      </c>
    </row>
    <row r="209" spans="1:26" ht="24.4" customHeight="1" x14ac:dyDescent="0.2">
      <c r="A209" s="46" t="s">
        <v>274</v>
      </c>
      <c r="B209" s="39"/>
      <c r="C209" s="40"/>
      <c r="D209" s="8"/>
      <c r="E209" s="41" t="s">
        <v>124</v>
      </c>
      <c r="F209" s="42"/>
      <c r="G209" s="42"/>
      <c r="H209" s="42"/>
      <c r="I209" s="42"/>
      <c r="J209" s="42"/>
      <c r="K209" s="42"/>
      <c r="L209" s="42"/>
      <c r="M209" s="42"/>
      <c r="N209" s="43"/>
      <c r="O209" s="22" t="s">
        <v>52</v>
      </c>
      <c r="P209" s="19">
        <v>209.8</v>
      </c>
      <c r="Q209" s="16"/>
      <c r="R209" s="16"/>
      <c r="S209" s="17">
        <f t="shared" si="35"/>
        <v>0</v>
      </c>
      <c r="T209" s="18"/>
      <c r="U209" s="17">
        <f t="shared" si="36"/>
        <v>0</v>
      </c>
      <c r="V209" s="17">
        <f t="shared" si="37"/>
        <v>0</v>
      </c>
      <c r="W209" s="17">
        <f t="shared" si="38"/>
        <v>0</v>
      </c>
      <c r="X209" s="17">
        <f t="shared" si="39"/>
        <v>0</v>
      </c>
      <c r="Y209" s="17">
        <f t="shared" si="40"/>
        <v>0</v>
      </c>
      <c r="Z209" s="15">
        <f t="shared" si="41"/>
        <v>0</v>
      </c>
    </row>
    <row r="210" spans="1:26" ht="48.75" customHeight="1" x14ac:dyDescent="0.2">
      <c r="A210" s="46" t="s">
        <v>275</v>
      </c>
      <c r="B210" s="39"/>
      <c r="C210" s="40"/>
      <c r="D210" s="8"/>
      <c r="E210" s="41" t="s">
        <v>125</v>
      </c>
      <c r="F210" s="42"/>
      <c r="G210" s="42"/>
      <c r="H210" s="42"/>
      <c r="I210" s="42"/>
      <c r="J210" s="42"/>
      <c r="K210" s="42"/>
      <c r="L210" s="42"/>
      <c r="M210" s="42"/>
      <c r="N210" s="43"/>
      <c r="O210" s="22" t="s">
        <v>52</v>
      </c>
      <c r="P210" s="24">
        <v>61</v>
      </c>
      <c r="Q210" s="16"/>
      <c r="R210" s="16"/>
      <c r="S210" s="17">
        <f t="shared" si="35"/>
        <v>0</v>
      </c>
      <c r="T210" s="18"/>
      <c r="U210" s="17">
        <f t="shared" si="36"/>
        <v>0</v>
      </c>
      <c r="V210" s="17">
        <f t="shared" si="37"/>
        <v>0</v>
      </c>
      <c r="W210" s="17">
        <f t="shared" si="38"/>
        <v>0</v>
      </c>
      <c r="X210" s="17">
        <f t="shared" si="39"/>
        <v>0</v>
      </c>
      <c r="Y210" s="17">
        <f t="shared" si="40"/>
        <v>0</v>
      </c>
      <c r="Z210" s="15">
        <f t="shared" si="41"/>
        <v>0</v>
      </c>
    </row>
    <row r="211" spans="1:26" ht="10.9" customHeight="1" x14ac:dyDescent="0.2">
      <c r="A211" s="45"/>
      <c r="B211" s="45"/>
      <c r="C211" s="45"/>
      <c r="D211" s="45"/>
      <c r="E211" s="45"/>
      <c r="F211" s="45"/>
      <c r="G211" s="45"/>
      <c r="H211" s="45"/>
      <c r="I211" s="45"/>
      <c r="J211" s="45"/>
      <c r="K211" s="45"/>
      <c r="L211" s="45"/>
      <c r="M211" s="45"/>
      <c r="N211" s="45"/>
      <c r="O211" s="45"/>
      <c r="P211" s="45"/>
      <c r="Q211" s="10"/>
      <c r="R211" s="10"/>
      <c r="S211" s="10"/>
      <c r="T211" s="10"/>
      <c r="U211" s="10"/>
      <c r="V211" s="10"/>
      <c r="W211" s="10"/>
      <c r="X211" s="10"/>
      <c r="Y211" s="10"/>
      <c r="Z211" s="10"/>
    </row>
    <row r="212" spans="1:26" ht="12.2" customHeight="1" x14ac:dyDescent="0.2">
      <c r="A212" s="50" t="s">
        <v>126</v>
      </c>
      <c r="B212" s="50"/>
      <c r="C212" s="50"/>
      <c r="D212" s="50"/>
      <c r="E212" s="50"/>
      <c r="F212" s="50"/>
      <c r="G212" s="50"/>
      <c r="H212" s="50"/>
      <c r="I212" s="50"/>
      <c r="J212" s="50"/>
      <c r="K212" s="50"/>
      <c r="L212" s="50"/>
      <c r="M212" s="50"/>
      <c r="N212" s="50"/>
      <c r="O212" s="50"/>
      <c r="P212" s="50"/>
      <c r="Q212" s="10"/>
      <c r="R212" s="10"/>
      <c r="S212" s="10"/>
      <c r="T212" s="10"/>
      <c r="U212" s="10"/>
      <c r="V212" s="10"/>
      <c r="W212" s="10"/>
      <c r="X212" s="10"/>
      <c r="Y212" s="10"/>
      <c r="Z212" s="10"/>
    </row>
    <row r="213" spans="1:26" ht="24.4" customHeight="1" x14ac:dyDescent="0.2">
      <c r="A213" s="51" t="s">
        <v>2</v>
      </c>
      <c r="B213" s="52"/>
      <c r="C213" s="53"/>
      <c r="D213" s="5"/>
      <c r="E213" s="51" t="s">
        <v>4</v>
      </c>
      <c r="F213" s="52"/>
      <c r="G213" s="52"/>
      <c r="H213" s="52"/>
      <c r="I213" s="52"/>
      <c r="J213" s="52"/>
      <c r="K213" s="52"/>
      <c r="L213" s="52"/>
      <c r="M213" s="52"/>
      <c r="N213" s="53"/>
      <c r="O213" s="4" t="s">
        <v>5</v>
      </c>
      <c r="P213" s="6" t="s">
        <v>6</v>
      </c>
      <c r="Q213" s="16"/>
      <c r="R213" s="16"/>
      <c r="S213" s="17"/>
      <c r="T213" s="18"/>
      <c r="U213" s="17"/>
      <c r="V213" s="17"/>
      <c r="W213" s="17"/>
      <c r="X213" s="17"/>
      <c r="Y213" s="17"/>
      <c r="Z213" s="15"/>
    </row>
    <row r="214" spans="1:26" ht="36.6" customHeight="1" x14ac:dyDescent="0.2">
      <c r="A214" s="46" t="s">
        <v>276</v>
      </c>
      <c r="B214" s="39"/>
      <c r="C214" s="40"/>
      <c r="D214" s="9"/>
      <c r="E214" s="47" t="s">
        <v>127</v>
      </c>
      <c r="F214" s="48"/>
      <c r="G214" s="48"/>
      <c r="H214" s="48"/>
      <c r="I214" s="48"/>
      <c r="J214" s="48"/>
      <c r="K214" s="48"/>
      <c r="L214" s="48"/>
      <c r="M214" s="48"/>
      <c r="N214" s="49"/>
      <c r="O214" s="23" t="s">
        <v>42</v>
      </c>
      <c r="P214" s="26">
        <v>18</v>
      </c>
      <c r="Q214" s="16"/>
      <c r="R214" s="16"/>
      <c r="S214" s="17">
        <f t="shared" ref="S214:S219" si="42">TRUNC(Q214+R214,2)</f>
        <v>0</v>
      </c>
      <c r="T214" s="18"/>
      <c r="U214" s="17">
        <f t="shared" ref="U214:U219" si="43">Q214*(1+(T214/100))</f>
        <v>0</v>
      </c>
      <c r="V214" s="17">
        <f t="shared" ref="V214:V219" si="44">R214*(1+(T214/100))</f>
        <v>0</v>
      </c>
      <c r="W214" s="17">
        <f t="shared" ref="W214:W219" si="45">TRUNC(U214+V214,2)</f>
        <v>0</v>
      </c>
      <c r="X214" s="17">
        <f t="shared" ref="X214:X219" si="46">TRUNC(U214*P214,2)</f>
        <v>0</v>
      </c>
      <c r="Y214" s="17">
        <f t="shared" ref="Y214:Y219" si="47">TRUNC(V214*P214,2)</f>
        <v>0</v>
      </c>
      <c r="Z214" s="15">
        <f t="shared" ref="Z214:Z219" si="48">TRUNC(X214+Y214,2)</f>
        <v>0</v>
      </c>
    </row>
    <row r="215" spans="1:26" ht="24.4" customHeight="1" x14ac:dyDescent="0.2">
      <c r="A215" s="46" t="s">
        <v>277</v>
      </c>
      <c r="B215" s="39"/>
      <c r="C215" s="40"/>
      <c r="D215" s="9"/>
      <c r="E215" s="47" t="s">
        <v>128</v>
      </c>
      <c r="F215" s="48"/>
      <c r="G215" s="48"/>
      <c r="H215" s="48"/>
      <c r="I215" s="48"/>
      <c r="J215" s="48"/>
      <c r="K215" s="48"/>
      <c r="L215" s="48"/>
      <c r="M215" s="48"/>
      <c r="N215" s="49"/>
      <c r="O215" s="23" t="s">
        <v>42</v>
      </c>
      <c r="P215" s="26">
        <v>18</v>
      </c>
      <c r="Q215" s="16"/>
      <c r="R215" s="16"/>
      <c r="S215" s="17">
        <f t="shared" si="42"/>
        <v>0</v>
      </c>
      <c r="T215" s="18"/>
      <c r="U215" s="17">
        <f t="shared" si="43"/>
        <v>0</v>
      </c>
      <c r="V215" s="17">
        <f t="shared" si="44"/>
        <v>0</v>
      </c>
      <c r="W215" s="17">
        <f t="shared" si="45"/>
        <v>0</v>
      </c>
      <c r="X215" s="17">
        <f t="shared" si="46"/>
        <v>0</v>
      </c>
      <c r="Y215" s="17">
        <f t="shared" si="47"/>
        <v>0</v>
      </c>
      <c r="Z215" s="15">
        <f t="shared" si="48"/>
        <v>0</v>
      </c>
    </row>
    <row r="216" spans="1:26" ht="24.4" customHeight="1" x14ac:dyDescent="0.2">
      <c r="A216" s="46" t="s">
        <v>278</v>
      </c>
      <c r="B216" s="39"/>
      <c r="C216" s="40"/>
      <c r="D216" s="9"/>
      <c r="E216" s="47" t="s">
        <v>129</v>
      </c>
      <c r="F216" s="48"/>
      <c r="G216" s="48"/>
      <c r="H216" s="48"/>
      <c r="I216" s="48"/>
      <c r="J216" s="48"/>
      <c r="K216" s="48"/>
      <c r="L216" s="48"/>
      <c r="M216" s="48"/>
      <c r="N216" s="49"/>
      <c r="O216" s="23" t="s">
        <v>8</v>
      </c>
      <c r="P216" s="27">
        <v>147</v>
      </c>
      <c r="Q216" s="16"/>
      <c r="R216" s="16"/>
      <c r="S216" s="17">
        <f t="shared" si="42"/>
        <v>0</v>
      </c>
      <c r="T216" s="18"/>
      <c r="U216" s="17">
        <f t="shared" si="43"/>
        <v>0</v>
      </c>
      <c r="V216" s="17">
        <f t="shared" si="44"/>
        <v>0</v>
      </c>
      <c r="W216" s="17">
        <f t="shared" si="45"/>
        <v>0</v>
      </c>
      <c r="X216" s="17">
        <f t="shared" si="46"/>
        <v>0</v>
      </c>
      <c r="Y216" s="17">
        <f t="shared" si="47"/>
        <v>0</v>
      </c>
      <c r="Z216" s="15">
        <f t="shared" si="48"/>
        <v>0</v>
      </c>
    </row>
    <row r="217" spans="1:26" ht="24.4" customHeight="1" x14ac:dyDescent="0.2">
      <c r="A217" s="46" t="s">
        <v>279</v>
      </c>
      <c r="B217" s="39"/>
      <c r="C217" s="40"/>
      <c r="D217" s="9"/>
      <c r="E217" s="47" t="s">
        <v>130</v>
      </c>
      <c r="F217" s="48"/>
      <c r="G217" s="48"/>
      <c r="H217" s="48"/>
      <c r="I217" s="48"/>
      <c r="J217" s="48"/>
      <c r="K217" s="48"/>
      <c r="L217" s="48"/>
      <c r="M217" s="48"/>
      <c r="N217" s="49"/>
      <c r="O217" s="23" t="s">
        <v>52</v>
      </c>
      <c r="P217" s="26">
        <v>58</v>
      </c>
      <c r="Q217" s="16"/>
      <c r="R217" s="16"/>
      <c r="S217" s="17">
        <f t="shared" si="42"/>
        <v>0</v>
      </c>
      <c r="T217" s="18"/>
      <c r="U217" s="17">
        <f t="shared" si="43"/>
        <v>0</v>
      </c>
      <c r="V217" s="17">
        <f t="shared" si="44"/>
        <v>0</v>
      </c>
      <c r="W217" s="17">
        <f t="shared" si="45"/>
        <v>0</v>
      </c>
      <c r="X217" s="17">
        <f t="shared" si="46"/>
        <v>0</v>
      </c>
      <c r="Y217" s="17">
        <f t="shared" si="47"/>
        <v>0</v>
      </c>
      <c r="Z217" s="15">
        <f t="shared" si="48"/>
        <v>0</v>
      </c>
    </row>
    <row r="218" spans="1:26" ht="24.4" customHeight="1" x14ac:dyDescent="0.2">
      <c r="A218" s="46" t="s">
        <v>280</v>
      </c>
      <c r="B218" s="39"/>
      <c r="C218" s="40"/>
      <c r="D218" s="9"/>
      <c r="E218" s="47" t="s">
        <v>131</v>
      </c>
      <c r="F218" s="48"/>
      <c r="G218" s="48"/>
      <c r="H218" s="48"/>
      <c r="I218" s="48"/>
      <c r="J218" s="48"/>
      <c r="K218" s="48"/>
      <c r="L218" s="48"/>
      <c r="M218" s="48"/>
      <c r="N218" s="49"/>
      <c r="O218" s="23" t="s">
        <v>52</v>
      </c>
      <c r="P218" s="26">
        <v>46</v>
      </c>
      <c r="Q218" s="16"/>
      <c r="R218" s="16"/>
      <c r="S218" s="17">
        <f t="shared" si="42"/>
        <v>0</v>
      </c>
      <c r="T218" s="18"/>
      <c r="U218" s="17">
        <f t="shared" si="43"/>
        <v>0</v>
      </c>
      <c r="V218" s="17">
        <f t="shared" si="44"/>
        <v>0</v>
      </c>
      <c r="W218" s="17">
        <f t="shared" si="45"/>
        <v>0</v>
      </c>
      <c r="X218" s="17">
        <f t="shared" si="46"/>
        <v>0</v>
      </c>
      <c r="Y218" s="17">
        <f t="shared" si="47"/>
        <v>0</v>
      </c>
      <c r="Z218" s="15">
        <f t="shared" si="48"/>
        <v>0</v>
      </c>
    </row>
    <row r="219" spans="1:26" ht="24.4" customHeight="1" x14ac:dyDescent="0.2">
      <c r="A219" s="46" t="s">
        <v>281</v>
      </c>
      <c r="B219" s="39"/>
      <c r="C219" s="40"/>
      <c r="D219" s="9"/>
      <c r="E219" s="47" t="s">
        <v>132</v>
      </c>
      <c r="F219" s="48"/>
      <c r="G219" s="48"/>
      <c r="H219" s="48"/>
      <c r="I219" s="48"/>
      <c r="J219" s="48"/>
      <c r="K219" s="48"/>
      <c r="L219" s="48"/>
      <c r="M219" s="48"/>
      <c r="N219" s="49"/>
      <c r="O219" s="23" t="s">
        <v>14</v>
      </c>
      <c r="P219" s="26">
        <v>12</v>
      </c>
      <c r="Q219" s="16"/>
      <c r="R219" s="16"/>
      <c r="S219" s="17">
        <f t="shared" si="42"/>
        <v>0</v>
      </c>
      <c r="T219" s="18"/>
      <c r="U219" s="17">
        <f t="shared" si="43"/>
        <v>0</v>
      </c>
      <c r="V219" s="17">
        <f t="shared" si="44"/>
        <v>0</v>
      </c>
      <c r="W219" s="17">
        <f t="shared" si="45"/>
        <v>0</v>
      </c>
      <c r="X219" s="17">
        <f t="shared" si="46"/>
        <v>0</v>
      </c>
      <c r="Y219" s="17">
        <f t="shared" si="47"/>
        <v>0</v>
      </c>
      <c r="Z219" s="15">
        <f t="shared" si="48"/>
        <v>0</v>
      </c>
    </row>
    <row r="220" spans="1:26" ht="10.9" customHeight="1" x14ac:dyDescent="0.2">
      <c r="A220" s="45"/>
      <c r="B220" s="45"/>
      <c r="C220" s="45"/>
      <c r="D220" s="45"/>
      <c r="E220" s="45"/>
      <c r="F220" s="45"/>
      <c r="G220" s="45"/>
      <c r="H220" s="45"/>
      <c r="I220" s="45"/>
      <c r="J220" s="45"/>
      <c r="K220" s="45"/>
      <c r="L220" s="45"/>
      <c r="M220" s="45"/>
      <c r="N220" s="45"/>
      <c r="O220" s="45"/>
      <c r="P220" s="45"/>
      <c r="Q220" s="11"/>
      <c r="R220" s="11"/>
      <c r="S220" s="11"/>
      <c r="T220" s="11"/>
      <c r="U220" s="11"/>
      <c r="V220" s="11"/>
      <c r="W220" s="11"/>
      <c r="X220" s="11"/>
      <c r="Y220" s="11"/>
      <c r="Z220" s="11"/>
    </row>
    <row r="221" spans="1:26" ht="12.2" customHeight="1" x14ac:dyDescent="0.2">
      <c r="A221" s="35" t="s">
        <v>15</v>
      </c>
      <c r="B221" s="35"/>
      <c r="C221" s="35"/>
      <c r="D221" s="35"/>
      <c r="E221" s="35"/>
      <c r="F221" s="35"/>
      <c r="G221" s="35"/>
      <c r="H221" s="35"/>
      <c r="I221" s="35"/>
      <c r="J221" s="35"/>
      <c r="K221" s="35"/>
      <c r="L221" s="35"/>
      <c r="M221" s="35"/>
      <c r="N221" s="35"/>
      <c r="O221" s="35"/>
      <c r="P221" s="35"/>
      <c r="Q221" s="35"/>
      <c r="R221" s="35"/>
      <c r="S221" s="35"/>
      <c r="T221" s="35"/>
      <c r="U221" s="35"/>
      <c r="V221" s="35"/>
      <c r="W221" s="35"/>
      <c r="X221" s="35"/>
      <c r="Y221" s="35"/>
      <c r="Z221" s="21">
        <f>SUM(Z205:Z219)</f>
        <v>0</v>
      </c>
    </row>
    <row r="222" spans="1:26" ht="12.2" customHeight="1" x14ac:dyDescent="0.2">
      <c r="A222" s="10"/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  <c r="U222" s="10"/>
      <c r="V222" s="10"/>
      <c r="W222" s="10"/>
      <c r="X222" s="10"/>
      <c r="Y222" s="10"/>
      <c r="Z222" s="10"/>
    </row>
    <row r="223" spans="1:26" ht="10.9" customHeight="1" x14ac:dyDescent="0.2">
      <c r="A223" s="10"/>
      <c r="B223" s="10"/>
      <c r="C223" s="10"/>
      <c r="D223" s="10"/>
      <c r="E223" s="10"/>
      <c r="F223" s="10"/>
      <c r="G223" s="10"/>
      <c r="H223" s="10"/>
      <c r="I223" s="10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  <c r="U223" s="10"/>
      <c r="V223" s="10"/>
      <c r="W223" s="10"/>
      <c r="X223" s="10"/>
      <c r="Y223" s="10"/>
      <c r="Z223" s="10"/>
    </row>
    <row r="224" spans="1:26" ht="10.9" customHeight="1" x14ac:dyDescent="0.2">
      <c r="A224" s="10"/>
      <c r="B224" s="10"/>
      <c r="C224" s="10"/>
      <c r="D224" s="10"/>
      <c r="E224" s="10"/>
      <c r="F224" s="10"/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  <c r="U224" s="10"/>
      <c r="V224" s="10"/>
      <c r="W224" s="10"/>
      <c r="X224" s="10"/>
      <c r="Y224" s="10"/>
      <c r="Z224" s="10"/>
    </row>
    <row r="225" spans="1:26" ht="10.9" customHeight="1" x14ac:dyDescent="0.2">
      <c r="A225" s="10"/>
      <c r="B225" s="10"/>
      <c r="C225" s="10"/>
      <c r="D225" s="10"/>
      <c r="E225" s="10"/>
      <c r="F225" s="10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64" t="s">
        <v>161</v>
      </c>
      <c r="R225" s="65"/>
      <c r="S225" s="66"/>
      <c r="T225" s="67"/>
      <c r="U225" s="64" t="s">
        <v>162</v>
      </c>
      <c r="V225" s="68"/>
      <c r="W225" s="14"/>
      <c r="X225" s="64" t="s">
        <v>163</v>
      </c>
      <c r="Y225" s="68"/>
      <c r="Z225" s="14"/>
    </row>
    <row r="226" spans="1:26" ht="12.2" customHeight="1" x14ac:dyDescent="0.2">
      <c r="A226" s="50" t="s">
        <v>133</v>
      </c>
      <c r="B226" s="50"/>
      <c r="C226" s="50"/>
      <c r="D226" s="50"/>
      <c r="E226" s="50"/>
      <c r="F226" s="50"/>
      <c r="G226" s="50"/>
      <c r="H226" s="50"/>
      <c r="I226" s="50"/>
      <c r="J226" s="50"/>
      <c r="K226" s="50"/>
      <c r="L226" s="50"/>
      <c r="M226" s="50"/>
      <c r="N226" s="50"/>
      <c r="O226" s="50"/>
      <c r="P226" s="50"/>
      <c r="Q226" s="36" t="s">
        <v>166</v>
      </c>
      <c r="R226" s="36" t="s">
        <v>167</v>
      </c>
      <c r="S226" s="36" t="s">
        <v>164</v>
      </c>
      <c r="T226" s="36" t="s">
        <v>168</v>
      </c>
      <c r="U226" s="36" t="s">
        <v>166</v>
      </c>
      <c r="V226" s="36" t="s">
        <v>167</v>
      </c>
      <c r="W226" s="36" t="s">
        <v>165</v>
      </c>
      <c r="X226" s="36" t="s">
        <v>166</v>
      </c>
      <c r="Y226" s="36" t="s">
        <v>167</v>
      </c>
      <c r="Z226" s="36" t="s">
        <v>169</v>
      </c>
    </row>
    <row r="227" spans="1:26" ht="24.4" customHeight="1" x14ac:dyDescent="0.2">
      <c r="A227" s="51" t="s">
        <v>2</v>
      </c>
      <c r="B227" s="52"/>
      <c r="C227" s="53"/>
      <c r="D227" s="5"/>
      <c r="E227" s="51" t="s">
        <v>4</v>
      </c>
      <c r="F227" s="52"/>
      <c r="G227" s="52"/>
      <c r="H227" s="52"/>
      <c r="I227" s="52"/>
      <c r="J227" s="52"/>
      <c r="K227" s="52"/>
      <c r="L227" s="52"/>
      <c r="M227" s="52"/>
      <c r="N227" s="53"/>
      <c r="O227" s="4" t="s">
        <v>5</v>
      </c>
      <c r="P227" s="6" t="s">
        <v>6</v>
      </c>
      <c r="Q227" s="37"/>
      <c r="R227" s="37"/>
      <c r="S227" s="37"/>
      <c r="T227" s="37"/>
      <c r="U227" s="37"/>
      <c r="V227" s="37"/>
      <c r="W227" s="37"/>
      <c r="X227" s="37"/>
      <c r="Y227" s="37"/>
      <c r="Z227" s="37"/>
    </row>
    <row r="228" spans="1:26" ht="48.75" customHeight="1" x14ac:dyDescent="0.2">
      <c r="A228" s="46" t="s">
        <v>282</v>
      </c>
      <c r="B228" s="39"/>
      <c r="C228" s="40"/>
      <c r="D228" s="8"/>
      <c r="E228" s="41" t="s">
        <v>134</v>
      </c>
      <c r="F228" s="42"/>
      <c r="G228" s="42"/>
      <c r="H228" s="42"/>
      <c r="I228" s="42"/>
      <c r="J228" s="42"/>
      <c r="K228" s="42"/>
      <c r="L228" s="42"/>
      <c r="M228" s="42"/>
      <c r="N228" s="43"/>
      <c r="O228" s="22" t="s">
        <v>14</v>
      </c>
      <c r="P228" s="24">
        <v>50</v>
      </c>
      <c r="Q228" s="16"/>
      <c r="R228" s="16"/>
      <c r="S228" s="17">
        <f t="shared" ref="S228:S231" si="49">TRUNC(Q228+R228,2)</f>
        <v>0</v>
      </c>
      <c r="T228" s="18"/>
      <c r="U228" s="17">
        <f t="shared" ref="U228:U231" si="50">Q228*(1+(T228/100))</f>
        <v>0</v>
      </c>
      <c r="V228" s="17">
        <f t="shared" ref="V228:V231" si="51">R228*(1+(T228/100))</f>
        <v>0</v>
      </c>
      <c r="W228" s="17">
        <f t="shared" ref="W228:W231" si="52">TRUNC(U228+V228,2)</f>
        <v>0</v>
      </c>
      <c r="X228" s="17">
        <f t="shared" ref="X228:X231" si="53">TRUNC(U228*P228,2)</f>
        <v>0</v>
      </c>
      <c r="Y228" s="17">
        <f t="shared" ref="Y228:Y231" si="54">TRUNC(V228*P228,2)</f>
        <v>0</v>
      </c>
      <c r="Z228" s="15">
        <f t="shared" ref="Z228:Z231" si="55">TRUNC(X228+Y228,2)</f>
        <v>0</v>
      </c>
    </row>
    <row r="229" spans="1:26" ht="24.4" customHeight="1" x14ac:dyDescent="0.2">
      <c r="A229" s="46" t="s">
        <v>283</v>
      </c>
      <c r="B229" s="39"/>
      <c r="C229" s="40"/>
      <c r="D229" s="7"/>
      <c r="E229" s="41" t="s">
        <v>135</v>
      </c>
      <c r="F229" s="42"/>
      <c r="G229" s="42"/>
      <c r="H229" s="42"/>
      <c r="I229" s="42"/>
      <c r="J229" s="42"/>
      <c r="K229" s="42"/>
      <c r="L229" s="42"/>
      <c r="M229" s="42"/>
      <c r="N229" s="43"/>
      <c r="O229" s="22" t="s">
        <v>8</v>
      </c>
      <c r="P229" s="19">
        <v>441</v>
      </c>
      <c r="Q229" s="16"/>
      <c r="R229" s="16"/>
      <c r="S229" s="17">
        <f t="shared" si="49"/>
        <v>0</v>
      </c>
      <c r="T229" s="18"/>
      <c r="U229" s="17">
        <f t="shared" si="50"/>
        <v>0</v>
      </c>
      <c r="V229" s="17">
        <f t="shared" si="51"/>
        <v>0</v>
      </c>
      <c r="W229" s="17">
        <f t="shared" si="52"/>
        <v>0</v>
      </c>
      <c r="X229" s="17">
        <f t="shared" si="53"/>
        <v>0</v>
      </c>
      <c r="Y229" s="17">
        <f t="shared" si="54"/>
        <v>0</v>
      </c>
      <c r="Z229" s="15">
        <f t="shared" si="55"/>
        <v>0</v>
      </c>
    </row>
    <row r="230" spans="1:26" ht="24.4" customHeight="1" x14ac:dyDescent="0.2">
      <c r="A230" s="46" t="s">
        <v>284</v>
      </c>
      <c r="B230" s="39"/>
      <c r="C230" s="40"/>
      <c r="D230" s="9"/>
      <c r="E230" s="47" t="s">
        <v>136</v>
      </c>
      <c r="F230" s="48"/>
      <c r="G230" s="48"/>
      <c r="H230" s="48"/>
      <c r="I230" s="48"/>
      <c r="J230" s="48"/>
      <c r="K230" s="48"/>
      <c r="L230" s="48"/>
      <c r="M230" s="48"/>
      <c r="N230" s="49"/>
      <c r="O230" s="23" t="s">
        <v>42</v>
      </c>
      <c r="P230" s="25">
        <v>1</v>
      </c>
      <c r="Q230" s="16"/>
      <c r="R230" s="16"/>
      <c r="S230" s="17">
        <f t="shared" si="49"/>
        <v>0</v>
      </c>
      <c r="T230" s="18"/>
      <c r="U230" s="17">
        <f t="shared" si="50"/>
        <v>0</v>
      </c>
      <c r="V230" s="17">
        <f t="shared" si="51"/>
        <v>0</v>
      </c>
      <c r="W230" s="17">
        <f t="shared" si="52"/>
        <v>0</v>
      </c>
      <c r="X230" s="17">
        <f t="shared" si="53"/>
        <v>0</v>
      </c>
      <c r="Y230" s="17">
        <f t="shared" si="54"/>
        <v>0</v>
      </c>
      <c r="Z230" s="15">
        <f t="shared" si="55"/>
        <v>0</v>
      </c>
    </row>
    <row r="231" spans="1:26" ht="24.4" customHeight="1" x14ac:dyDescent="0.2">
      <c r="A231" s="46" t="s">
        <v>285</v>
      </c>
      <c r="B231" s="39"/>
      <c r="C231" s="40"/>
      <c r="D231" s="9"/>
      <c r="E231" s="47" t="s">
        <v>137</v>
      </c>
      <c r="F231" s="48"/>
      <c r="G231" s="48"/>
      <c r="H231" s="48"/>
      <c r="I231" s="48"/>
      <c r="J231" s="48"/>
      <c r="K231" s="48"/>
      <c r="L231" s="48"/>
      <c r="M231" s="48"/>
      <c r="N231" s="49"/>
      <c r="O231" s="23" t="s">
        <v>42</v>
      </c>
      <c r="P231" s="25">
        <v>1</v>
      </c>
      <c r="Q231" s="16"/>
      <c r="R231" s="16"/>
      <c r="S231" s="17">
        <f t="shared" si="49"/>
        <v>0</v>
      </c>
      <c r="T231" s="18"/>
      <c r="U231" s="17">
        <f t="shared" si="50"/>
        <v>0</v>
      </c>
      <c r="V231" s="17">
        <f t="shared" si="51"/>
        <v>0</v>
      </c>
      <c r="W231" s="17">
        <f t="shared" si="52"/>
        <v>0</v>
      </c>
      <c r="X231" s="17">
        <f t="shared" si="53"/>
        <v>0</v>
      </c>
      <c r="Y231" s="17">
        <f t="shared" si="54"/>
        <v>0</v>
      </c>
      <c r="Z231" s="15">
        <f t="shared" si="55"/>
        <v>0</v>
      </c>
    </row>
    <row r="232" spans="1:26" ht="10.9" customHeight="1" x14ac:dyDescent="0.2">
      <c r="A232" s="45"/>
      <c r="B232" s="45"/>
      <c r="C232" s="45"/>
      <c r="D232" s="45"/>
      <c r="E232" s="45"/>
      <c r="F232" s="45"/>
      <c r="G232" s="45"/>
      <c r="H232" s="45"/>
      <c r="I232" s="45"/>
      <c r="J232" s="45"/>
      <c r="K232" s="45"/>
      <c r="L232" s="45"/>
      <c r="M232" s="45"/>
      <c r="N232" s="45"/>
      <c r="O232" s="45"/>
      <c r="P232" s="45"/>
      <c r="Q232" s="11"/>
      <c r="R232" s="11"/>
      <c r="S232" s="11"/>
      <c r="T232" s="11"/>
      <c r="U232" s="11"/>
      <c r="V232" s="11"/>
      <c r="W232" s="11"/>
      <c r="X232" s="11"/>
      <c r="Y232" s="11"/>
      <c r="Z232" s="11"/>
    </row>
    <row r="233" spans="1:26" ht="12.2" customHeight="1" x14ac:dyDescent="0.2">
      <c r="A233" s="35" t="s">
        <v>15</v>
      </c>
      <c r="B233" s="35"/>
      <c r="C233" s="35"/>
      <c r="D233" s="35"/>
      <c r="E233" s="35"/>
      <c r="F233" s="35"/>
      <c r="G233" s="35"/>
      <c r="H233" s="35"/>
      <c r="I233" s="35"/>
      <c r="J233" s="35"/>
      <c r="K233" s="35"/>
      <c r="L233" s="35"/>
      <c r="M233" s="35"/>
      <c r="N233" s="35"/>
      <c r="O233" s="35"/>
      <c r="P233" s="35"/>
      <c r="Q233" s="35"/>
      <c r="R233" s="35"/>
      <c r="S233" s="35"/>
      <c r="T233" s="35"/>
      <c r="U233" s="35"/>
      <c r="V233" s="35"/>
      <c r="W233" s="35"/>
      <c r="X233" s="35"/>
      <c r="Y233" s="35"/>
      <c r="Z233" s="21">
        <f>SUM(Z228:Z231)</f>
        <v>0</v>
      </c>
    </row>
    <row r="234" spans="1:26" ht="10.9" customHeight="1" x14ac:dyDescent="0.2">
      <c r="A234" s="10"/>
      <c r="B234" s="10"/>
      <c r="C234" s="10"/>
      <c r="D234" s="10"/>
      <c r="E234" s="10"/>
      <c r="F234" s="10"/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  <c r="U234" s="10"/>
      <c r="V234" s="10"/>
      <c r="W234" s="10"/>
      <c r="X234" s="10"/>
      <c r="Y234" s="10"/>
      <c r="Z234" s="10"/>
    </row>
    <row r="235" spans="1:26" ht="12.2" customHeight="1" x14ac:dyDescent="0.2">
      <c r="A235" s="10"/>
      <c r="B235" s="10"/>
      <c r="C235" s="10"/>
      <c r="D235" s="10"/>
      <c r="E235" s="10"/>
      <c r="F235" s="10"/>
      <c r="G235" s="10"/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  <c r="U235" s="10"/>
      <c r="V235" s="10"/>
      <c r="W235" s="10"/>
      <c r="X235" s="10"/>
      <c r="Y235" s="10"/>
      <c r="Z235" s="10"/>
    </row>
    <row r="236" spans="1:26" ht="8.4499999999999993" customHeight="1" x14ac:dyDescent="0.2">
      <c r="A236" s="10"/>
      <c r="B236" s="10"/>
      <c r="C236" s="10"/>
      <c r="D236" s="10"/>
      <c r="E236" s="10"/>
      <c r="F236" s="10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  <c r="U236" s="10"/>
      <c r="V236" s="10"/>
      <c r="W236" s="10"/>
      <c r="X236" s="10"/>
      <c r="Y236" s="10"/>
      <c r="Z236" s="10"/>
    </row>
    <row r="237" spans="1:26" ht="10.9" customHeight="1" x14ac:dyDescent="0.2">
      <c r="A237" s="10"/>
      <c r="B237" s="10"/>
      <c r="C237" s="10"/>
      <c r="D237" s="10"/>
      <c r="E237" s="10"/>
      <c r="F237" s="10"/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  <c r="U237" s="10"/>
      <c r="V237" s="10"/>
      <c r="W237" s="10"/>
      <c r="X237" s="10"/>
      <c r="Y237" s="10"/>
      <c r="Z237" s="10"/>
    </row>
    <row r="238" spans="1:26" ht="10.9" customHeight="1" x14ac:dyDescent="0.2">
      <c r="A238" s="10"/>
      <c r="B238" s="10"/>
      <c r="C238" s="10"/>
      <c r="D238" s="10"/>
      <c r="E238" s="10"/>
      <c r="F238" s="10"/>
      <c r="G238" s="10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  <c r="U238" s="10"/>
      <c r="V238" s="10"/>
      <c r="W238" s="10"/>
      <c r="X238" s="10"/>
      <c r="Y238" s="10"/>
      <c r="Z238" s="10"/>
    </row>
    <row r="239" spans="1:26" ht="12.2" customHeight="1" x14ac:dyDescent="0.2">
      <c r="A239" s="33" t="s">
        <v>138</v>
      </c>
      <c r="B239" s="33"/>
      <c r="C239" s="33"/>
      <c r="D239" s="33"/>
      <c r="E239" s="33"/>
      <c r="F239" s="33"/>
      <c r="G239" s="33"/>
      <c r="H239" s="33"/>
      <c r="I239" s="33"/>
      <c r="J239" s="33"/>
      <c r="K239" s="33"/>
      <c r="L239" s="33" t="s">
        <v>139</v>
      </c>
      <c r="M239" s="33"/>
      <c r="N239" s="33"/>
      <c r="O239" s="33"/>
      <c r="P239" s="33"/>
      <c r="Q239" s="10"/>
      <c r="R239" s="10"/>
      <c r="S239" s="10"/>
      <c r="T239" s="10"/>
      <c r="U239" s="10"/>
      <c r="V239" s="10"/>
      <c r="W239" s="10"/>
      <c r="X239" s="10"/>
      <c r="Y239" s="10"/>
      <c r="Z239" s="10"/>
    </row>
    <row r="240" spans="1:26" ht="12.2" customHeight="1" x14ac:dyDescent="0.2">
      <c r="A240" s="31" t="s">
        <v>140</v>
      </c>
      <c r="B240" s="31"/>
      <c r="C240" s="31"/>
      <c r="D240" s="31"/>
      <c r="E240" s="31"/>
      <c r="F240" s="31"/>
      <c r="G240" s="31"/>
      <c r="H240" s="31"/>
      <c r="I240" s="31"/>
      <c r="J240" s="31"/>
      <c r="K240" s="31"/>
      <c r="L240" s="32">
        <f>Z29</f>
        <v>0</v>
      </c>
      <c r="M240" s="32"/>
      <c r="N240" s="32"/>
      <c r="O240" s="32"/>
      <c r="P240" s="32"/>
      <c r="Q240" s="10"/>
      <c r="R240" s="10"/>
      <c r="S240" s="10"/>
      <c r="T240" s="10"/>
      <c r="U240" s="10"/>
      <c r="V240" s="10"/>
      <c r="W240" s="10"/>
      <c r="X240" s="10"/>
      <c r="Y240" s="10"/>
      <c r="Z240" s="10"/>
    </row>
    <row r="241" spans="1:26" ht="12.2" customHeight="1" x14ac:dyDescent="0.2">
      <c r="A241" s="31" t="s">
        <v>141</v>
      </c>
      <c r="B241" s="31"/>
      <c r="C241" s="31"/>
      <c r="D241" s="31"/>
      <c r="E241" s="31"/>
      <c r="F241" s="31"/>
      <c r="G241" s="31"/>
      <c r="H241" s="31"/>
      <c r="I241" s="31"/>
      <c r="J241" s="31"/>
      <c r="K241" s="31"/>
      <c r="L241" s="44">
        <f>Z59</f>
        <v>0</v>
      </c>
      <c r="M241" s="44"/>
      <c r="N241" s="44"/>
      <c r="O241" s="44"/>
      <c r="P241" s="44"/>
      <c r="Q241" s="10"/>
      <c r="R241" s="10"/>
      <c r="S241" s="10"/>
      <c r="T241" s="10"/>
      <c r="U241" s="10"/>
      <c r="V241" s="10"/>
      <c r="W241" s="10"/>
      <c r="X241" s="10"/>
      <c r="Y241" s="10"/>
      <c r="Z241" s="10"/>
    </row>
    <row r="242" spans="1:26" ht="12.2" customHeight="1" x14ac:dyDescent="0.2">
      <c r="A242" s="31" t="s">
        <v>142</v>
      </c>
      <c r="B242" s="31"/>
      <c r="C242" s="31"/>
      <c r="D242" s="31"/>
      <c r="E242" s="31"/>
      <c r="F242" s="31"/>
      <c r="G242" s="31"/>
      <c r="H242" s="31"/>
      <c r="I242" s="31"/>
      <c r="J242" s="31"/>
      <c r="K242" s="31"/>
      <c r="L242" s="44">
        <f>Z94</f>
        <v>0</v>
      </c>
      <c r="M242" s="44"/>
      <c r="N242" s="44"/>
      <c r="O242" s="44"/>
      <c r="P242" s="44"/>
      <c r="Q242" s="10"/>
      <c r="R242" s="10"/>
      <c r="S242" s="10"/>
      <c r="T242" s="10"/>
      <c r="U242" s="10"/>
      <c r="V242" s="10"/>
      <c r="W242" s="10"/>
      <c r="X242" s="10"/>
      <c r="Y242" s="10"/>
      <c r="Z242" s="10"/>
    </row>
    <row r="243" spans="1:26" ht="12.2" customHeight="1" x14ac:dyDescent="0.2">
      <c r="A243" s="31" t="s">
        <v>143</v>
      </c>
      <c r="B243" s="31"/>
      <c r="C243" s="31"/>
      <c r="D243" s="31"/>
      <c r="E243" s="31"/>
      <c r="F243" s="31"/>
      <c r="G243" s="31"/>
      <c r="H243" s="31"/>
      <c r="I243" s="31"/>
      <c r="J243" s="31"/>
      <c r="K243" s="31"/>
      <c r="L243" s="44">
        <f>Z149</f>
        <v>0</v>
      </c>
      <c r="M243" s="44"/>
      <c r="N243" s="44"/>
      <c r="O243" s="44"/>
      <c r="P243" s="44"/>
      <c r="Q243" s="10"/>
      <c r="R243" s="10"/>
      <c r="S243" s="10"/>
      <c r="T243" s="10"/>
      <c r="U243" s="10"/>
      <c r="V243" s="10"/>
      <c r="W243" s="10"/>
      <c r="X243" s="10"/>
      <c r="Y243" s="10"/>
      <c r="Z243" s="10"/>
    </row>
    <row r="244" spans="1:26" ht="12.2" customHeight="1" x14ac:dyDescent="0.2">
      <c r="A244" s="31" t="s">
        <v>144</v>
      </c>
      <c r="B244" s="31"/>
      <c r="C244" s="31"/>
      <c r="D244" s="31"/>
      <c r="E244" s="31"/>
      <c r="F244" s="31"/>
      <c r="G244" s="31"/>
      <c r="H244" s="31"/>
      <c r="I244" s="31"/>
      <c r="J244" s="31"/>
      <c r="K244" s="31"/>
      <c r="L244" s="32">
        <f>Z160</f>
        <v>0</v>
      </c>
      <c r="M244" s="32"/>
      <c r="N244" s="32"/>
      <c r="O244" s="32"/>
      <c r="P244" s="32"/>
      <c r="Q244" s="10"/>
      <c r="R244" s="10"/>
      <c r="S244" s="10"/>
      <c r="T244" s="10"/>
      <c r="U244" s="10"/>
      <c r="V244" s="10"/>
      <c r="W244" s="10"/>
      <c r="X244" s="10"/>
      <c r="Y244" s="10"/>
      <c r="Z244" s="10"/>
    </row>
    <row r="245" spans="1:26" ht="12.2" customHeight="1" x14ac:dyDescent="0.2">
      <c r="A245" s="31" t="s">
        <v>145</v>
      </c>
      <c r="B245" s="31"/>
      <c r="C245" s="31"/>
      <c r="D245" s="31"/>
      <c r="E245" s="31"/>
      <c r="F245" s="31"/>
      <c r="G245" s="31"/>
      <c r="H245" s="31"/>
      <c r="I245" s="31"/>
      <c r="J245" s="31"/>
      <c r="K245" s="31"/>
      <c r="L245" s="32">
        <f>Z198</f>
        <v>0</v>
      </c>
      <c r="M245" s="32"/>
      <c r="N245" s="32"/>
      <c r="O245" s="32"/>
      <c r="P245" s="32"/>
      <c r="Q245" s="10"/>
      <c r="R245" s="10"/>
      <c r="S245" s="10"/>
      <c r="T245" s="10"/>
      <c r="U245" s="10"/>
      <c r="V245" s="10"/>
      <c r="W245" s="10"/>
      <c r="X245" s="10"/>
      <c r="Y245" s="10"/>
      <c r="Z245" s="10"/>
    </row>
    <row r="246" spans="1:26" ht="12.2" customHeight="1" x14ac:dyDescent="0.2">
      <c r="A246" s="31" t="s">
        <v>146</v>
      </c>
      <c r="B246" s="31"/>
      <c r="C246" s="31"/>
      <c r="D246" s="31"/>
      <c r="E246" s="31"/>
      <c r="F246" s="31"/>
      <c r="G246" s="31"/>
      <c r="H246" s="31"/>
      <c r="I246" s="31"/>
      <c r="J246" s="31"/>
      <c r="K246" s="31"/>
      <c r="L246" s="44">
        <f>Z221</f>
        <v>0</v>
      </c>
      <c r="M246" s="44"/>
      <c r="N246" s="44"/>
      <c r="O246" s="44"/>
      <c r="P246" s="44"/>
      <c r="Q246" s="10"/>
      <c r="R246" s="10"/>
      <c r="S246" s="10"/>
      <c r="T246" s="10"/>
      <c r="U246" s="10"/>
      <c r="V246" s="10"/>
      <c r="W246" s="10"/>
      <c r="X246" s="10"/>
      <c r="Y246" s="10"/>
      <c r="Z246" s="10"/>
    </row>
    <row r="247" spans="1:26" ht="12.2" customHeight="1" x14ac:dyDescent="0.2">
      <c r="A247" s="31" t="s">
        <v>147</v>
      </c>
      <c r="B247" s="31"/>
      <c r="C247" s="31"/>
      <c r="D247" s="31"/>
      <c r="E247" s="31"/>
      <c r="F247" s="31"/>
      <c r="G247" s="31"/>
      <c r="H247" s="31"/>
      <c r="I247" s="31"/>
      <c r="J247" s="31"/>
      <c r="K247" s="31"/>
      <c r="L247" s="32">
        <f>Z233</f>
        <v>0</v>
      </c>
      <c r="M247" s="32"/>
      <c r="N247" s="32"/>
      <c r="O247" s="32"/>
      <c r="P247" s="32"/>
      <c r="Q247" s="10"/>
      <c r="R247" s="10"/>
      <c r="S247" s="10"/>
      <c r="T247" s="10"/>
      <c r="U247" s="10"/>
      <c r="V247" s="10"/>
      <c r="W247" s="10"/>
      <c r="X247" s="10"/>
      <c r="Y247" s="10"/>
      <c r="Z247" s="10"/>
    </row>
    <row r="248" spans="1:26" ht="12.2" customHeight="1" x14ac:dyDescent="0.2">
      <c r="A248" s="33" t="s">
        <v>148</v>
      </c>
      <c r="B248" s="33"/>
      <c r="C248" s="33"/>
      <c r="D248" s="33"/>
      <c r="E248" s="33"/>
      <c r="F248" s="33"/>
      <c r="G248" s="33"/>
      <c r="H248" s="33"/>
      <c r="I248" s="33"/>
      <c r="J248" s="33"/>
      <c r="K248" s="33"/>
      <c r="L248" s="34">
        <f>SUM(L240:P247)</f>
        <v>0</v>
      </c>
      <c r="M248" s="34"/>
      <c r="N248" s="34"/>
      <c r="O248" s="34"/>
      <c r="P248" s="34"/>
      <c r="Q248" s="10"/>
      <c r="R248" s="10"/>
      <c r="S248" s="10"/>
      <c r="T248" s="10"/>
      <c r="U248" s="10"/>
      <c r="V248" s="10"/>
      <c r="W248" s="10"/>
      <c r="X248" s="10"/>
      <c r="Y248" s="10"/>
      <c r="Z248" s="10"/>
    </row>
    <row r="249" spans="1:26" ht="12.2" customHeight="1" x14ac:dyDescent="0.2">
      <c r="A249" s="10"/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  <c r="U249" s="10"/>
      <c r="V249" s="10"/>
      <c r="W249" s="10"/>
      <c r="X249" s="10"/>
      <c r="Y249" s="10"/>
      <c r="Z249" s="10"/>
    </row>
    <row r="250" spans="1:26" x14ac:dyDescent="0.2">
      <c r="A250" s="10"/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  <c r="U250" s="10"/>
      <c r="V250" s="10"/>
      <c r="W250" s="10"/>
      <c r="X250" s="10"/>
      <c r="Y250" s="10"/>
      <c r="Z250" s="10"/>
    </row>
    <row r="251" spans="1:26" ht="13.5" customHeight="1" x14ac:dyDescent="0.2">
      <c r="A251" s="76" t="s">
        <v>286</v>
      </c>
      <c r="B251" s="76"/>
      <c r="C251" s="76"/>
      <c r="D251" s="76"/>
      <c r="E251" s="76"/>
      <c r="F251" s="76"/>
      <c r="G251" s="76"/>
      <c r="H251" s="76"/>
      <c r="I251" s="76"/>
      <c r="J251" s="76"/>
      <c r="K251" s="76"/>
      <c r="L251" s="77">
        <f>L248</f>
        <v>0</v>
      </c>
      <c r="M251" s="78"/>
      <c r="N251" s="78"/>
      <c r="O251" s="78"/>
      <c r="P251" s="79"/>
      <c r="Q251" s="10"/>
      <c r="R251" s="10"/>
      <c r="S251" s="10"/>
      <c r="T251" s="10"/>
      <c r="U251" s="10"/>
      <c r="V251" s="10"/>
      <c r="W251" s="10"/>
      <c r="X251" s="10"/>
      <c r="Y251" s="10"/>
      <c r="Z251" s="10"/>
    </row>
    <row r="252" spans="1:26" ht="13.5" customHeight="1" x14ac:dyDescent="0.2">
      <c r="A252" s="29"/>
      <c r="B252" s="29"/>
      <c r="C252" s="29"/>
      <c r="D252" s="29"/>
      <c r="E252" s="29"/>
      <c r="F252" s="29"/>
      <c r="G252" s="29"/>
      <c r="H252" s="29"/>
      <c r="I252" s="29"/>
      <c r="J252" s="29"/>
      <c r="K252" s="29"/>
      <c r="L252" s="30"/>
      <c r="M252" s="30"/>
      <c r="N252" s="30"/>
      <c r="O252" s="30"/>
      <c r="P252" s="30"/>
      <c r="Q252" s="10"/>
      <c r="R252" s="10"/>
      <c r="S252" s="10"/>
      <c r="T252" s="10"/>
      <c r="U252" s="10"/>
      <c r="V252" s="10"/>
      <c r="W252" s="10"/>
      <c r="X252" s="10"/>
      <c r="Y252" s="10"/>
      <c r="Z252" s="10"/>
    </row>
    <row r="253" spans="1:26" x14ac:dyDescent="0.2">
      <c r="A253" s="10"/>
      <c r="B253" s="10"/>
      <c r="C253" s="10"/>
      <c r="D253" s="10"/>
      <c r="E253" s="10"/>
      <c r="F253" s="10"/>
      <c r="G253" s="10"/>
      <c r="H253" s="10"/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  <c r="U253" s="10"/>
      <c r="V253" s="10"/>
      <c r="W253" s="10"/>
      <c r="X253" s="10"/>
      <c r="Y253" s="10"/>
      <c r="Z253" s="10"/>
    </row>
  </sheetData>
  <sheetProtection algorithmName="SHA-512" hashValue="2CTTbCnnTK3NTXs7kglYt9zLkZpan86yW+KBLRocr/J6R9s5sWY8vIqfJR2o4LDM08qzZUCRYq/2iKKUp8syBQ==" saltValue="3SZbmaVv5XkGJMj8RxjAYQ==" spinCount="100000" sheet="1" objects="1" scenarios="1"/>
  <mergeCells count="495">
    <mergeCell ref="A245:K245"/>
    <mergeCell ref="V165:V166"/>
    <mergeCell ref="W165:W166"/>
    <mergeCell ref="X165:X166"/>
    <mergeCell ref="Z226:Z227"/>
    <mergeCell ref="A221:Y221"/>
    <mergeCell ref="A233:Y233"/>
    <mergeCell ref="A251:K251"/>
    <mergeCell ref="L251:P251"/>
    <mergeCell ref="Q225:R225"/>
    <mergeCell ref="S225:T225"/>
    <mergeCell ref="U225:V225"/>
    <mergeCell ref="X225:Y225"/>
    <mergeCell ref="Q226:Q227"/>
    <mergeCell ref="R226:R227"/>
    <mergeCell ref="S226:S227"/>
    <mergeCell ref="T226:T227"/>
    <mergeCell ref="U226:U227"/>
    <mergeCell ref="V226:V227"/>
    <mergeCell ref="W226:W227"/>
    <mergeCell ref="X226:X227"/>
    <mergeCell ref="Y226:Y227"/>
    <mergeCell ref="A232:P232"/>
    <mergeCell ref="A239:K239"/>
    <mergeCell ref="L239:P239"/>
    <mergeCell ref="R203:R204"/>
    <mergeCell ref="S203:S204"/>
    <mergeCell ref="T203:T204"/>
    <mergeCell ref="U203:U204"/>
    <mergeCell ref="V203:V204"/>
    <mergeCell ref="W203:W204"/>
    <mergeCell ref="X203:X204"/>
    <mergeCell ref="Y203:Y204"/>
    <mergeCell ref="Z203:Z204"/>
    <mergeCell ref="Y165:Y166"/>
    <mergeCell ref="V154:V155"/>
    <mergeCell ref="W154:W155"/>
    <mergeCell ref="X154:X155"/>
    <mergeCell ref="Y154:Y155"/>
    <mergeCell ref="Z154:Z155"/>
    <mergeCell ref="A160:Y160"/>
    <mergeCell ref="Q164:R164"/>
    <mergeCell ref="S164:T164"/>
    <mergeCell ref="U164:V164"/>
    <mergeCell ref="X164:Y164"/>
    <mergeCell ref="A159:P159"/>
    <mergeCell ref="A158:C158"/>
    <mergeCell ref="E158:N158"/>
    <mergeCell ref="A157:C157"/>
    <mergeCell ref="E157:N157"/>
    <mergeCell ref="A156:C156"/>
    <mergeCell ref="E156:N156"/>
    <mergeCell ref="Z165:Z166"/>
    <mergeCell ref="Q165:Q166"/>
    <mergeCell ref="R165:R166"/>
    <mergeCell ref="S165:S166"/>
    <mergeCell ref="T165:T166"/>
    <mergeCell ref="U165:U166"/>
    <mergeCell ref="Q98:R98"/>
    <mergeCell ref="S98:T98"/>
    <mergeCell ref="U98:V98"/>
    <mergeCell ref="X98:Y98"/>
    <mergeCell ref="Q99:Q100"/>
    <mergeCell ref="R99:R100"/>
    <mergeCell ref="S99:S100"/>
    <mergeCell ref="T99:T100"/>
    <mergeCell ref="U99:U100"/>
    <mergeCell ref="V99:V100"/>
    <mergeCell ref="W99:W100"/>
    <mergeCell ref="X99:X100"/>
    <mergeCell ref="Y99:Y100"/>
    <mergeCell ref="Z99:Z100"/>
    <mergeCell ref="Z64:Z65"/>
    <mergeCell ref="A60:Z60"/>
    <mergeCell ref="A61:Z61"/>
    <mergeCell ref="A94:Y94"/>
    <mergeCell ref="Q64:Q65"/>
    <mergeCell ref="R64:R65"/>
    <mergeCell ref="S64:S65"/>
    <mergeCell ref="T64:T65"/>
    <mergeCell ref="U64:U65"/>
    <mergeCell ref="V64:V65"/>
    <mergeCell ref="W64:W65"/>
    <mergeCell ref="X64:X65"/>
    <mergeCell ref="Y64:Y65"/>
    <mergeCell ref="Q63:R63"/>
    <mergeCell ref="S63:T63"/>
    <mergeCell ref="U63:V63"/>
    <mergeCell ref="X63:Y63"/>
    <mergeCell ref="A66:C66"/>
    <mergeCell ref="E66:N66"/>
    <mergeCell ref="A65:C65"/>
    <mergeCell ref="E65:N65"/>
    <mergeCell ref="A62:P62"/>
    <mergeCell ref="A63:P63"/>
    <mergeCell ref="Z33:Z34"/>
    <mergeCell ref="A59:Y59"/>
    <mergeCell ref="Q32:R32"/>
    <mergeCell ref="S32:T32"/>
    <mergeCell ref="U32:V32"/>
    <mergeCell ref="X32:Y32"/>
    <mergeCell ref="Q33:Q34"/>
    <mergeCell ref="R33:R34"/>
    <mergeCell ref="S33:S34"/>
    <mergeCell ref="T33:T34"/>
    <mergeCell ref="U33:U34"/>
    <mergeCell ref="V33:V34"/>
    <mergeCell ref="W33:W34"/>
    <mergeCell ref="X33:X34"/>
    <mergeCell ref="Y33:Y34"/>
    <mergeCell ref="A39:C39"/>
    <mergeCell ref="E39:N39"/>
    <mergeCell ref="A38:C38"/>
    <mergeCell ref="E38:N38"/>
    <mergeCell ref="A37:C37"/>
    <mergeCell ref="E37:N37"/>
    <mergeCell ref="A36:C36"/>
    <mergeCell ref="E36:N36"/>
    <mergeCell ref="A35:C35"/>
    <mergeCell ref="B5:P5"/>
    <mergeCell ref="A6:E6"/>
    <mergeCell ref="A1:A2"/>
    <mergeCell ref="B1:P1"/>
    <mergeCell ref="B2:P2"/>
    <mergeCell ref="B3:P3"/>
    <mergeCell ref="A10:E10"/>
    <mergeCell ref="G10:Z10"/>
    <mergeCell ref="A11:E11"/>
    <mergeCell ref="G11:P11"/>
    <mergeCell ref="A7:E7"/>
    <mergeCell ref="G7:P7"/>
    <mergeCell ref="A8:E8"/>
    <mergeCell ref="A9:E9"/>
    <mergeCell ref="G9:P9"/>
    <mergeCell ref="A4:Z4"/>
    <mergeCell ref="G6:Z6"/>
    <mergeCell ref="G8:Z8"/>
    <mergeCell ref="E22:N22"/>
    <mergeCell ref="A21:C21"/>
    <mergeCell ref="E21:N21"/>
    <mergeCell ref="A20:C20"/>
    <mergeCell ref="E20:N20"/>
    <mergeCell ref="A12:E12"/>
    <mergeCell ref="A13:P13"/>
    <mergeCell ref="A16:P16"/>
    <mergeCell ref="A17:P17"/>
    <mergeCell ref="A19:C19"/>
    <mergeCell ref="E19:N19"/>
    <mergeCell ref="G12:Z12"/>
    <mergeCell ref="G14:Z14"/>
    <mergeCell ref="Q17:R17"/>
    <mergeCell ref="S17:T17"/>
    <mergeCell ref="U17:V17"/>
    <mergeCell ref="X17:Y17"/>
    <mergeCell ref="Z18:Z19"/>
    <mergeCell ref="A14:E14"/>
    <mergeCell ref="A31:P31"/>
    <mergeCell ref="A32:P32"/>
    <mergeCell ref="A33:P33"/>
    <mergeCell ref="A34:C34"/>
    <mergeCell ref="E34:N34"/>
    <mergeCell ref="A30:P30"/>
    <mergeCell ref="A27:C27"/>
    <mergeCell ref="E27:N27"/>
    <mergeCell ref="A24:P24"/>
    <mergeCell ref="A25:P25"/>
    <mergeCell ref="A26:C26"/>
    <mergeCell ref="E26:N26"/>
    <mergeCell ref="E35:N35"/>
    <mergeCell ref="A46:C46"/>
    <mergeCell ref="E46:N46"/>
    <mergeCell ref="A45:C45"/>
    <mergeCell ref="E45:N45"/>
    <mergeCell ref="A44:C44"/>
    <mergeCell ref="E44:N44"/>
    <mergeCell ref="A43:C43"/>
    <mergeCell ref="E43:N43"/>
    <mergeCell ref="A40:P40"/>
    <mergeCell ref="A41:P41"/>
    <mergeCell ref="A42:C42"/>
    <mergeCell ref="E42:N42"/>
    <mergeCell ref="A50:P50"/>
    <mergeCell ref="A51:P51"/>
    <mergeCell ref="A52:C52"/>
    <mergeCell ref="E52:N52"/>
    <mergeCell ref="A49:C49"/>
    <mergeCell ref="E49:N49"/>
    <mergeCell ref="A48:C48"/>
    <mergeCell ref="E48:N48"/>
    <mergeCell ref="A47:C47"/>
    <mergeCell ref="E47:N47"/>
    <mergeCell ref="A57:C57"/>
    <mergeCell ref="E57:N57"/>
    <mergeCell ref="A56:C56"/>
    <mergeCell ref="E56:N56"/>
    <mergeCell ref="A55:C55"/>
    <mergeCell ref="E55:N55"/>
    <mergeCell ref="A54:C54"/>
    <mergeCell ref="E54:N54"/>
    <mergeCell ref="A53:C53"/>
    <mergeCell ref="E53:N53"/>
    <mergeCell ref="A64:P64"/>
    <mergeCell ref="A71:C71"/>
    <mergeCell ref="E71:N71"/>
    <mergeCell ref="A70:C70"/>
    <mergeCell ref="E70:N70"/>
    <mergeCell ref="A69:C69"/>
    <mergeCell ref="E69:N69"/>
    <mergeCell ref="A68:C68"/>
    <mergeCell ref="E68:N68"/>
    <mergeCell ref="A67:C67"/>
    <mergeCell ref="E67:N67"/>
    <mergeCell ref="A77:C77"/>
    <mergeCell ref="E77:N77"/>
    <mergeCell ref="A76:C76"/>
    <mergeCell ref="E76:N76"/>
    <mergeCell ref="A73:P73"/>
    <mergeCell ref="A74:P74"/>
    <mergeCell ref="A75:C75"/>
    <mergeCell ref="E75:N75"/>
    <mergeCell ref="A72:C72"/>
    <mergeCell ref="E72:N72"/>
    <mergeCell ref="A83:C83"/>
    <mergeCell ref="E83:N83"/>
    <mergeCell ref="A80:P80"/>
    <mergeCell ref="A81:P81"/>
    <mergeCell ref="A82:C82"/>
    <mergeCell ref="E82:N82"/>
    <mergeCell ref="A79:C79"/>
    <mergeCell ref="E79:N79"/>
    <mergeCell ref="A78:C78"/>
    <mergeCell ref="E78:N78"/>
    <mergeCell ref="A87:P87"/>
    <mergeCell ref="A88:P88"/>
    <mergeCell ref="A89:C89"/>
    <mergeCell ref="E89:N89"/>
    <mergeCell ref="A86:C86"/>
    <mergeCell ref="E86:N86"/>
    <mergeCell ref="A85:C85"/>
    <mergeCell ref="E85:N85"/>
    <mergeCell ref="A84:C84"/>
    <mergeCell ref="E84:N84"/>
    <mergeCell ref="A93:P93"/>
    <mergeCell ref="A95:P95"/>
    <mergeCell ref="A92:C92"/>
    <mergeCell ref="E92:N92"/>
    <mergeCell ref="A91:C91"/>
    <mergeCell ref="E91:N91"/>
    <mergeCell ref="A90:C90"/>
    <mergeCell ref="E90:N90"/>
    <mergeCell ref="A104:C104"/>
    <mergeCell ref="E104:N104"/>
    <mergeCell ref="A103:C103"/>
    <mergeCell ref="E103:N103"/>
    <mergeCell ref="A102:C102"/>
    <mergeCell ref="E102:N102"/>
    <mergeCell ref="A101:C101"/>
    <mergeCell ref="E101:N101"/>
    <mergeCell ref="A98:P98"/>
    <mergeCell ref="A99:P99"/>
    <mergeCell ref="A100:C100"/>
    <mergeCell ref="E100:N100"/>
    <mergeCell ref="A109:C109"/>
    <mergeCell ref="E109:N109"/>
    <mergeCell ref="A108:C108"/>
    <mergeCell ref="E108:N108"/>
    <mergeCell ref="A107:C107"/>
    <mergeCell ref="E107:N107"/>
    <mergeCell ref="A106:C106"/>
    <mergeCell ref="E106:N106"/>
    <mergeCell ref="A105:C105"/>
    <mergeCell ref="E105:N105"/>
    <mergeCell ref="A113:P113"/>
    <mergeCell ref="A114:P114"/>
    <mergeCell ref="A115:C115"/>
    <mergeCell ref="E115:N115"/>
    <mergeCell ref="A112:C112"/>
    <mergeCell ref="E112:N112"/>
    <mergeCell ref="A111:C111"/>
    <mergeCell ref="E111:N111"/>
    <mergeCell ref="A110:C110"/>
    <mergeCell ref="E110:N110"/>
    <mergeCell ref="A120:C120"/>
    <mergeCell ref="E120:N120"/>
    <mergeCell ref="A119:C119"/>
    <mergeCell ref="E119:N119"/>
    <mergeCell ref="A118:C118"/>
    <mergeCell ref="E118:N118"/>
    <mergeCell ref="A117:C117"/>
    <mergeCell ref="E117:N117"/>
    <mergeCell ref="A116:C116"/>
    <mergeCell ref="E116:N116"/>
    <mergeCell ref="A125:C125"/>
    <mergeCell ref="E125:N125"/>
    <mergeCell ref="A124:C124"/>
    <mergeCell ref="E124:N124"/>
    <mergeCell ref="A123:C123"/>
    <mergeCell ref="E123:N123"/>
    <mergeCell ref="A122:C122"/>
    <mergeCell ref="E122:N122"/>
    <mergeCell ref="A121:C121"/>
    <mergeCell ref="E121:N121"/>
    <mergeCell ref="A130:C130"/>
    <mergeCell ref="E130:N130"/>
    <mergeCell ref="A129:C129"/>
    <mergeCell ref="E129:N129"/>
    <mergeCell ref="A128:C128"/>
    <mergeCell ref="E128:N128"/>
    <mergeCell ref="A127:C127"/>
    <mergeCell ref="E127:N127"/>
    <mergeCell ref="A126:C126"/>
    <mergeCell ref="E126:N126"/>
    <mergeCell ref="A135:C135"/>
    <mergeCell ref="E135:N135"/>
    <mergeCell ref="A134:C134"/>
    <mergeCell ref="E134:N134"/>
    <mergeCell ref="A133:C133"/>
    <mergeCell ref="E133:N133"/>
    <mergeCell ref="A132:C132"/>
    <mergeCell ref="E132:N132"/>
    <mergeCell ref="A131:C131"/>
    <mergeCell ref="E131:N131"/>
    <mergeCell ref="A140:C140"/>
    <mergeCell ref="E140:N140"/>
    <mergeCell ref="A139:C139"/>
    <mergeCell ref="E139:N139"/>
    <mergeCell ref="A138:C138"/>
    <mergeCell ref="E138:N138"/>
    <mergeCell ref="A137:C137"/>
    <mergeCell ref="E137:N137"/>
    <mergeCell ref="A136:C136"/>
    <mergeCell ref="E136:N136"/>
    <mergeCell ref="A145:C145"/>
    <mergeCell ref="E145:N145"/>
    <mergeCell ref="A144:C144"/>
    <mergeCell ref="E144:N144"/>
    <mergeCell ref="A143:C143"/>
    <mergeCell ref="E143:N143"/>
    <mergeCell ref="A142:C142"/>
    <mergeCell ref="E142:N142"/>
    <mergeCell ref="A141:C141"/>
    <mergeCell ref="E141:N141"/>
    <mergeCell ref="A148:P148"/>
    <mergeCell ref="A150:P150"/>
    <mergeCell ref="A154:P154"/>
    <mergeCell ref="A155:C155"/>
    <mergeCell ref="E155:N155"/>
    <mergeCell ref="A147:C147"/>
    <mergeCell ref="E147:N147"/>
    <mergeCell ref="A146:C146"/>
    <mergeCell ref="E146:N146"/>
    <mergeCell ref="A149:Y149"/>
    <mergeCell ref="Q153:R153"/>
    <mergeCell ref="S153:T153"/>
    <mergeCell ref="U153:V153"/>
    <mergeCell ref="X153:Y153"/>
    <mergeCell ref="Q154:Q155"/>
    <mergeCell ref="R154:R155"/>
    <mergeCell ref="S154:S155"/>
    <mergeCell ref="T154:T155"/>
    <mergeCell ref="U154:U155"/>
    <mergeCell ref="A169:C169"/>
    <mergeCell ref="E169:N169"/>
    <mergeCell ref="A168:C168"/>
    <mergeCell ref="E168:N168"/>
    <mergeCell ref="A167:C167"/>
    <mergeCell ref="E167:N167"/>
    <mergeCell ref="A164:P164"/>
    <mergeCell ref="A165:P165"/>
    <mergeCell ref="A166:C166"/>
    <mergeCell ref="E166:N166"/>
    <mergeCell ref="A175:C175"/>
    <mergeCell ref="E175:N175"/>
    <mergeCell ref="A174:C174"/>
    <mergeCell ref="E174:N174"/>
    <mergeCell ref="A173:C173"/>
    <mergeCell ref="E173:N173"/>
    <mergeCell ref="A171:P171"/>
    <mergeCell ref="A172:C172"/>
    <mergeCell ref="E172:N172"/>
    <mergeCell ref="A182:C182"/>
    <mergeCell ref="E182:N182"/>
    <mergeCell ref="A181:C181"/>
    <mergeCell ref="E181:N181"/>
    <mergeCell ref="A180:C180"/>
    <mergeCell ref="E180:N180"/>
    <mergeCell ref="A179:C179"/>
    <mergeCell ref="E179:N179"/>
    <mergeCell ref="A177:P177"/>
    <mergeCell ref="A178:C178"/>
    <mergeCell ref="E178:N178"/>
    <mergeCell ref="A189:C189"/>
    <mergeCell ref="E189:N189"/>
    <mergeCell ref="A188:C188"/>
    <mergeCell ref="E188:N188"/>
    <mergeCell ref="A187:C187"/>
    <mergeCell ref="E187:N187"/>
    <mergeCell ref="A186:C186"/>
    <mergeCell ref="E186:N186"/>
    <mergeCell ref="A184:P184"/>
    <mergeCell ref="A185:C185"/>
    <mergeCell ref="E185:N185"/>
    <mergeCell ref="A196:C196"/>
    <mergeCell ref="E196:N196"/>
    <mergeCell ref="A195:C195"/>
    <mergeCell ref="E195:N195"/>
    <mergeCell ref="A194:C194"/>
    <mergeCell ref="E194:N194"/>
    <mergeCell ref="A193:C193"/>
    <mergeCell ref="E193:N193"/>
    <mergeCell ref="A191:P191"/>
    <mergeCell ref="A192:C192"/>
    <mergeCell ref="E192:N192"/>
    <mergeCell ref="A205:C205"/>
    <mergeCell ref="E205:N205"/>
    <mergeCell ref="A204:C204"/>
    <mergeCell ref="E204:N204"/>
    <mergeCell ref="A197:P197"/>
    <mergeCell ref="A199:P199"/>
    <mergeCell ref="A202:P202"/>
    <mergeCell ref="A203:P203"/>
    <mergeCell ref="A210:C210"/>
    <mergeCell ref="E210:N210"/>
    <mergeCell ref="A209:C209"/>
    <mergeCell ref="E209:N209"/>
    <mergeCell ref="A208:C208"/>
    <mergeCell ref="E208:N208"/>
    <mergeCell ref="A207:C207"/>
    <mergeCell ref="E207:N207"/>
    <mergeCell ref="A206:C206"/>
    <mergeCell ref="E206:N206"/>
    <mergeCell ref="A198:Y198"/>
    <mergeCell ref="Q202:R202"/>
    <mergeCell ref="S202:T202"/>
    <mergeCell ref="U202:V202"/>
    <mergeCell ref="X202:Y202"/>
    <mergeCell ref="Q203:Q204"/>
    <mergeCell ref="A216:C216"/>
    <mergeCell ref="E216:N216"/>
    <mergeCell ref="A215:C215"/>
    <mergeCell ref="E215:N215"/>
    <mergeCell ref="A214:C214"/>
    <mergeCell ref="E214:N214"/>
    <mergeCell ref="A211:P211"/>
    <mergeCell ref="A212:P212"/>
    <mergeCell ref="A213:C213"/>
    <mergeCell ref="E213:N213"/>
    <mergeCell ref="A217:C217"/>
    <mergeCell ref="E217:N217"/>
    <mergeCell ref="A231:C231"/>
    <mergeCell ref="E231:N231"/>
    <mergeCell ref="A230:C230"/>
    <mergeCell ref="E230:N230"/>
    <mergeCell ref="A229:C229"/>
    <mergeCell ref="E229:N229"/>
    <mergeCell ref="A228:C228"/>
    <mergeCell ref="E228:N228"/>
    <mergeCell ref="A226:P226"/>
    <mergeCell ref="A227:C227"/>
    <mergeCell ref="E227:N227"/>
    <mergeCell ref="A241:K241"/>
    <mergeCell ref="L241:P241"/>
    <mergeCell ref="A242:K242"/>
    <mergeCell ref="L242:P242"/>
    <mergeCell ref="A220:P220"/>
    <mergeCell ref="A219:C219"/>
    <mergeCell ref="E219:N219"/>
    <mergeCell ref="A218:C218"/>
    <mergeCell ref="E218:N218"/>
    <mergeCell ref="A240:K240"/>
    <mergeCell ref="L240:P240"/>
    <mergeCell ref="A247:K247"/>
    <mergeCell ref="L247:P247"/>
    <mergeCell ref="A248:K248"/>
    <mergeCell ref="L248:P248"/>
    <mergeCell ref="A29:Y29"/>
    <mergeCell ref="R18:R19"/>
    <mergeCell ref="T18:T19"/>
    <mergeCell ref="U18:U19"/>
    <mergeCell ref="V18:V19"/>
    <mergeCell ref="X18:X19"/>
    <mergeCell ref="Y18:Y19"/>
    <mergeCell ref="S18:S19"/>
    <mergeCell ref="W18:W19"/>
    <mergeCell ref="Q18:Q19"/>
    <mergeCell ref="A23:C23"/>
    <mergeCell ref="E23:N23"/>
    <mergeCell ref="A22:C22"/>
    <mergeCell ref="L245:P245"/>
    <mergeCell ref="A246:K246"/>
    <mergeCell ref="L246:P246"/>
    <mergeCell ref="A243:K243"/>
    <mergeCell ref="L243:P243"/>
    <mergeCell ref="A244:K244"/>
    <mergeCell ref="L244:P244"/>
  </mergeCells>
  <pageMargins left="9.0000003576278687E-2" right="0.31999999284744263" top="0.15000000596046448" bottom="0.61000001430511475" header="0" footer="0"/>
  <pageSetup paperSize="9" firstPageNumber="0" fitToWidth="0" fitToHeight="0" pageOrder="overThenDown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Relatório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Marcelo Fuck</dc:creator>
  <cp:lastModifiedBy>Jober Luiz Gonçalves Resenes</cp:lastModifiedBy>
  <dcterms:created xsi:type="dcterms:W3CDTF">2025-04-07T20:15:05Z</dcterms:created>
  <dcterms:modified xsi:type="dcterms:W3CDTF">2025-04-07T21:34:09Z</dcterms:modified>
</cp:coreProperties>
</file>