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S DELL G15\01-SIE\001-PROCESSOS SGPE\SOC\PCSC_79438_2022 - Reforma e ampliação da sede DP PCSC e CITRAN de Itepema\3 - Planilha estimativa\"/>
    </mc:Choice>
  </mc:AlternateContent>
  <xr:revisionPtr revIDLastSave="0" documentId="13_ncr:1_{8B365626-9231-4EC1-A65A-1599F6C8A92A}" xr6:coauthVersionLast="36" xr6:coauthVersionMax="36" xr10:uidLastSave="{00000000-0000-0000-0000-000000000000}"/>
  <bookViews>
    <workbookView xWindow="360" yWindow="270" windowWidth="14940" windowHeight="9150" xr2:uid="{00000000-000D-0000-FFFF-FFFF00000000}"/>
  </bookViews>
  <sheets>
    <sheet name="Planilha Proposta" sheetId="1" r:id="rId1"/>
    <sheet name="Planilha1" sheetId="2" state="hidden" r:id="rId2"/>
    <sheet name="composições" sheetId="8" r:id="rId3"/>
    <sheet name="CRONOGRAMA (2)" sheetId="4" r:id="rId4"/>
    <sheet name="CRONOGRAMA TR" sheetId="5" r:id="rId5"/>
    <sheet name="BDIs" sheetId="6" r:id="rId6"/>
    <sheet name="BDI Diferenciado" sheetId="7" r:id="rId7"/>
  </sheets>
  <definedNames>
    <definedName name="_" localSheetId="4">#REF!</definedName>
    <definedName name="_">#REF!</definedName>
    <definedName name="________" localSheetId="4">#REF!</definedName>
    <definedName name="________">#REF!</definedName>
    <definedName name="___________" localSheetId="4">#REF!</definedName>
    <definedName name="___________">#REF!</definedName>
    <definedName name="__________a70000" localSheetId="3">#REF!</definedName>
    <definedName name="__________a70000" localSheetId="4">#REF!</definedName>
    <definedName name="__________a70000">#REF!</definedName>
    <definedName name="_________a70000" localSheetId="3">#REF!</definedName>
    <definedName name="_________a70000" localSheetId="4">#REF!</definedName>
    <definedName name="_________a70000">#REF!</definedName>
    <definedName name="________a100000" localSheetId="3">#REF!</definedName>
    <definedName name="________a100000" localSheetId="4">#REF!</definedName>
    <definedName name="________a100000">#REF!</definedName>
    <definedName name="________a70000" localSheetId="3">#REF!</definedName>
    <definedName name="________a70000" localSheetId="4">#REF!</definedName>
    <definedName name="________a70000">#REF!</definedName>
    <definedName name="_______a100000" localSheetId="3">#REF!</definedName>
    <definedName name="_______a100000" localSheetId="4">#REF!</definedName>
    <definedName name="_______a100000">#REF!</definedName>
    <definedName name="_______a70000" localSheetId="3">#REF!</definedName>
    <definedName name="_______a70000" localSheetId="4">#REF!</definedName>
    <definedName name="_______a70000">#REF!</definedName>
    <definedName name="______a100000" localSheetId="3">#REF!</definedName>
    <definedName name="______a100000" localSheetId="4">#REF!</definedName>
    <definedName name="______a100000">#REF!</definedName>
    <definedName name="______a70000" localSheetId="3">#REF!</definedName>
    <definedName name="______a70000" localSheetId="4">#REF!</definedName>
    <definedName name="______a70000">#REF!</definedName>
    <definedName name="_____a100000" localSheetId="3">#REF!</definedName>
    <definedName name="_____a100000" localSheetId="4">#REF!</definedName>
    <definedName name="_____a100000">#REF!</definedName>
    <definedName name="_____a70000" localSheetId="3">#REF!</definedName>
    <definedName name="_____a70000" localSheetId="4">#REF!</definedName>
    <definedName name="_____a70000">#REF!</definedName>
    <definedName name="____a100000" localSheetId="3">#REF!</definedName>
    <definedName name="____a100000" localSheetId="4">#REF!</definedName>
    <definedName name="____a100000">#REF!</definedName>
    <definedName name="____a70000" localSheetId="3">#REF!</definedName>
    <definedName name="____a70000" localSheetId="4">#REF!</definedName>
    <definedName name="____a70000">#REF!</definedName>
    <definedName name="___a100000" localSheetId="3">#REF!</definedName>
    <definedName name="___a100000" localSheetId="4">#REF!</definedName>
    <definedName name="___a100000">#REF!</definedName>
    <definedName name="___a70000" localSheetId="3">#REF!</definedName>
    <definedName name="___a70000" localSheetId="4">#REF!</definedName>
    <definedName name="___a70000">#REF!</definedName>
    <definedName name="__a100000" localSheetId="3">#REF!</definedName>
    <definedName name="__a100000" localSheetId="4">#REF!</definedName>
    <definedName name="__a100000">#REF!</definedName>
    <definedName name="__a70000" localSheetId="3">#REF!</definedName>
    <definedName name="__a70000" localSheetId="4">#REF!</definedName>
    <definedName name="__a70000">#REF!</definedName>
    <definedName name="__SM1" localSheetId="3">#REF!</definedName>
    <definedName name="__SM1" localSheetId="4">#REF!</definedName>
    <definedName name="__SM1">#REF!</definedName>
    <definedName name="__SM10" localSheetId="3">#REF!</definedName>
    <definedName name="__SM10" localSheetId="4">#REF!</definedName>
    <definedName name="__SM10">#REF!</definedName>
    <definedName name="__SM11" localSheetId="3">#REF!</definedName>
    <definedName name="__SM11" localSheetId="4">#REF!</definedName>
    <definedName name="__SM11">#REF!</definedName>
    <definedName name="__SM12" localSheetId="3">#REF!</definedName>
    <definedName name="__SM12" localSheetId="4">#REF!</definedName>
    <definedName name="__SM12">#REF!</definedName>
    <definedName name="__sm13" localSheetId="3">#REF!</definedName>
    <definedName name="__sm13" localSheetId="4">#REF!</definedName>
    <definedName name="__sm13">#REF!</definedName>
    <definedName name="__SM2" localSheetId="3">#REF!</definedName>
    <definedName name="__SM2" localSheetId="4">#REF!</definedName>
    <definedName name="__SM2">#REF!</definedName>
    <definedName name="__SM3" localSheetId="3">#REF!</definedName>
    <definedName name="__SM3" localSheetId="4">#REF!</definedName>
    <definedName name="__SM3">#REF!</definedName>
    <definedName name="__SM4" localSheetId="3">#REF!</definedName>
    <definedName name="__SM4" localSheetId="4">#REF!</definedName>
    <definedName name="__SM4">#REF!</definedName>
    <definedName name="__SM5" localSheetId="3">#REF!</definedName>
    <definedName name="__SM5" localSheetId="4">#REF!</definedName>
    <definedName name="__SM5">#REF!</definedName>
    <definedName name="__SM6" localSheetId="3">#REF!</definedName>
    <definedName name="__SM6" localSheetId="4">#REF!</definedName>
    <definedName name="__SM6">#REF!</definedName>
    <definedName name="__SM7" localSheetId="3">#REF!</definedName>
    <definedName name="__SM7" localSheetId="4">#REF!</definedName>
    <definedName name="__SM7">#REF!</definedName>
    <definedName name="__SM8" localSheetId="3">#REF!</definedName>
    <definedName name="__SM8" localSheetId="4">#REF!</definedName>
    <definedName name="__SM8">#REF!</definedName>
    <definedName name="__SM9" localSheetId="3">#REF!</definedName>
    <definedName name="__SM9" localSheetId="4">#REF!</definedName>
    <definedName name="__SM9">#REF!</definedName>
    <definedName name="__xlnm.Print_Area_2" localSheetId="3">#REF!</definedName>
    <definedName name="__xlnm.Print_Area_2" localSheetId="4">#REF!</definedName>
    <definedName name="__xlnm.Print_Area_2">#REF!</definedName>
    <definedName name="__xlnm.Print_Area_3" localSheetId="3">#REF!</definedName>
    <definedName name="__xlnm.Print_Area_3" localSheetId="4">#REF!</definedName>
    <definedName name="__xlnm.Print_Area_3">#REF!</definedName>
    <definedName name="__xlnm.Print_Area_3_1" localSheetId="3">#REF!</definedName>
    <definedName name="__xlnm.Print_Area_3_1" localSheetId="4">#REF!</definedName>
    <definedName name="__xlnm.Print_Area_3_1">#REF!</definedName>
    <definedName name="__xlnm.Print_Titles_2" localSheetId="3">#REF!</definedName>
    <definedName name="__xlnm.Print_Titles_2" localSheetId="4">#REF!</definedName>
    <definedName name="__xlnm.Print_Titles_2">#REF!</definedName>
    <definedName name="__xlnm.Print_Titles_3" localSheetId="3">#REF!</definedName>
    <definedName name="__xlnm.Print_Titles_3" localSheetId="4">#REF!</definedName>
    <definedName name="__xlnm.Print_Titles_3">#REF!</definedName>
    <definedName name="_1Excel_BuiltIn_Print_Area_1_1" localSheetId="3">#REF!</definedName>
    <definedName name="_1Excel_BuiltIn_Print_Area_1_1" localSheetId="4">#REF!</definedName>
    <definedName name="_1Excel_BuiltIn_Print_Area_1_1">#REF!</definedName>
    <definedName name="_a100000" localSheetId="3">#REF!</definedName>
    <definedName name="_a100000" localSheetId="4">#REF!</definedName>
    <definedName name="_a100000">#REF!</definedName>
    <definedName name="_a70000" localSheetId="3">#REF!</definedName>
    <definedName name="_a70000" localSheetId="4">#REF!</definedName>
    <definedName name="_a70000">#REF!</definedName>
    <definedName name="_R10P" localSheetId="3">#REF!</definedName>
    <definedName name="_R10P" localSheetId="4">#REF!</definedName>
    <definedName name="_R10P">#REF!</definedName>
    <definedName name="_R10R" localSheetId="3">#REF!</definedName>
    <definedName name="_R10R" localSheetId="4">#REF!</definedName>
    <definedName name="_R10R">#REF!</definedName>
    <definedName name="_R11P" localSheetId="3">#REF!</definedName>
    <definedName name="_R11P" localSheetId="4">#REF!</definedName>
    <definedName name="_R11P">#REF!</definedName>
    <definedName name="_R11R" localSheetId="3">#REF!</definedName>
    <definedName name="_R11R" localSheetId="4">#REF!</definedName>
    <definedName name="_R11R">#REF!</definedName>
    <definedName name="_R12P" localSheetId="3">#REF!</definedName>
    <definedName name="_R12P" localSheetId="4">#REF!</definedName>
    <definedName name="_R12P">#REF!</definedName>
    <definedName name="_R12R" localSheetId="3">#REF!</definedName>
    <definedName name="_R12R" localSheetId="4">#REF!</definedName>
    <definedName name="_R12R">#REF!</definedName>
    <definedName name="_R13P" localSheetId="3">#REF!</definedName>
    <definedName name="_R13P" localSheetId="4">#REF!</definedName>
    <definedName name="_R13P">#REF!</definedName>
    <definedName name="_R13R" localSheetId="3">#REF!</definedName>
    <definedName name="_R13R" localSheetId="4">#REF!</definedName>
    <definedName name="_R13R">#REF!</definedName>
    <definedName name="_R14P" localSheetId="3">#REF!</definedName>
    <definedName name="_R14P" localSheetId="4">#REF!</definedName>
    <definedName name="_R14P">#REF!</definedName>
    <definedName name="_R14R" localSheetId="3">#REF!</definedName>
    <definedName name="_R14R" localSheetId="4">#REF!</definedName>
    <definedName name="_R14R">#REF!</definedName>
    <definedName name="_R15P" localSheetId="3">#REF!</definedName>
    <definedName name="_R15P" localSheetId="4">#REF!</definedName>
    <definedName name="_R15P">#REF!</definedName>
    <definedName name="_R15R" localSheetId="3">#REF!</definedName>
    <definedName name="_R15R" localSheetId="4">#REF!</definedName>
    <definedName name="_R15R">#REF!</definedName>
    <definedName name="_R16P" localSheetId="3">#REF!</definedName>
    <definedName name="_R16P" localSheetId="4">#REF!</definedName>
    <definedName name="_R16P">#REF!</definedName>
    <definedName name="_R16R" localSheetId="3">#REF!</definedName>
    <definedName name="_R16R" localSheetId="4">#REF!</definedName>
    <definedName name="_R16R">#REF!</definedName>
    <definedName name="_R17P" localSheetId="3">#REF!</definedName>
    <definedName name="_R17P" localSheetId="4">#REF!</definedName>
    <definedName name="_R17P">#REF!</definedName>
    <definedName name="_R17R" localSheetId="3">#REF!</definedName>
    <definedName name="_R17R" localSheetId="4">#REF!</definedName>
    <definedName name="_R17R">#REF!</definedName>
    <definedName name="_R18P" localSheetId="3">#REF!</definedName>
    <definedName name="_R18P" localSheetId="4">#REF!</definedName>
    <definedName name="_R18P">#REF!</definedName>
    <definedName name="_R18R" localSheetId="3">#REF!</definedName>
    <definedName name="_R18R" localSheetId="4">#REF!</definedName>
    <definedName name="_R18R">#REF!</definedName>
    <definedName name="_R19P" localSheetId="3">#REF!</definedName>
    <definedName name="_R19P" localSheetId="4">#REF!</definedName>
    <definedName name="_R19P">#REF!</definedName>
    <definedName name="_R19R" localSheetId="3">#REF!</definedName>
    <definedName name="_R19R" localSheetId="4">#REF!</definedName>
    <definedName name="_R19R">#REF!</definedName>
    <definedName name="_R1P" localSheetId="3">#REF!</definedName>
    <definedName name="_R1P" localSheetId="4">#REF!</definedName>
    <definedName name="_R1P">#REF!</definedName>
    <definedName name="_R1R" localSheetId="3">#REF!</definedName>
    <definedName name="_R1R" localSheetId="4">#REF!</definedName>
    <definedName name="_R1R">#REF!</definedName>
    <definedName name="_R20P" localSheetId="3">#REF!</definedName>
    <definedName name="_R20P" localSheetId="4">#REF!</definedName>
    <definedName name="_R20P">#REF!</definedName>
    <definedName name="_R20R" localSheetId="3">#REF!</definedName>
    <definedName name="_R20R" localSheetId="4">#REF!</definedName>
    <definedName name="_R20R">#REF!</definedName>
    <definedName name="_R21P" localSheetId="3">#REF!</definedName>
    <definedName name="_R21P" localSheetId="4">#REF!</definedName>
    <definedName name="_R21P">#REF!</definedName>
    <definedName name="_R21R" localSheetId="3">#REF!</definedName>
    <definedName name="_R21R" localSheetId="4">#REF!</definedName>
    <definedName name="_R21R">#REF!</definedName>
    <definedName name="_R22P" localSheetId="3">#REF!</definedName>
    <definedName name="_R22P" localSheetId="4">#REF!</definedName>
    <definedName name="_R22P">#REF!</definedName>
    <definedName name="_R22R" localSheetId="3">#REF!</definedName>
    <definedName name="_R22R" localSheetId="4">#REF!</definedName>
    <definedName name="_R22R">#REF!</definedName>
    <definedName name="_R23P" localSheetId="3">#REF!</definedName>
    <definedName name="_R23P" localSheetId="4">#REF!</definedName>
    <definedName name="_R23P">#REF!</definedName>
    <definedName name="_R23R" localSheetId="3">#REF!</definedName>
    <definedName name="_R23R" localSheetId="4">#REF!</definedName>
    <definedName name="_R23R">#REF!</definedName>
    <definedName name="_R24P" localSheetId="3">#REF!</definedName>
    <definedName name="_R24P" localSheetId="4">#REF!</definedName>
    <definedName name="_R24P">#REF!</definedName>
    <definedName name="_R24R" localSheetId="3">#REF!</definedName>
    <definedName name="_R24R" localSheetId="4">#REF!</definedName>
    <definedName name="_R24R">#REF!</definedName>
    <definedName name="_R2P" localSheetId="3">#REF!</definedName>
    <definedName name="_R2P" localSheetId="4">#REF!</definedName>
    <definedName name="_R2P">#REF!</definedName>
    <definedName name="_R2R" localSheetId="3">#REF!</definedName>
    <definedName name="_R2R" localSheetId="4">#REF!</definedName>
    <definedName name="_R2R">#REF!</definedName>
    <definedName name="_R3P" localSheetId="3">#REF!</definedName>
    <definedName name="_R3P" localSheetId="4">#REF!</definedName>
    <definedName name="_R3P">#REF!</definedName>
    <definedName name="_R3R" localSheetId="3">#REF!</definedName>
    <definedName name="_R3R" localSheetId="4">#REF!</definedName>
    <definedName name="_R3R">#REF!</definedName>
    <definedName name="_R4P" localSheetId="3">#REF!</definedName>
    <definedName name="_R4P" localSheetId="4">#REF!</definedName>
    <definedName name="_R4P">#REF!</definedName>
    <definedName name="_R4R" localSheetId="3">#REF!</definedName>
    <definedName name="_R4R" localSheetId="4">#REF!</definedName>
    <definedName name="_R4R">#REF!</definedName>
    <definedName name="_R5P" localSheetId="3">#REF!</definedName>
    <definedName name="_R5P" localSheetId="4">#REF!</definedName>
    <definedName name="_R5P">#REF!</definedName>
    <definedName name="_R5R" localSheetId="3">#REF!</definedName>
    <definedName name="_R5R" localSheetId="4">#REF!</definedName>
    <definedName name="_R5R">#REF!</definedName>
    <definedName name="_R6P" localSheetId="3">#REF!</definedName>
    <definedName name="_R6P" localSheetId="4">#REF!</definedName>
    <definedName name="_R6P">#REF!</definedName>
    <definedName name="_R6R" localSheetId="3">#REF!</definedName>
    <definedName name="_R6R" localSheetId="4">#REF!</definedName>
    <definedName name="_R6R">#REF!</definedName>
    <definedName name="_R7P" localSheetId="3">#REF!</definedName>
    <definedName name="_R7P" localSheetId="4">#REF!</definedName>
    <definedName name="_R7P">#REF!</definedName>
    <definedName name="_R7R" localSheetId="3">#REF!</definedName>
    <definedName name="_R7R" localSheetId="4">#REF!</definedName>
    <definedName name="_R7R">#REF!</definedName>
    <definedName name="_R8P" localSheetId="3">#REF!</definedName>
    <definedName name="_R8P" localSheetId="4">#REF!</definedName>
    <definedName name="_R8P">#REF!</definedName>
    <definedName name="_R8R" localSheetId="3">#REF!</definedName>
    <definedName name="_R8R" localSheetId="4">#REF!</definedName>
    <definedName name="_R8R">#REF!</definedName>
    <definedName name="_R9P" localSheetId="3">#REF!</definedName>
    <definedName name="_R9P" localSheetId="4">#REF!</definedName>
    <definedName name="_R9P">#REF!</definedName>
    <definedName name="_R9R" localSheetId="3">#REF!</definedName>
    <definedName name="_R9R" localSheetId="4">#REF!</definedName>
    <definedName name="_R9R">#REF!</definedName>
    <definedName name="_RP1" localSheetId="3">#REF!</definedName>
    <definedName name="_RP1" localSheetId="4">#REF!</definedName>
    <definedName name="_RP1">#REF!</definedName>
    <definedName name="_RP10" localSheetId="3">#REF!</definedName>
    <definedName name="_RP10" localSheetId="4">#REF!</definedName>
    <definedName name="_RP10">#REF!</definedName>
    <definedName name="_RP11" localSheetId="3">#REF!</definedName>
    <definedName name="_RP11" localSheetId="4">#REF!</definedName>
    <definedName name="_RP11">#REF!</definedName>
    <definedName name="_RP12" localSheetId="3">#REF!</definedName>
    <definedName name="_RP12" localSheetId="4">#REF!</definedName>
    <definedName name="_RP12">#REF!</definedName>
    <definedName name="_RP13" localSheetId="3">#REF!</definedName>
    <definedName name="_RP13" localSheetId="4">#REF!</definedName>
    <definedName name="_RP13">#REF!</definedName>
    <definedName name="_RP14" localSheetId="3">#REF!</definedName>
    <definedName name="_RP14" localSheetId="4">#REF!</definedName>
    <definedName name="_RP14">#REF!</definedName>
    <definedName name="_RP15" localSheetId="3">#REF!</definedName>
    <definedName name="_RP15" localSheetId="4">#REF!</definedName>
    <definedName name="_RP15">#REF!</definedName>
    <definedName name="_RP16" localSheetId="3">#REF!</definedName>
    <definedName name="_RP16" localSheetId="4">#REF!</definedName>
    <definedName name="_RP16">#REF!</definedName>
    <definedName name="_RP17" localSheetId="3">#REF!</definedName>
    <definedName name="_RP17" localSheetId="4">#REF!</definedName>
    <definedName name="_RP17">#REF!</definedName>
    <definedName name="_RP18" localSheetId="3">#REF!</definedName>
    <definedName name="_RP18" localSheetId="4">#REF!</definedName>
    <definedName name="_RP18">#REF!</definedName>
    <definedName name="_RP19" localSheetId="3">#REF!</definedName>
    <definedName name="_RP19" localSheetId="4">#REF!</definedName>
    <definedName name="_RP19">#REF!</definedName>
    <definedName name="_RP2" localSheetId="3">#REF!</definedName>
    <definedName name="_RP2" localSheetId="4">#REF!</definedName>
    <definedName name="_RP2">#REF!</definedName>
    <definedName name="_RP20" localSheetId="3">#REF!</definedName>
    <definedName name="_RP20" localSheetId="4">#REF!</definedName>
    <definedName name="_RP20">#REF!</definedName>
    <definedName name="_RP21" localSheetId="3">#REF!</definedName>
    <definedName name="_RP21" localSheetId="4">#REF!</definedName>
    <definedName name="_RP21">#REF!</definedName>
    <definedName name="_RP22" localSheetId="3">#REF!</definedName>
    <definedName name="_RP22" localSheetId="4">#REF!</definedName>
    <definedName name="_RP22">#REF!</definedName>
    <definedName name="_RP23" localSheetId="3">#REF!</definedName>
    <definedName name="_RP23" localSheetId="4">#REF!</definedName>
    <definedName name="_RP23">#REF!</definedName>
    <definedName name="_RP24" localSheetId="3">#REF!</definedName>
    <definedName name="_RP24" localSheetId="4">#REF!</definedName>
    <definedName name="_RP24">#REF!</definedName>
    <definedName name="_RP3" localSheetId="3">#REF!</definedName>
    <definedName name="_RP3" localSheetId="4">#REF!</definedName>
    <definedName name="_RP3">#REF!</definedName>
    <definedName name="_RP4" localSheetId="3">#REF!</definedName>
    <definedName name="_RP4" localSheetId="4">#REF!</definedName>
    <definedName name="_RP4">#REF!</definedName>
    <definedName name="_RP5" localSheetId="3">#REF!</definedName>
    <definedName name="_RP5" localSheetId="4">#REF!</definedName>
    <definedName name="_RP5">#REF!</definedName>
    <definedName name="_RP6" localSheetId="3">#REF!</definedName>
    <definedName name="_RP6" localSheetId="4">#REF!</definedName>
    <definedName name="_RP6">#REF!</definedName>
    <definedName name="_RP7" localSheetId="3">#REF!</definedName>
    <definedName name="_RP7" localSheetId="4">#REF!</definedName>
    <definedName name="_RP7">#REF!</definedName>
    <definedName name="_RP8" localSheetId="3">#REF!</definedName>
    <definedName name="_RP8" localSheetId="4">#REF!</definedName>
    <definedName name="_RP8">#REF!</definedName>
    <definedName name="_RP9" localSheetId="3">#REF!</definedName>
    <definedName name="_RP9" localSheetId="4">#REF!</definedName>
    <definedName name="_RP9">#REF!</definedName>
    <definedName name="_RR1" localSheetId="3">#REF!</definedName>
    <definedName name="_RR1" localSheetId="4">#REF!</definedName>
    <definedName name="_RR1">#REF!</definedName>
    <definedName name="_RR10" localSheetId="3">#REF!</definedName>
    <definedName name="_RR10" localSheetId="4">#REF!</definedName>
    <definedName name="_RR10">#REF!</definedName>
    <definedName name="_RR12" localSheetId="3">#REF!</definedName>
    <definedName name="_RR12" localSheetId="4">#REF!</definedName>
    <definedName name="_RR12">#REF!</definedName>
    <definedName name="_RR13" localSheetId="3">#REF!</definedName>
    <definedName name="_RR13" localSheetId="4">#REF!</definedName>
    <definedName name="_RR13">#REF!</definedName>
    <definedName name="_RR14" localSheetId="3">#REF!</definedName>
    <definedName name="_RR14" localSheetId="4">#REF!</definedName>
    <definedName name="_RR14">#REF!</definedName>
    <definedName name="_RR15" localSheetId="3">#REF!</definedName>
    <definedName name="_RR15" localSheetId="4">#REF!</definedName>
    <definedName name="_RR15">#REF!</definedName>
    <definedName name="_RR16" localSheetId="3">#REF!</definedName>
    <definedName name="_RR16" localSheetId="4">#REF!</definedName>
    <definedName name="_RR16">#REF!</definedName>
    <definedName name="_RR17" localSheetId="3">#REF!</definedName>
    <definedName name="_RR17" localSheetId="4">#REF!</definedName>
    <definedName name="_RR17">#REF!</definedName>
    <definedName name="_RR18" localSheetId="3">#REF!</definedName>
    <definedName name="_RR18" localSheetId="4">#REF!</definedName>
    <definedName name="_RR18">#REF!</definedName>
    <definedName name="_RR19" localSheetId="3">#REF!</definedName>
    <definedName name="_RR19" localSheetId="4">#REF!</definedName>
    <definedName name="_RR19">#REF!</definedName>
    <definedName name="_RR2" localSheetId="3">#REF!</definedName>
    <definedName name="_RR2" localSheetId="4">#REF!</definedName>
    <definedName name="_RR2">#REF!</definedName>
    <definedName name="_RR20" localSheetId="3">#REF!</definedName>
    <definedName name="_RR20" localSheetId="4">#REF!</definedName>
    <definedName name="_RR20">#REF!</definedName>
    <definedName name="_RR21" localSheetId="3">#REF!</definedName>
    <definedName name="_RR21" localSheetId="4">#REF!</definedName>
    <definedName name="_RR21">#REF!</definedName>
    <definedName name="_RR22" localSheetId="3">#REF!</definedName>
    <definedName name="_RR22" localSheetId="4">#REF!</definedName>
    <definedName name="_RR22">#REF!</definedName>
    <definedName name="_RR23" localSheetId="3">#REF!</definedName>
    <definedName name="_RR23" localSheetId="4">#REF!</definedName>
    <definedName name="_RR23">#REF!</definedName>
    <definedName name="_RR24" localSheetId="3">#REF!</definedName>
    <definedName name="_RR24" localSheetId="4">#REF!</definedName>
    <definedName name="_RR24">#REF!</definedName>
    <definedName name="_RR3" localSheetId="3">#REF!</definedName>
    <definedName name="_RR3" localSheetId="4">#REF!</definedName>
    <definedName name="_RR3">#REF!</definedName>
    <definedName name="_RR4" localSheetId="3">#REF!</definedName>
    <definedName name="_RR4" localSheetId="4">#REF!</definedName>
    <definedName name="_RR4">#REF!</definedName>
    <definedName name="_RR5" localSheetId="3">#REF!</definedName>
    <definedName name="_RR5" localSheetId="4">#REF!</definedName>
    <definedName name="_RR5">#REF!</definedName>
    <definedName name="_RR6" localSheetId="3">#REF!</definedName>
    <definedName name="_RR6" localSheetId="4">#REF!</definedName>
    <definedName name="_RR6">#REF!</definedName>
    <definedName name="_RR7" localSheetId="3">#REF!</definedName>
    <definedName name="_RR7" localSheetId="4">#REF!</definedName>
    <definedName name="_RR7">#REF!</definedName>
    <definedName name="_RR8" localSheetId="3">#REF!</definedName>
    <definedName name="_RR8" localSheetId="4">#REF!</definedName>
    <definedName name="_RR8">#REF!</definedName>
    <definedName name="_RR9" localSheetId="3">#REF!</definedName>
    <definedName name="_RR9" localSheetId="4">#REF!</definedName>
    <definedName name="_RR9">#REF!</definedName>
    <definedName name="_SM1" localSheetId="3">#REF!</definedName>
    <definedName name="_SM1" localSheetId="4">#REF!</definedName>
    <definedName name="_SM1">#REF!</definedName>
    <definedName name="_SM10" localSheetId="3">#REF!</definedName>
    <definedName name="_SM10" localSheetId="4">#REF!</definedName>
    <definedName name="_SM10">#REF!</definedName>
    <definedName name="_SM11" localSheetId="3">#REF!</definedName>
    <definedName name="_SM11" localSheetId="4">#REF!</definedName>
    <definedName name="_SM11">#REF!</definedName>
    <definedName name="_SM12" localSheetId="3">#REF!</definedName>
    <definedName name="_SM12" localSheetId="4">#REF!</definedName>
    <definedName name="_SM12">#REF!</definedName>
    <definedName name="_sm13" localSheetId="3">#REF!</definedName>
    <definedName name="_sm13" localSheetId="4">#REF!</definedName>
    <definedName name="_sm13">#REF!</definedName>
    <definedName name="_SM2" localSheetId="3">#REF!</definedName>
    <definedName name="_SM2" localSheetId="4">#REF!</definedName>
    <definedName name="_SM2">#REF!</definedName>
    <definedName name="_SM3" localSheetId="3">#REF!</definedName>
    <definedName name="_SM3" localSheetId="4">#REF!</definedName>
    <definedName name="_SM3">#REF!</definedName>
    <definedName name="_SM35" localSheetId="3">#REF!</definedName>
    <definedName name="_SM35" localSheetId="4">#REF!</definedName>
    <definedName name="_SM35">#REF!</definedName>
    <definedName name="_SM4" localSheetId="3">#REF!</definedName>
    <definedName name="_SM4" localSheetId="4">#REF!</definedName>
    <definedName name="_SM4">#REF!</definedName>
    <definedName name="_SM5" localSheetId="3">#REF!</definedName>
    <definedName name="_SM5" localSheetId="4">#REF!</definedName>
    <definedName name="_SM5">#REF!</definedName>
    <definedName name="_SM6" localSheetId="3">#REF!</definedName>
    <definedName name="_SM6" localSheetId="4">#REF!</definedName>
    <definedName name="_SM6">#REF!</definedName>
    <definedName name="_SM7" localSheetId="3">#REF!</definedName>
    <definedName name="_SM7" localSheetId="4">#REF!</definedName>
    <definedName name="_SM7">#REF!</definedName>
    <definedName name="_SM8" localSheetId="3">#REF!</definedName>
    <definedName name="_SM8" localSheetId="4">#REF!</definedName>
    <definedName name="_SM8">#REF!</definedName>
    <definedName name="_SM9" localSheetId="3">#REF!</definedName>
    <definedName name="_SM9" localSheetId="4">#REF!</definedName>
    <definedName name="_SM9">#REF!</definedName>
    <definedName name="_sss" localSheetId="3">#REF!</definedName>
    <definedName name="_sss" localSheetId="4">#REF!</definedName>
    <definedName name="_sss">#REF!</definedName>
    <definedName name="_tt1">"$#REF!.$A$1:$B$3278"</definedName>
    <definedName name="a___0" localSheetId="3">#REF!</definedName>
    <definedName name="a___0" localSheetId="4">#REF!</definedName>
    <definedName name="a___0">#REF!</definedName>
    <definedName name="a___0___0" localSheetId="3">#REF!</definedName>
    <definedName name="a___0___0" localSheetId="4">#REF!</definedName>
    <definedName name="a___0___0">#REF!</definedName>
    <definedName name="a___1" localSheetId="3">#REF!</definedName>
    <definedName name="a___1" localSheetId="4">#REF!</definedName>
    <definedName name="a___1">#REF!</definedName>
    <definedName name="a___2" localSheetId="3">#REF!</definedName>
    <definedName name="a___2" localSheetId="4">#REF!</definedName>
    <definedName name="a___2">#REF!</definedName>
    <definedName name="a___3" localSheetId="3">#REF!</definedName>
    <definedName name="a___3" localSheetId="4">#REF!</definedName>
    <definedName name="a___3">#REF!</definedName>
    <definedName name="a___4" localSheetId="3">#REF!</definedName>
    <definedName name="a___4" localSheetId="4">#REF!</definedName>
    <definedName name="a___4">#REF!</definedName>
    <definedName name="a___8" localSheetId="3">#REF!</definedName>
    <definedName name="a___8" localSheetId="4">#REF!</definedName>
    <definedName name="a___8">#REF!</definedName>
    <definedName name="a100000___0">"$#REF!.$A$31998"</definedName>
    <definedName name="a100000___0___0">"$#REF!.$A$31998"</definedName>
    <definedName name="a100000___0___0___0">"$#REF!.$A$31998"</definedName>
    <definedName name="a100000___1" localSheetId="3">#REF!</definedName>
    <definedName name="a100000___1" localSheetId="4">#REF!</definedName>
    <definedName name="a100000___1">#REF!</definedName>
    <definedName name="a100000___10" localSheetId="3">#REF!</definedName>
    <definedName name="a100000___10" localSheetId="4">#REF!</definedName>
    <definedName name="a100000___10">#REF!</definedName>
    <definedName name="a100000___11" localSheetId="3">#REF!</definedName>
    <definedName name="a100000___11" localSheetId="4">#REF!</definedName>
    <definedName name="a100000___11">#REF!</definedName>
    <definedName name="a100000___13" localSheetId="3">#REF!</definedName>
    <definedName name="a100000___13" localSheetId="4">#REF!</definedName>
    <definedName name="a100000___13">#REF!</definedName>
    <definedName name="a100000___14" localSheetId="3">#REF!</definedName>
    <definedName name="a100000___14" localSheetId="4">#REF!</definedName>
    <definedName name="a100000___14">#REF!</definedName>
    <definedName name="a100000___15" localSheetId="3">#REF!</definedName>
    <definedName name="a100000___15" localSheetId="4">#REF!</definedName>
    <definedName name="a100000___15">#REF!</definedName>
    <definedName name="a100000___2" localSheetId="3">#REF!</definedName>
    <definedName name="a100000___2" localSheetId="4">#REF!</definedName>
    <definedName name="a100000___2">#REF!</definedName>
    <definedName name="a100000___3" localSheetId="3">#REF!</definedName>
    <definedName name="a100000___3" localSheetId="4">#REF!</definedName>
    <definedName name="a100000___3">#REF!</definedName>
    <definedName name="a100000___4" localSheetId="3">#REF!</definedName>
    <definedName name="a100000___4" localSheetId="4">#REF!</definedName>
    <definedName name="a100000___4">#REF!</definedName>
    <definedName name="a100000___5" localSheetId="3">#REF!</definedName>
    <definedName name="a100000___5" localSheetId="4">#REF!</definedName>
    <definedName name="a100000___5">#REF!</definedName>
    <definedName name="a100000___5___0" localSheetId="3">#REF!</definedName>
    <definedName name="a100000___5___0" localSheetId="4">#REF!</definedName>
    <definedName name="a100000___5___0">#REF!</definedName>
    <definedName name="a100000___6" localSheetId="3">#REF!</definedName>
    <definedName name="a100000___6" localSheetId="4">#REF!</definedName>
    <definedName name="a100000___6">#REF!</definedName>
    <definedName name="a100000___7" localSheetId="3">#REF!</definedName>
    <definedName name="a100000___7" localSheetId="4">#REF!</definedName>
    <definedName name="a100000___7">#REF!</definedName>
    <definedName name="a100000___8" localSheetId="3">#REF!</definedName>
    <definedName name="a100000___8" localSheetId="4">#REF!</definedName>
    <definedName name="a100000___8">#REF!</definedName>
    <definedName name="a100000_11" localSheetId="3">#REF!</definedName>
    <definedName name="a100000_11" localSheetId="4">#REF!</definedName>
    <definedName name="a100000_11">#REF!</definedName>
    <definedName name="a100000_13" localSheetId="3">#REF!</definedName>
    <definedName name="a100000_13" localSheetId="4">#REF!</definedName>
    <definedName name="a100000_13">#REF!</definedName>
    <definedName name="a100000_15" localSheetId="3">#REF!</definedName>
    <definedName name="a100000_15" localSheetId="4">#REF!</definedName>
    <definedName name="a100000_15">#REF!</definedName>
    <definedName name="a100000_17" localSheetId="3">#REF!</definedName>
    <definedName name="a100000_17" localSheetId="4">#REF!</definedName>
    <definedName name="a100000_17">#REF!</definedName>
    <definedName name="a100000_19" localSheetId="3">#REF!</definedName>
    <definedName name="a100000_19" localSheetId="4">#REF!</definedName>
    <definedName name="a100000_19">#REF!</definedName>
    <definedName name="a100000_21" localSheetId="3">#REF!</definedName>
    <definedName name="a100000_21" localSheetId="4">#REF!</definedName>
    <definedName name="a100000_21">#REF!</definedName>
    <definedName name="a100000_23" localSheetId="3">#REF!</definedName>
    <definedName name="a100000_23" localSheetId="4">#REF!</definedName>
    <definedName name="a100000_23">#REF!</definedName>
    <definedName name="a100000_25" localSheetId="3">#REF!</definedName>
    <definedName name="a100000_25" localSheetId="4">#REF!</definedName>
    <definedName name="a100000_25">#REF!</definedName>
    <definedName name="a100000_27" localSheetId="3">#REF!</definedName>
    <definedName name="a100000_27" localSheetId="4">#REF!</definedName>
    <definedName name="a100000_27">#REF!</definedName>
    <definedName name="a100000_29" localSheetId="3">#REF!</definedName>
    <definedName name="a100000_29" localSheetId="4">#REF!</definedName>
    <definedName name="a100000_29">#REF!</definedName>
    <definedName name="a100000_31" localSheetId="3">#REF!</definedName>
    <definedName name="a100000_31" localSheetId="4">#REF!</definedName>
    <definedName name="a100000_31">#REF!</definedName>
    <definedName name="a100000_33" localSheetId="3">#REF!</definedName>
    <definedName name="a100000_33" localSheetId="4">#REF!</definedName>
    <definedName name="a100000_33">#REF!</definedName>
    <definedName name="a100000_6" localSheetId="3">#REF!</definedName>
    <definedName name="a100000_6" localSheetId="4">#REF!</definedName>
    <definedName name="a100000_6">#REF!</definedName>
    <definedName name="a100000_7" localSheetId="3">#REF!</definedName>
    <definedName name="a100000_7" localSheetId="4">#REF!</definedName>
    <definedName name="a100000_7">#REF!</definedName>
    <definedName name="a100000_9" localSheetId="3">#REF!</definedName>
    <definedName name="a100000_9" localSheetId="4">#REF!</definedName>
    <definedName name="a100000_9">#REF!</definedName>
    <definedName name="A1P1" localSheetId="3">#REF!</definedName>
    <definedName name="A1P1" localSheetId="4">#REF!</definedName>
    <definedName name="A1P1">#REF!</definedName>
    <definedName name="A1P10" localSheetId="3">#REF!</definedName>
    <definedName name="A1P10" localSheetId="4">#REF!</definedName>
    <definedName name="A1P10">#REF!</definedName>
    <definedName name="A1P11" localSheetId="3">#REF!</definedName>
    <definedName name="A1P11" localSheetId="4">#REF!</definedName>
    <definedName name="A1P11">#REF!</definedName>
    <definedName name="A1P12" localSheetId="3">#REF!</definedName>
    <definedName name="A1P12" localSheetId="4">#REF!</definedName>
    <definedName name="A1P12">#REF!</definedName>
    <definedName name="A1P13" localSheetId="3">#REF!</definedName>
    <definedName name="A1P13" localSheetId="4">#REF!</definedName>
    <definedName name="A1P13">#REF!</definedName>
    <definedName name="A1P14" localSheetId="3">#REF!</definedName>
    <definedName name="A1P14" localSheetId="4">#REF!</definedName>
    <definedName name="A1P14">#REF!</definedName>
    <definedName name="A1P15" localSheetId="3">#REF!</definedName>
    <definedName name="A1P15" localSheetId="4">#REF!</definedName>
    <definedName name="A1P15">#REF!</definedName>
    <definedName name="A1P16" localSheetId="3">#REF!</definedName>
    <definedName name="A1P16" localSheetId="4">#REF!</definedName>
    <definedName name="A1P16">#REF!</definedName>
    <definedName name="A1P17" localSheetId="3">#REF!</definedName>
    <definedName name="A1P17" localSheetId="4">#REF!</definedName>
    <definedName name="A1P17">#REF!</definedName>
    <definedName name="A1P18" localSheetId="3">#REF!</definedName>
    <definedName name="A1P18" localSheetId="4">#REF!</definedName>
    <definedName name="A1P18">#REF!</definedName>
    <definedName name="A1P19" localSheetId="3">#REF!</definedName>
    <definedName name="A1P19" localSheetId="4">#REF!</definedName>
    <definedName name="A1P19">#REF!</definedName>
    <definedName name="A1P2" localSheetId="3">#REF!</definedName>
    <definedName name="A1P2" localSheetId="4">#REF!</definedName>
    <definedName name="A1P2">#REF!</definedName>
    <definedName name="A1P20" localSheetId="3">#REF!</definedName>
    <definedName name="A1P20" localSheetId="4">#REF!</definedName>
    <definedName name="A1P20">#REF!</definedName>
    <definedName name="A1P21" localSheetId="3">#REF!</definedName>
    <definedName name="A1P21" localSheetId="4">#REF!</definedName>
    <definedName name="A1P21">#REF!</definedName>
    <definedName name="A1P22" localSheetId="3">#REF!</definedName>
    <definedName name="A1P22" localSheetId="4">#REF!</definedName>
    <definedName name="A1P22">#REF!</definedName>
    <definedName name="A1P23" localSheetId="3">#REF!</definedName>
    <definedName name="A1P23" localSheetId="4">#REF!</definedName>
    <definedName name="A1P23">#REF!</definedName>
    <definedName name="A1P24" localSheetId="3">#REF!</definedName>
    <definedName name="A1P24" localSheetId="4">#REF!</definedName>
    <definedName name="A1P24">#REF!</definedName>
    <definedName name="A1P3" localSheetId="3">#REF!</definedName>
    <definedName name="A1P3" localSheetId="4">#REF!</definedName>
    <definedName name="A1P3">#REF!</definedName>
    <definedName name="A1P4" localSheetId="3">#REF!</definedName>
    <definedName name="A1P4" localSheetId="4">#REF!</definedName>
    <definedName name="A1P4">#REF!</definedName>
    <definedName name="A1P5" localSheetId="3">#REF!</definedName>
    <definedName name="A1P5" localSheetId="4">#REF!</definedName>
    <definedName name="A1P5">#REF!</definedName>
    <definedName name="A1P6" localSheetId="3">#REF!</definedName>
    <definedName name="A1P6" localSheetId="4">#REF!</definedName>
    <definedName name="A1P6">#REF!</definedName>
    <definedName name="A1P7" localSheetId="3">#REF!</definedName>
    <definedName name="A1P7" localSheetId="4">#REF!</definedName>
    <definedName name="A1P7">#REF!</definedName>
    <definedName name="A1P8" localSheetId="3">#REF!</definedName>
    <definedName name="A1P8" localSheetId="4">#REF!</definedName>
    <definedName name="A1P8">#REF!</definedName>
    <definedName name="A1P9" localSheetId="3">#REF!</definedName>
    <definedName name="A1P9" localSheetId="4">#REF!</definedName>
    <definedName name="A1P9">#REF!</definedName>
    <definedName name="A1R1" localSheetId="3">#REF!</definedName>
    <definedName name="A1R1" localSheetId="4">#REF!</definedName>
    <definedName name="A1R1">#REF!</definedName>
    <definedName name="A1R10" localSheetId="3">#REF!</definedName>
    <definedName name="A1R10" localSheetId="4">#REF!</definedName>
    <definedName name="A1R10">#REF!</definedName>
    <definedName name="A1R11" localSheetId="3">#REF!</definedName>
    <definedName name="A1R11" localSheetId="4">#REF!</definedName>
    <definedName name="A1R11">#REF!</definedName>
    <definedName name="A1R12" localSheetId="3">#REF!</definedName>
    <definedName name="A1R12" localSheetId="4">#REF!</definedName>
    <definedName name="A1R12">#REF!</definedName>
    <definedName name="A1R13" localSheetId="3">#REF!</definedName>
    <definedName name="A1R13" localSheetId="4">#REF!</definedName>
    <definedName name="A1R13">#REF!</definedName>
    <definedName name="A1R14" localSheetId="3">#REF!</definedName>
    <definedName name="A1R14" localSheetId="4">#REF!</definedName>
    <definedName name="A1R14">#REF!</definedName>
    <definedName name="A1R15" localSheetId="3">#REF!</definedName>
    <definedName name="A1R15" localSheetId="4">#REF!</definedName>
    <definedName name="A1R15">#REF!</definedName>
    <definedName name="A1R16" localSheetId="3">#REF!</definedName>
    <definedName name="A1R16" localSheetId="4">#REF!</definedName>
    <definedName name="A1R16">#REF!</definedName>
    <definedName name="A1R17" localSheetId="3">#REF!</definedName>
    <definedName name="A1R17" localSheetId="4">#REF!</definedName>
    <definedName name="A1R17">#REF!</definedName>
    <definedName name="A1R18" localSheetId="3">#REF!</definedName>
    <definedName name="A1R18" localSheetId="4">#REF!</definedName>
    <definedName name="A1R18">#REF!</definedName>
    <definedName name="A1R19" localSheetId="3">#REF!</definedName>
    <definedName name="A1R19" localSheetId="4">#REF!</definedName>
    <definedName name="A1R19">#REF!</definedName>
    <definedName name="A1R2" localSheetId="3">#REF!</definedName>
    <definedName name="A1R2" localSheetId="4">#REF!</definedName>
    <definedName name="A1R2">#REF!</definedName>
    <definedName name="A1R20" localSheetId="3">#REF!</definedName>
    <definedName name="A1R20" localSheetId="4">#REF!</definedName>
    <definedName name="A1R20">#REF!</definedName>
    <definedName name="A1R21" localSheetId="3">#REF!</definedName>
    <definedName name="A1R21" localSheetId="4">#REF!</definedName>
    <definedName name="A1R21">#REF!</definedName>
    <definedName name="A1R22" localSheetId="3">#REF!</definedName>
    <definedName name="A1R22" localSheetId="4">#REF!</definedName>
    <definedName name="A1R22">#REF!</definedName>
    <definedName name="A1R23" localSheetId="3">#REF!</definedName>
    <definedName name="A1R23" localSheetId="4">#REF!</definedName>
    <definedName name="A1R23">#REF!</definedName>
    <definedName name="A1R24" localSheetId="3">#REF!</definedName>
    <definedName name="A1R24" localSheetId="4">#REF!</definedName>
    <definedName name="A1R24">#REF!</definedName>
    <definedName name="A1R3" localSheetId="3">#REF!</definedName>
    <definedName name="A1R3" localSheetId="4">#REF!</definedName>
    <definedName name="A1R3">#REF!</definedName>
    <definedName name="A1R4" localSheetId="3">#REF!</definedName>
    <definedName name="A1R4" localSheetId="4">#REF!</definedName>
    <definedName name="A1R4">#REF!</definedName>
    <definedName name="A1R5" localSheetId="3">#REF!</definedName>
    <definedName name="A1R5" localSheetId="4">#REF!</definedName>
    <definedName name="A1R5">#REF!</definedName>
    <definedName name="A1R6" localSheetId="3">#REF!</definedName>
    <definedName name="A1R6" localSheetId="4">#REF!</definedName>
    <definedName name="A1R6">#REF!</definedName>
    <definedName name="A1R7" localSheetId="3">#REF!</definedName>
    <definedName name="A1R7" localSheetId="4">#REF!</definedName>
    <definedName name="A1R7">#REF!</definedName>
    <definedName name="A1R8" localSheetId="3">#REF!</definedName>
    <definedName name="A1R8" localSheetId="4">#REF!</definedName>
    <definedName name="A1R8">#REF!</definedName>
    <definedName name="A1R9" localSheetId="3">#REF!</definedName>
    <definedName name="A1R9" localSheetId="4">#REF!</definedName>
    <definedName name="A1R9">#REF!</definedName>
    <definedName name="A2P1" localSheetId="3">#REF!</definedName>
    <definedName name="A2P1" localSheetId="4">#REF!</definedName>
    <definedName name="A2P1">#REF!</definedName>
    <definedName name="A2P10" localSheetId="3">#REF!</definedName>
    <definedName name="A2P10" localSheetId="4">#REF!</definedName>
    <definedName name="A2P10">#REF!</definedName>
    <definedName name="A2P11" localSheetId="3">#REF!</definedName>
    <definedName name="A2P11" localSheetId="4">#REF!</definedName>
    <definedName name="A2P11">#REF!</definedName>
    <definedName name="A2P12" localSheetId="3">#REF!</definedName>
    <definedName name="A2P12" localSheetId="4">#REF!</definedName>
    <definedName name="A2P12">#REF!</definedName>
    <definedName name="A2P13" localSheetId="3">#REF!</definedName>
    <definedName name="A2P13" localSheetId="4">#REF!</definedName>
    <definedName name="A2P13">#REF!</definedName>
    <definedName name="A2P14" localSheetId="3">#REF!</definedName>
    <definedName name="A2P14" localSheetId="4">#REF!</definedName>
    <definedName name="A2P14">#REF!</definedName>
    <definedName name="A2P15" localSheetId="3">#REF!</definedName>
    <definedName name="A2P15" localSheetId="4">#REF!</definedName>
    <definedName name="A2P15">#REF!</definedName>
    <definedName name="A2P16" localSheetId="3">#REF!</definedName>
    <definedName name="A2P16" localSheetId="4">#REF!</definedName>
    <definedName name="A2P16">#REF!</definedName>
    <definedName name="A2P17" localSheetId="3">#REF!</definedName>
    <definedName name="A2P17" localSheetId="4">#REF!</definedName>
    <definedName name="A2P17">#REF!</definedName>
    <definedName name="A2P18" localSheetId="3">#REF!</definedName>
    <definedName name="A2P18" localSheetId="4">#REF!</definedName>
    <definedName name="A2P18">#REF!</definedName>
    <definedName name="A2P19" localSheetId="3">#REF!</definedName>
    <definedName name="A2P19" localSheetId="4">#REF!</definedName>
    <definedName name="A2P19">#REF!</definedName>
    <definedName name="A2P2" localSheetId="3">#REF!</definedName>
    <definedName name="A2P2" localSheetId="4">#REF!</definedName>
    <definedName name="A2P2">#REF!</definedName>
    <definedName name="A2P20" localSheetId="3">#REF!</definedName>
    <definedName name="A2P20" localSheetId="4">#REF!</definedName>
    <definedName name="A2P20">#REF!</definedName>
    <definedName name="A2P21" localSheetId="3">#REF!</definedName>
    <definedName name="A2P21" localSheetId="4">#REF!</definedName>
    <definedName name="A2P21">#REF!</definedName>
    <definedName name="A2P22" localSheetId="3">#REF!</definedName>
    <definedName name="A2P22" localSheetId="4">#REF!</definedName>
    <definedName name="A2P22">#REF!</definedName>
    <definedName name="A2P23" localSheetId="3">#REF!</definedName>
    <definedName name="A2P23" localSheetId="4">#REF!</definedName>
    <definedName name="A2P23">#REF!</definedName>
    <definedName name="A2P24" localSheetId="3">#REF!</definedName>
    <definedName name="A2P24" localSheetId="4">#REF!</definedName>
    <definedName name="A2P24">#REF!</definedName>
    <definedName name="A2P3" localSheetId="3">#REF!</definedName>
    <definedName name="A2P3" localSheetId="4">#REF!</definedName>
    <definedName name="A2P3">#REF!</definedName>
    <definedName name="A2P4" localSheetId="3">#REF!</definedName>
    <definedName name="A2P4" localSheetId="4">#REF!</definedName>
    <definedName name="A2P4">#REF!</definedName>
    <definedName name="A2P5" localSheetId="3">#REF!</definedName>
    <definedName name="A2P5" localSheetId="4">#REF!</definedName>
    <definedName name="A2P5">#REF!</definedName>
    <definedName name="A2P6" localSheetId="3">#REF!</definedName>
    <definedName name="A2P6" localSheetId="4">#REF!</definedName>
    <definedName name="A2P6">#REF!</definedName>
    <definedName name="A2P7" localSheetId="3">#REF!</definedName>
    <definedName name="A2P7" localSheetId="4">#REF!</definedName>
    <definedName name="A2P7">#REF!</definedName>
    <definedName name="A2P8" localSheetId="3">#REF!</definedName>
    <definedName name="A2P8" localSheetId="4">#REF!</definedName>
    <definedName name="A2P8">#REF!</definedName>
    <definedName name="A2P9" localSheetId="3">#REF!</definedName>
    <definedName name="A2P9" localSheetId="4">#REF!</definedName>
    <definedName name="A2P9">#REF!</definedName>
    <definedName name="A2R1" localSheetId="3">#REF!</definedName>
    <definedName name="A2R1" localSheetId="4">#REF!</definedName>
    <definedName name="A2R1">#REF!</definedName>
    <definedName name="A2R10" localSheetId="3">#REF!</definedName>
    <definedName name="A2R10" localSheetId="4">#REF!</definedName>
    <definedName name="A2R10">#REF!</definedName>
    <definedName name="A2R11" localSheetId="3">#REF!</definedName>
    <definedName name="A2R11" localSheetId="4">#REF!</definedName>
    <definedName name="A2R11">#REF!</definedName>
    <definedName name="A2R12" localSheetId="3">#REF!</definedName>
    <definedName name="A2R12" localSheetId="4">#REF!</definedName>
    <definedName name="A2R12">#REF!</definedName>
    <definedName name="A2R13" localSheetId="3">#REF!</definedName>
    <definedName name="A2R13" localSheetId="4">#REF!</definedName>
    <definedName name="A2R13">#REF!</definedName>
    <definedName name="A2R14" localSheetId="3">#REF!</definedName>
    <definedName name="A2R14" localSheetId="4">#REF!</definedName>
    <definedName name="A2R14">#REF!</definedName>
    <definedName name="A2R15" localSheetId="3">#REF!</definedName>
    <definedName name="A2R15" localSheetId="4">#REF!</definedName>
    <definedName name="A2R15">#REF!</definedName>
    <definedName name="A2R16" localSheetId="3">#REF!</definedName>
    <definedName name="A2R16" localSheetId="4">#REF!</definedName>
    <definedName name="A2R16">#REF!</definedName>
    <definedName name="A2R17" localSheetId="3">#REF!</definedName>
    <definedName name="A2R17" localSheetId="4">#REF!</definedName>
    <definedName name="A2R17">#REF!</definedName>
    <definedName name="A2R18" localSheetId="3">#REF!</definedName>
    <definedName name="A2R18" localSheetId="4">#REF!</definedName>
    <definedName name="A2R18">#REF!</definedName>
    <definedName name="A2R19" localSheetId="3">#REF!</definedName>
    <definedName name="A2R19" localSheetId="4">#REF!</definedName>
    <definedName name="A2R19">#REF!</definedName>
    <definedName name="A2R2" localSheetId="3">#REF!</definedName>
    <definedName name="A2R2" localSheetId="4">#REF!</definedName>
    <definedName name="A2R2">#REF!</definedName>
    <definedName name="A2R20" localSheetId="3">#REF!</definedName>
    <definedName name="A2R20" localSheetId="4">#REF!</definedName>
    <definedName name="A2R20">#REF!</definedName>
    <definedName name="A2R21" localSheetId="3">#REF!</definedName>
    <definedName name="A2R21" localSheetId="4">#REF!</definedName>
    <definedName name="A2R21">#REF!</definedName>
    <definedName name="A2R22" localSheetId="3">#REF!</definedName>
    <definedName name="A2R22" localSheetId="4">#REF!</definedName>
    <definedName name="A2R22">#REF!</definedName>
    <definedName name="A2R23" localSheetId="3">#REF!</definedName>
    <definedName name="A2R23" localSheetId="4">#REF!</definedName>
    <definedName name="A2R23">#REF!</definedName>
    <definedName name="A2R24" localSheetId="3">#REF!</definedName>
    <definedName name="A2R24" localSheetId="4">#REF!</definedName>
    <definedName name="A2R24">#REF!</definedName>
    <definedName name="A2R3" localSheetId="3">#REF!</definedName>
    <definedName name="A2R3" localSheetId="4">#REF!</definedName>
    <definedName name="A2R3">#REF!</definedName>
    <definedName name="A2R4" localSheetId="3">#REF!</definedName>
    <definedName name="A2R4" localSheetId="4">#REF!</definedName>
    <definedName name="A2R4">#REF!</definedName>
    <definedName name="A2R5" localSheetId="3">#REF!</definedName>
    <definedName name="A2R5" localSheetId="4">#REF!</definedName>
    <definedName name="A2R5">#REF!</definedName>
    <definedName name="A2R6" localSheetId="3">#REF!</definedName>
    <definedName name="A2R6" localSheetId="4">#REF!</definedName>
    <definedName name="A2R6">#REF!</definedName>
    <definedName name="A2R7" localSheetId="3">#REF!</definedName>
    <definedName name="A2R7" localSheetId="4">#REF!</definedName>
    <definedName name="A2R7">#REF!</definedName>
    <definedName name="A2R8" localSheetId="3">#REF!</definedName>
    <definedName name="A2R8" localSheetId="4">#REF!</definedName>
    <definedName name="A2R8">#REF!</definedName>
    <definedName name="A2R9" localSheetId="3">#REF!</definedName>
    <definedName name="A2R9" localSheetId="4">#REF!</definedName>
    <definedName name="A2R9">#REF!</definedName>
    <definedName name="A3P1" localSheetId="3">#REF!</definedName>
    <definedName name="A3P1" localSheetId="4">#REF!</definedName>
    <definedName name="A3P1">#REF!</definedName>
    <definedName name="A3P10" localSheetId="3">#REF!</definedName>
    <definedName name="A3P10" localSheetId="4">#REF!</definedName>
    <definedName name="A3P10">#REF!</definedName>
    <definedName name="A3P11" localSheetId="3">#REF!</definedName>
    <definedName name="A3P11" localSheetId="4">#REF!</definedName>
    <definedName name="A3P11">#REF!</definedName>
    <definedName name="A3P12" localSheetId="3">#REF!</definedName>
    <definedName name="A3P12" localSheetId="4">#REF!</definedName>
    <definedName name="A3P12">#REF!</definedName>
    <definedName name="A3P13" localSheetId="3">#REF!</definedName>
    <definedName name="A3P13" localSheetId="4">#REF!</definedName>
    <definedName name="A3P13">#REF!</definedName>
    <definedName name="A3P14" localSheetId="3">#REF!</definedName>
    <definedName name="A3P14" localSheetId="4">#REF!</definedName>
    <definedName name="A3P14">#REF!</definedName>
    <definedName name="A3P15" localSheetId="3">#REF!</definedName>
    <definedName name="A3P15" localSheetId="4">#REF!</definedName>
    <definedName name="A3P15">#REF!</definedName>
    <definedName name="A3P16" localSheetId="3">#REF!</definedName>
    <definedName name="A3P16" localSheetId="4">#REF!</definedName>
    <definedName name="A3P16">#REF!</definedName>
    <definedName name="A3P17" localSheetId="3">#REF!</definedName>
    <definedName name="A3P17" localSheetId="4">#REF!</definedName>
    <definedName name="A3P17">#REF!</definedName>
    <definedName name="A3P18" localSheetId="3">#REF!</definedName>
    <definedName name="A3P18" localSheetId="4">#REF!</definedName>
    <definedName name="A3P18">#REF!</definedName>
    <definedName name="A3P19" localSheetId="3">#REF!</definedName>
    <definedName name="A3P19" localSheetId="4">#REF!</definedName>
    <definedName name="A3P19">#REF!</definedName>
    <definedName name="A3P2" localSheetId="3">#REF!</definedName>
    <definedName name="A3P2" localSheetId="4">#REF!</definedName>
    <definedName name="A3P2">#REF!</definedName>
    <definedName name="A3P20" localSheetId="3">#REF!</definedName>
    <definedName name="A3P20" localSheetId="4">#REF!</definedName>
    <definedName name="A3P20">#REF!</definedName>
    <definedName name="A3P21" localSheetId="3">#REF!</definedName>
    <definedName name="A3P21" localSheetId="4">#REF!</definedName>
    <definedName name="A3P21">#REF!</definedName>
    <definedName name="A3P22" localSheetId="3">#REF!</definedName>
    <definedName name="A3P22" localSheetId="4">#REF!</definedName>
    <definedName name="A3P22">#REF!</definedName>
    <definedName name="A3P23" localSheetId="3">#REF!</definedName>
    <definedName name="A3P23" localSheetId="4">#REF!</definedName>
    <definedName name="A3P23">#REF!</definedName>
    <definedName name="A3P24" localSheetId="3">#REF!</definedName>
    <definedName name="A3P24" localSheetId="4">#REF!</definedName>
    <definedName name="A3P24">#REF!</definedName>
    <definedName name="A3P3" localSheetId="3">#REF!</definedName>
    <definedName name="A3P3" localSheetId="4">#REF!</definedName>
    <definedName name="A3P3">#REF!</definedName>
    <definedName name="A3P4" localSheetId="3">#REF!</definedName>
    <definedName name="A3P4" localSheetId="4">#REF!</definedName>
    <definedName name="A3P4">#REF!</definedName>
    <definedName name="A3P5" localSheetId="3">#REF!</definedName>
    <definedName name="A3P5" localSheetId="4">#REF!</definedName>
    <definedName name="A3P5">#REF!</definedName>
    <definedName name="A3P6" localSheetId="3">#REF!</definedName>
    <definedName name="A3P6" localSheetId="4">#REF!</definedName>
    <definedName name="A3P6">#REF!</definedName>
    <definedName name="A3P7" localSheetId="3">#REF!</definedName>
    <definedName name="A3P7" localSheetId="4">#REF!</definedName>
    <definedName name="A3P7">#REF!</definedName>
    <definedName name="A3P8" localSheetId="3">#REF!</definedName>
    <definedName name="A3P8" localSheetId="4">#REF!</definedName>
    <definedName name="A3P8">#REF!</definedName>
    <definedName name="A3P9" localSheetId="3">#REF!</definedName>
    <definedName name="A3P9" localSheetId="4">#REF!</definedName>
    <definedName name="A3P9">#REF!</definedName>
    <definedName name="A3R1" localSheetId="3">#REF!</definedName>
    <definedName name="A3R1" localSheetId="4">#REF!</definedName>
    <definedName name="A3R1">#REF!</definedName>
    <definedName name="A3R10" localSheetId="3">#REF!</definedName>
    <definedName name="A3R10" localSheetId="4">#REF!</definedName>
    <definedName name="A3R10">#REF!</definedName>
    <definedName name="A3R11" localSheetId="3">#REF!</definedName>
    <definedName name="A3R11" localSheetId="4">#REF!</definedName>
    <definedName name="A3R11">#REF!</definedName>
    <definedName name="A3R12" localSheetId="3">#REF!</definedName>
    <definedName name="A3R12" localSheetId="4">#REF!</definedName>
    <definedName name="A3R12">#REF!</definedName>
    <definedName name="A3R13" localSheetId="3">#REF!</definedName>
    <definedName name="A3R13" localSheetId="4">#REF!</definedName>
    <definedName name="A3R13">#REF!</definedName>
    <definedName name="A3R14" localSheetId="3">#REF!</definedName>
    <definedName name="A3R14" localSheetId="4">#REF!</definedName>
    <definedName name="A3R14">#REF!</definedName>
    <definedName name="A3R15" localSheetId="3">#REF!</definedName>
    <definedName name="A3R15" localSheetId="4">#REF!</definedName>
    <definedName name="A3R15">#REF!</definedName>
    <definedName name="A3R16" localSheetId="3">#REF!</definedName>
    <definedName name="A3R16" localSheetId="4">#REF!</definedName>
    <definedName name="A3R16">#REF!</definedName>
    <definedName name="A3R17" localSheetId="3">#REF!</definedName>
    <definedName name="A3R17" localSheetId="4">#REF!</definedName>
    <definedName name="A3R17">#REF!</definedName>
    <definedName name="A3R18" localSheetId="3">#REF!</definedName>
    <definedName name="A3R18" localSheetId="4">#REF!</definedName>
    <definedName name="A3R18">#REF!</definedName>
    <definedName name="A3R19" localSheetId="3">#REF!</definedName>
    <definedName name="A3R19" localSheetId="4">#REF!</definedName>
    <definedName name="A3R19">#REF!</definedName>
    <definedName name="A3R2" localSheetId="3">#REF!</definedName>
    <definedName name="A3R2" localSheetId="4">#REF!</definedName>
    <definedName name="A3R2">#REF!</definedName>
    <definedName name="A3R20" localSheetId="3">#REF!</definedName>
    <definedName name="A3R20" localSheetId="4">#REF!</definedName>
    <definedName name="A3R20">#REF!</definedName>
    <definedName name="A3R21" localSheetId="3">#REF!</definedName>
    <definedName name="A3R21" localSheetId="4">#REF!</definedName>
    <definedName name="A3R21">#REF!</definedName>
    <definedName name="A3R22" localSheetId="3">#REF!</definedName>
    <definedName name="A3R22" localSheetId="4">#REF!</definedName>
    <definedName name="A3R22">#REF!</definedName>
    <definedName name="A3R23" localSheetId="3">#REF!</definedName>
    <definedName name="A3R23" localSheetId="4">#REF!</definedName>
    <definedName name="A3R23">#REF!</definedName>
    <definedName name="A3R24" localSheetId="3">#REF!</definedName>
    <definedName name="A3R24" localSheetId="4">#REF!</definedName>
    <definedName name="A3R24">#REF!</definedName>
    <definedName name="A3R3" localSheetId="3">#REF!</definedName>
    <definedName name="A3R3" localSheetId="4">#REF!</definedName>
    <definedName name="A3R3">#REF!</definedName>
    <definedName name="A3R4" localSheetId="3">#REF!</definedName>
    <definedName name="A3R4" localSheetId="4">#REF!</definedName>
    <definedName name="A3R4">#REF!</definedName>
    <definedName name="A3R5" localSheetId="3">#REF!</definedName>
    <definedName name="A3R5" localSheetId="4">#REF!</definedName>
    <definedName name="A3R5">#REF!</definedName>
    <definedName name="A3R6" localSheetId="3">#REF!</definedName>
    <definedName name="A3R6" localSheetId="4">#REF!</definedName>
    <definedName name="A3R6">#REF!</definedName>
    <definedName name="A3R7" localSheetId="3">#REF!</definedName>
    <definedName name="A3R7" localSheetId="4">#REF!</definedName>
    <definedName name="A3R7">#REF!</definedName>
    <definedName name="A3R8" localSheetId="3">#REF!</definedName>
    <definedName name="A3R8" localSheetId="4">#REF!</definedName>
    <definedName name="A3R8">#REF!</definedName>
    <definedName name="A3R9" localSheetId="3">#REF!</definedName>
    <definedName name="A3R9" localSheetId="4">#REF!</definedName>
    <definedName name="A3R9">#REF!</definedName>
    <definedName name="A4P1" localSheetId="3">#REF!</definedName>
    <definedName name="A4P1" localSheetId="4">#REF!</definedName>
    <definedName name="A4P1">#REF!</definedName>
    <definedName name="A4P10" localSheetId="3">#REF!</definedName>
    <definedName name="A4P10" localSheetId="4">#REF!</definedName>
    <definedName name="A4P10">#REF!</definedName>
    <definedName name="A4P11" localSheetId="3">#REF!</definedName>
    <definedName name="A4P11" localSheetId="4">#REF!</definedName>
    <definedName name="A4P11">#REF!</definedName>
    <definedName name="A4P12" localSheetId="3">#REF!</definedName>
    <definedName name="A4P12" localSheetId="4">#REF!</definedName>
    <definedName name="A4P12">#REF!</definedName>
    <definedName name="A4P13" localSheetId="3">#REF!</definedName>
    <definedName name="A4P13" localSheetId="4">#REF!</definedName>
    <definedName name="A4P13">#REF!</definedName>
    <definedName name="A4P14" localSheetId="3">#REF!</definedName>
    <definedName name="A4P14" localSheetId="4">#REF!</definedName>
    <definedName name="A4P14">#REF!</definedName>
    <definedName name="A4P15" localSheetId="3">#REF!</definedName>
    <definedName name="A4P15" localSheetId="4">#REF!</definedName>
    <definedName name="A4P15">#REF!</definedName>
    <definedName name="A4P16" localSheetId="3">#REF!</definedName>
    <definedName name="A4P16" localSheetId="4">#REF!</definedName>
    <definedName name="A4P16">#REF!</definedName>
    <definedName name="A4P17" localSheetId="3">#REF!</definedName>
    <definedName name="A4P17" localSheetId="4">#REF!</definedName>
    <definedName name="A4P17">#REF!</definedName>
    <definedName name="A4P18" localSheetId="3">#REF!</definedName>
    <definedName name="A4P18" localSheetId="4">#REF!</definedName>
    <definedName name="A4P18">#REF!</definedName>
    <definedName name="A4P19" localSheetId="3">#REF!</definedName>
    <definedName name="A4P19" localSheetId="4">#REF!</definedName>
    <definedName name="A4P19">#REF!</definedName>
    <definedName name="A4P2" localSheetId="3">#REF!</definedName>
    <definedName name="A4P2" localSheetId="4">#REF!</definedName>
    <definedName name="A4P2">#REF!</definedName>
    <definedName name="A4P20" localSheetId="3">#REF!</definedName>
    <definedName name="A4P20" localSheetId="4">#REF!</definedName>
    <definedName name="A4P20">#REF!</definedName>
    <definedName name="A4P21" localSheetId="3">#REF!</definedName>
    <definedName name="A4P21" localSheetId="4">#REF!</definedName>
    <definedName name="A4P21">#REF!</definedName>
    <definedName name="A4P22" localSheetId="3">#REF!</definedName>
    <definedName name="A4P22" localSheetId="4">#REF!</definedName>
    <definedName name="A4P22">#REF!</definedName>
    <definedName name="A4P23" localSheetId="3">#REF!</definedName>
    <definedName name="A4P23" localSheetId="4">#REF!</definedName>
    <definedName name="A4P23">#REF!</definedName>
    <definedName name="A4P24" localSheetId="3">#REF!</definedName>
    <definedName name="A4P24" localSheetId="4">#REF!</definedName>
    <definedName name="A4P24">#REF!</definedName>
    <definedName name="A4P3" localSheetId="3">#REF!</definedName>
    <definedName name="A4P3" localSheetId="4">#REF!</definedName>
    <definedName name="A4P3">#REF!</definedName>
    <definedName name="A4P4" localSheetId="3">#REF!</definedName>
    <definedName name="A4P4" localSheetId="4">#REF!</definedName>
    <definedName name="A4P4">#REF!</definedName>
    <definedName name="A4P5" localSheetId="3">#REF!</definedName>
    <definedName name="A4P5" localSheetId="4">#REF!</definedName>
    <definedName name="A4P5">#REF!</definedName>
    <definedName name="A4P6" localSheetId="3">#REF!</definedName>
    <definedName name="A4P6" localSheetId="4">#REF!</definedName>
    <definedName name="A4P6">#REF!</definedName>
    <definedName name="A4P7" localSheetId="3">#REF!</definedName>
    <definedName name="A4P7" localSheetId="4">#REF!</definedName>
    <definedName name="A4P7">#REF!</definedName>
    <definedName name="A4P8" localSheetId="3">#REF!</definedName>
    <definedName name="A4P8" localSheetId="4">#REF!</definedName>
    <definedName name="A4P8">#REF!</definedName>
    <definedName name="A4P9" localSheetId="3">#REF!</definedName>
    <definedName name="A4P9" localSheetId="4">#REF!</definedName>
    <definedName name="A4P9">#REF!</definedName>
    <definedName name="A4R1" localSheetId="3">#REF!</definedName>
    <definedName name="A4R1" localSheetId="4">#REF!</definedName>
    <definedName name="A4R1">#REF!</definedName>
    <definedName name="A4R10" localSheetId="3">#REF!</definedName>
    <definedName name="A4R10" localSheetId="4">#REF!</definedName>
    <definedName name="A4R10">#REF!</definedName>
    <definedName name="A4R11" localSheetId="3">#REF!</definedName>
    <definedName name="A4R11" localSheetId="4">#REF!</definedName>
    <definedName name="A4R11">#REF!</definedName>
    <definedName name="A4R12" localSheetId="3">#REF!</definedName>
    <definedName name="A4R12" localSheetId="4">#REF!</definedName>
    <definedName name="A4R12">#REF!</definedName>
    <definedName name="A4R13" localSheetId="3">#REF!</definedName>
    <definedName name="A4R13" localSheetId="4">#REF!</definedName>
    <definedName name="A4R13">#REF!</definedName>
    <definedName name="A4R14" localSheetId="3">#REF!</definedName>
    <definedName name="A4R14" localSheetId="4">#REF!</definedName>
    <definedName name="A4R14">#REF!</definedName>
    <definedName name="A4R15" localSheetId="3">#REF!</definedName>
    <definedName name="A4R15" localSheetId="4">#REF!</definedName>
    <definedName name="A4R15">#REF!</definedName>
    <definedName name="A4R16" localSheetId="3">#REF!</definedName>
    <definedName name="A4R16" localSheetId="4">#REF!</definedName>
    <definedName name="A4R16">#REF!</definedName>
    <definedName name="A4R17" localSheetId="3">#REF!</definedName>
    <definedName name="A4R17" localSheetId="4">#REF!</definedName>
    <definedName name="A4R17">#REF!</definedName>
    <definedName name="A4R18" localSheetId="3">#REF!</definedName>
    <definedName name="A4R18" localSheetId="4">#REF!</definedName>
    <definedName name="A4R18">#REF!</definedName>
    <definedName name="A4R19" localSheetId="3">#REF!</definedName>
    <definedName name="A4R19" localSheetId="4">#REF!</definedName>
    <definedName name="A4R19">#REF!</definedName>
    <definedName name="A4R2" localSheetId="3">#REF!</definedName>
    <definedName name="A4R2" localSheetId="4">#REF!</definedName>
    <definedName name="A4R2">#REF!</definedName>
    <definedName name="A4R20" localSheetId="3">#REF!</definedName>
    <definedName name="A4R20" localSheetId="4">#REF!</definedName>
    <definedName name="A4R20">#REF!</definedName>
    <definedName name="A4R21" localSheetId="3">#REF!</definedName>
    <definedName name="A4R21" localSheetId="4">#REF!</definedName>
    <definedName name="A4R21">#REF!</definedName>
    <definedName name="A4R22" localSheetId="3">#REF!</definedName>
    <definedName name="A4R22" localSheetId="4">#REF!</definedName>
    <definedName name="A4R22">#REF!</definedName>
    <definedName name="A4R23" localSheetId="3">#REF!</definedName>
    <definedName name="A4R23" localSheetId="4">#REF!</definedName>
    <definedName name="A4R23">#REF!</definedName>
    <definedName name="A4R24" localSheetId="3">#REF!</definedName>
    <definedName name="A4R24" localSheetId="4">#REF!</definedName>
    <definedName name="A4R24">#REF!</definedName>
    <definedName name="A4R3" localSheetId="3">#REF!</definedName>
    <definedName name="A4R3" localSheetId="4">#REF!</definedName>
    <definedName name="A4R3">#REF!</definedName>
    <definedName name="A4R4" localSheetId="3">#REF!</definedName>
    <definedName name="A4R4" localSheetId="4">#REF!</definedName>
    <definedName name="A4R4">#REF!</definedName>
    <definedName name="A4R5" localSheetId="3">#REF!</definedName>
    <definedName name="A4R5" localSheetId="4">#REF!</definedName>
    <definedName name="A4R5">#REF!</definedName>
    <definedName name="A4R6" localSheetId="3">#REF!</definedName>
    <definedName name="A4R6" localSheetId="4">#REF!</definedName>
    <definedName name="A4R6">#REF!</definedName>
    <definedName name="A4R7" localSheetId="3">#REF!</definedName>
    <definedName name="A4R7" localSheetId="4">#REF!</definedName>
    <definedName name="A4R7">#REF!</definedName>
    <definedName name="A4R8" localSheetId="3">#REF!</definedName>
    <definedName name="A4R8" localSheetId="4">#REF!</definedName>
    <definedName name="A4R8">#REF!</definedName>
    <definedName name="A4R9" localSheetId="3">#REF!</definedName>
    <definedName name="A4R9" localSheetId="4">#REF!</definedName>
    <definedName name="A4R9">#REF!</definedName>
    <definedName name="A5P1" localSheetId="3">#REF!</definedName>
    <definedName name="A5P1" localSheetId="4">#REF!</definedName>
    <definedName name="A5P1">#REF!</definedName>
    <definedName name="A5P10" localSheetId="3">#REF!</definedName>
    <definedName name="A5P10" localSheetId="4">#REF!</definedName>
    <definedName name="A5P10">#REF!</definedName>
    <definedName name="A5P11" localSheetId="3">#REF!</definedName>
    <definedName name="A5P11" localSheetId="4">#REF!</definedName>
    <definedName name="A5P11">#REF!</definedName>
    <definedName name="A5P12" localSheetId="3">#REF!</definedName>
    <definedName name="A5P12" localSheetId="4">#REF!</definedName>
    <definedName name="A5P12">#REF!</definedName>
    <definedName name="A5P13" localSheetId="3">#REF!</definedName>
    <definedName name="A5P13" localSheetId="4">#REF!</definedName>
    <definedName name="A5P13">#REF!</definedName>
    <definedName name="A5P14" localSheetId="3">#REF!</definedName>
    <definedName name="A5P14" localSheetId="4">#REF!</definedName>
    <definedName name="A5P14">#REF!</definedName>
    <definedName name="A5P15" localSheetId="3">#REF!</definedName>
    <definedName name="A5P15" localSheetId="4">#REF!</definedName>
    <definedName name="A5P15">#REF!</definedName>
    <definedName name="A5P16" localSheetId="3">#REF!</definedName>
    <definedName name="A5P16" localSheetId="4">#REF!</definedName>
    <definedName name="A5P16">#REF!</definedName>
    <definedName name="A5P17" localSheetId="3">#REF!</definedName>
    <definedName name="A5P17" localSheetId="4">#REF!</definedName>
    <definedName name="A5P17">#REF!</definedName>
    <definedName name="A5P18" localSheetId="3">#REF!</definedName>
    <definedName name="A5P18" localSheetId="4">#REF!</definedName>
    <definedName name="A5P18">#REF!</definedName>
    <definedName name="A5P19" localSheetId="3">#REF!</definedName>
    <definedName name="A5P19" localSheetId="4">#REF!</definedName>
    <definedName name="A5P19">#REF!</definedName>
    <definedName name="A5P2" localSheetId="3">#REF!</definedName>
    <definedName name="A5P2" localSheetId="4">#REF!</definedName>
    <definedName name="A5P2">#REF!</definedName>
    <definedName name="A5P20" localSheetId="3">#REF!</definedName>
    <definedName name="A5P20" localSheetId="4">#REF!</definedName>
    <definedName name="A5P20">#REF!</definedName>
    <definedName name="A5P21" localSheetId="3">#REF!</definedName>
    <definedName name="A5P21" localSheetId="4">#REF!</definedName>
    <definedName name="A5P21">#REF!</definedName>
    <definedName name="A5P22" localSheetId="3">#REF!</definedName>
    <definedName name="A5P22" localSheetId="4">#REF!</definedName>
    <definedName name="A5P22">#REF!</definedName>
    <definedName name="A5P23" localSheetId="3">#REF!</definedName>
    <definedName name="A5P23" localSheetId="4">#REF!</definedName>
    <definedName name="A5P23">#REF!</definedName>
    <definedName name="A5P24" localSheetId="3">#REF!</definedName>
    <definedName name="A5P24" localSheetId="4">#REF!</definedName>
    <definedName name="A5P24">#REF!</definedName>
    <definedName name="A5P3" localSheetId="3">#REF!</definedName>
    <definedName name="A5P3" localSheetId="4">#REF!</definedName>
    <definedName name="A5P3">#REF!</definedName>
    <definedName name="A5P4" localSheetId="3">#REF!</definedName>
    <definedName name="A5P4" localSheetId="4">#REF!</definedName>
    <definedName name="A5P4">#REF!</definedName>
    <definedName name="A5P5" localSheetId="3">#REF!</definedName>
    <definedName name="A5P5" localSheetId="4">#REF!</definedName>
    <definedName name="A5P5">#REF!</definedName>
    <definedName name="A5P6" localSheetId="3">#REF!</definedName>
    <definedName name="A5P6" localSheetId="4">#REF!</definedName>
    <definedName name="A5P6">#REF!</definedName>
    <definedName name="A5P7" localSheetId="3">#REF!</definedName>
    <definedName name="A5P7" localSheetId="4">#REF!</definedName>
    <definedName name="A5P7">#REF!</definedName>
    <definedName name="A5P8" localSheetId="3">#REF!</definedName>
    <definedName name="A5P8" localSheetId="4">#REF!</definedName>
    <definedName name="A5P8">#REF!</definedName>
    <definedName name="A5P9" localSheetId="3">#REF!</definedName>
    <definedName name="A5P9" localSheetId="4">#REF!</definedName>
    <definedName name="A5P9">#REF!</definedName>
    <definedName name="A5R1" localSheetId="3">#REF!</definedName>
    <definedName name="A5R1" localSheetId="4">#REF!</definedName>
    <definedName name="A5R1">#REF!</definedName>
    <definedName name="A5R10" localSheetId="3">#REF!</definedName>
    <definedName name="A5R10" localSheetId="4">#REF!</definedName>
    <definedName name="A5R10">#REF!</definedName>
    <definedName name="A5R11" localSheetId="3">#REF!</definedName>
    <definedName name="A5R11" localSheetId="4">#REF!</definedName>
    <definedName name="A5R11">#REF!</definedName>
    <definedName name="A5R12" localSheetId="3">#REF!</definedName>
    <definedName name="A5R12" localSheetId="4">#REF!</definedName>
    <definedName name="A5R12">#REF!</definedName>
    <definedName name="A5R13" localSheetId="3">#REF!</definedName>
    <definedName name="A5R13" localSheetId="4">#REF!</definedName>
    <definedName name="A5R13">#REF!</definedName>
    <definedName name="A5R14" localSheetId="3">#REF!</definedName>
    <definedName name="A5R14" localSheetId="4">#REF!</definedName>
    <definedName name="A5R14">#REF!</definedName>
    <definedName name="A5R15" localSheetId="3">#REF!</definedName>
    <definedName name="A5R15" localSheetId="4">#REF!</definedName>
    <definedName name="A5R15">#REF!</definedName>
    <definedName name="A5R16" localSheetId="3">#REF!</definedName>
    <definedName name="A5R16" localSheetId="4">#REF!</definedName>
    <definedName name="A5R16">#REF!</definedName>
    <definedName name="A5R17" localSheetId="3">#REF!</definedName>
    <definedName name="A5R17" localSheetId="4">#REF!</definedName>
    <definedName name="A5R17">#REF!</definedName>
    <definedName name="A5R18" localSheetId="3">#REF!</definedName>
    <definedName name="A5R18" localSheetId="4">#REF!</definedName>
    <definedName name="A5R18">#REF!</definedName>
    <definedName name="A5R19" localSheetId="3">#REF!</definedName>
    <definedName name="A5R19" localSheetId="4">#REF!</definedName>
    <definedName name="A5R19">#REF!</definedName>
    <definedName name="A5R2" localSheetId="3">#REF!</definedName>
    <definedName name="A5R2" localSheetId="4">#REF!</definedName>
    <definedName name="A5R2">#REF!</definedName>
    <definedName name="A5R20" localSheetId="3">#REF!</definedName>
    <definedName name="A5R20" localSheetId="4">#REF!</definedName>
    <definedName name="A5R20">#REF!</definedName>
    <definedName name="A5R21" localSheetId="3">#REF!</definedName>
    <definedName name="A5R21" localSheetId="4">#REF!</definedName>
    <definedName name="A5R21">#REF!</definedName>
    <definedName name="A5R22" localSheetId="3">#REF!</definedName>
    <definedName name="A5R22" localSheetId="4">#REF!</definedName>
    <definedName name="A5R22">#REF!</definedName>
    <definedName name="A5R23" localSheetId="3">#REF!</definedName>
    <definedName name="A5R23" localSheetId="4">#REF!</definedName>
    <definedName name="A5R23">#REF!</definedName>
    <definedName name="A5R24" localSheetId="3">#REF!</definedName>
    <definedName name="A5R24" localSheetId="4">#REF!</definedName>
    <definedName name="A5R24">#REF!</definedName>
    <definedName name="A5R3" localSheetId="3">#REF!</definedName>
    <definedName name="A5R3" localSheetId="4">#REF!</definedName>
    <definedName name="A5R3">#REF!</definedName>
    <definedName name="A5R4" localSheetId="3">#REF!</definedName>
    <definedName name="A5R4" localSheetId="4">#REF!</definedName>
    <definedName name="A5R4">#REF!</definedName>
    <definedName name="A5R5" localSheetId="3">#REF!</definedName>
    <definedName name="A5R5" localSheetId="4">#REF!</definedName>
    <definedName name="A5R5">#REF!</definedName>
    <definedName name="A5R6" localSheetId="3">#REF!</definedName>
    <definedName name="A5R6" localSheetId="4">#REF!</definedName>
    <definedName name="A5R6">#REF!</definedName>
    <definedName name="A5R7" localSheetId="3">#REF!</definedName>
    <definedName name="A5R7" localSheetId="4">#REF!</definedName>
    <definedName name="A5R7">#REF!</definedName>
    <definedName name="A5R8" localSheetId="3">#REF!</definedName>
    <definedName name="A5R8" localSheetId="4">#REF!</definedName>
    <definedName name="A5R8">#REF!</definedName>
    <definedName name="A5R9" localSheetId="3">#REF!</definedName>
    <definedName name="A5R9" localSheetId="4">#REF!</definedName>
    <definedName name="A5R9">#REF!</definedName>
    <definedName name="a70000___0">"$#REF!.$A$31998"</definedName>
    <definedName name="a70000___0___0">"$#REF!.$A$31998"</definedName>
    <definedName name="a70000___0___0___0">"$#REF!.$A$31998"</definedName>
    <definedName name="a70000___1" localSheetId="3">#REF!</definedName>
    <definedName name="a70000___1" localSheetId="4">#REF!</definedName>
    <definedName name="a70000___1">#REF!</definedName>
    <definedName name="a70000___10" localSheetId="3">#REF!</definedName>
    <definedName name="a70000___10" localSheetId="4">#REF!</definedName>
    <definedName name="a70000___10">#REF!</definedName>
    <definedName name="a70000___11" localSheetId="3">#REF!</definedName>
    <definedName name="a70000___11" localSheetId="4">#REF!</definedName>
    <definedName name="a70000___11">#REF!</definedName>
    <definedName name="a70000___13" localSheetId="3">#REF!</definedName>
    <definedName name="a70000___13" localSheetId="4">#REF!</definedName>
    <definedName name="a70000___13">#REF!</definedName>
    <definedName name="a70000___14" localSheetId="3">#REF!</definedName>
    <definedName name="a70000___14" localSheetId="4">#REF!</definedName>
    <definedName name="a70000___14">#REF!</definedName>
    <definedName name="a70000___15" localSheetId="3">#REF!</definedName>
    <definedName name="a70000___15" localSheetId="4">#REF!</definedName>
    <definedName name="a70000___15">#REF!</definedName>
    <definedName name="a70000___2" localSheetId="3">#REF!</definedName>
    <definedName name="a70000___2" localSheetId="4">#REF!</definedName>
    <definedName name="a70000___2">#REF!</definedName>
    <definedName name="a70000___3" localSheetId="3">#REF!</definedName>
    <definedName name="a70000___3" localSheetId="4">#REF!</definedName>
    <definedName name="a70000___3">#REF!</definedName>
    <definedName name="a70000___4" localSheetId="3">#REF!</definedName>
    <definedName name="a70000___4" localSheetId="4">#REF!</definedName>
    <definedName name="a70000___4">#REF!</definedName>
    <definedName name="a70000___5" localSheetId="3">#REF!</definedName>
    <definedName name="a70000___5" localSheetId="4">#REF!</definedName>
    <definedName name="a70000___5">#REF!</definedName>
    <definedName name="a70000___5___0" localSheetId="3">#REF!</definedName>
    <definedName name="a70000___5___0" localSheetId="4">#REF!</definedName>
    <definedName name="a70000___5___0">#REF!</definedName>
    <definedName name="a70000___6" localSheetId="3">#REF!</definedName>
    <definedName name="a70000___6" localSheetId="4">#REF!</definedName>
    <definedName name="a70000___6">#REF!</definedName>
    <definedName name="a70000___7" localSheetId="3">#REF!</definedName>
    <definedName name="a70000___7" localSheetId="4">#REF!</definedName>
    <definedName name="a70000___7">#REF!</definedName>
    <definedName name="a70000___8" localSheetId="3">#REF!</definedName>
    <definedName name="a70000___8" localSheetId="4">#REF!</definedName>
    <definedName name="a70000___8">#REF!</definedName>
    <definedName name="a70000_11" localSheetId="3">#REF!</definedName>
    <definedName name="a70000_11" localSheetId="4">#REF!</definedName>
    <definedName name="a70000_11">#REF!</definedName>
    <definedName name="a70000_13" localSheetId="3">#REF!</definedName>
    <definedName name="a70000_13" localSheetId="4">#REF!</definedName>
    <definedName name="a70000_13">#REF!</definedName>
    <definedName name="a70000_15" localSheetId="3">#REF!</definedName>
    <definedName name="a70000_15" localSheetId="4">#REF!</definedName>
    <definedName name="a70000_15">#REF!</definedName>
    <definedName name="a70000_17" localSheetId="3">#REF!</definedName>
    <definedName name="a70000_17" localSheetId="4">#REF!</definedName>
    <definedName name="a70000_17">#REF!</definedName>
    <definedName name="a70000_19" localSheetId="3">#REF!</definedName>
    <definedName name="a70000_19" localSheetId="4">#REF!</definedName>
    <definedName name="a70000_19">#REF!</definedName>
    <definedName name="a70000_21" localSheetId="3">#REF!</definedName>
    <definedName name="a70000_21" localSheetId="4">#REF!</definedName>
    <definedName name="a70000_21">#REF!</definedName>
    <definedName name="a70000_23" localSheetId="3">#REF!</definedName>
    <definedName name="a70000_23" localSheetId="4">#REF!</definedName>
    <definedName name="a70000_23">#REF!</definedName>
    <definedName name="a70000_25" localSheetId="3">#REF!</definedName>
    <definedName name="a70000_25" localSheetId="4">#REF!</definedName>
    <definedName name="a70000_25">#REF!</definedName>
    <definedName name="a70000_27" localSheetId="3">#REF!</definedName>
    <definedName name="a70000_27" localSheetId="4">#REF!</definedName>
    <definedName name="a70000_27">#REF!</definedName>
    <definedName name="a70000_29" localSheetId="3">#REF!</definedName>
    <definedName name="a70000_29" localSheetId="4">#REF!</definedName>
    <definedName name="a70000_29">#REF!</definedName>
    <definedName name="a70000_31" localSheetId="3">#REF!</definedName>
    <definedName name="a70000_31" localSheetId="4">#REF!</definedName>
    <definedName name="a70000_31">#REF!</definedName>
    <definedName name="a70000_33" localSheetId="3">#REF!</definedName>
    <definedName name="a70000_33" localSheetId="4">#REF!</definedName>
    <definedName name="a70000_33">#REF!</definedName>
    <definedName name="a70000_6" localSheetId="3">#REF!</definedName>
    <definedName name="a70000_6" localSheetId="4">#REF!</definedName>
    <definedName name="a70000_6">#REF!</definedName>
    <definedName name="a70000_7" localSheetId="3">#REF!</definedName>
    <definedName name="a70000_7" localSheetId="4">#REF!</definedName>
    <definedName name="a70000_7">#REF!</definedName>
    <definedName name="a70000_9" localSheetId="3">#REF!</definedName>
    <definedName name="a70000_9" localSheetId="4">#REF!</definedName>
    <definedName name="a70000_9">#REF!</definedName>
    <definedName name="aaaa" localSheetId="3">#REF!</definedName>
    <definedName name="aaaa" localSheetId="4">#REF!</definedName>
    <definedName name="aaaa">#REF!</definedName>
    <definedName name="aaaaaaaaaaa" localSheetId="3">#REF!</definedName>
    <definedName name="aaaaaaaaaaa" localSheetId="4">#REF!</definedName>
    <definedName name="aaaaaaaaaaa">#REF!</definedName>
    <definedName name="add_1" localSheetId="3">#REF!</definedName>
    <definedName name="add_1" localSheetId="4">#REF!</definedName>
    <definedName name="add_1">#REF!</definedName>
    <definedName name="add_2" localSheetId="3">#REF!</definedName>
    <definedName name="add_2" localSheetId="4">#REF!</definedName>
    <definedName name="add_2">#REF!</definedName>
    <definedName name="add_3" localSheetId="3">#REF!</definedName>
    <definedName name="add_3" localSheetId="4">#REF!</definedName>
    <definedName name="add_3">#REF!</definedName>
    <definedName name="add_4" localSheetId="3">#REF!</definedName>
    <definedName name="add_4" localSheetId="4">#REF!</definedName>
    <definedName name="add_4">#REF!</definedName>
    <definedName name="add_5" localSheetId="3">#REF!</definedName>
    <definedName name="add_5" localSheetId="4">#REF!</definedName>
    <definedName name="add_5">#REF!</definedName>
    <definedName name="add_total" localSheetId="3">#REF!</definedName>
    <definedName name="add_total" localSheetId="4">#REF!</definedName>
    <definedName name="add_total">#REF!</definedName>
    <definedName name="_xlnm.Print_Area" localSheetId="6">'BDI Diferenciado'!$A$1:$I$36</definedName>
    <definedName name="_xlnm.Print_Area" localSheetId="5">BDIs!$A$1:$I$36</definedName>
    <definedName name="_xlnm.Print_Area" localSheetId="3">'CRONOGRAMA (2)'!$A$2:$J$196</definedName>
    <definedName name="_xlnm.Print_Area" localSheetId="4">'CRONOGRAMA TR'!$A$2:$J$196</definedName>
    <definedName name="_xlnm.Print_Area" localSheetId="0">'Planilha Proposta'!$A$1:$AS$60</definedName>
    <definedName name="Área_impressão_IM" localSheetId="3">#REF!</definedName>
    <definedName name="Área_impressão_IM" localSheetId="4">#REF!</definedName>
    <definedName name="Área_impressão_IM">#REF!</definedName>
    <definedName name="AUDITORIO" localSheetId="3">#REF!</definedName>
    <definedName name="AUDITORIO" localSheetId="4">#REF!</definedName>
    <definedName name="AUDITORIO">#REF!</definedName>
    <definedName name="b" localSheetId="3">#REF!</definedName>
    <definedName name="b" localSheetId="4">#REF!</definedName>
    <definedName name="b">#REF!</definedName>
    <definedName name="b___0" localSheetId="3">#REF!</definedName>
    <definedName name="b___0" localSheetId="4">#REF!</definedName>
    <definedName name="b___0">#REF!</definedName>
    <definedName name="b___1" localSheetId="3">#REF!</definedName>
    <definedName name="b___1" localSheetId="4">#REF!</definedName>
    <definedName name="b___1">#REF!</definedName>
    <definedName name="b___4" localSheetId="3">#REF!</definedName>
    <definedName name="b___4" localSheetId="4">#REF!</definedName>
    <definedName name="b___4">#REF!</definedName>
    <definedName name="b___8" localSheetId="3">#REF!</definedName>
    <definedName name="b___8" localSheetId="4">#REF!</definedName>
    <definedName name="b___8">#REF!</definedName>
    <definedName name="_xlnm.Database" localSheetId="3">#REF!</definedName>
    <definedName name="_xlnm.Database" localSheetId="4">#REF!</definedName>
    <definedName name="_xlnm.Database">#REF!</definedName>
    <definedName name="BBB" localSheetId="3">#REF!</definedName>
    <definedName name="BBB" localSheetId="4">#REF!</definedName>
    <definedName name="BBB">#REF!</definedName>
    <definedName name="BD" localSheetId="3">#REF!</definedName>
    <definedName name="BD" localSheetId="4">#REF!</definedName>
    <definedName name="BD">#REF!</definedName>
    <definedName name="BDI" localSheetId="3">#REF!</definedName>
    <definedName name="BDI" localSheetId="4">#REF!</definedName>
    <definedName name="BDI">#REF!</definedName>
    <definedName name="BDI_10" localSheetId="3">#REF!</definedName>
    <definedName name="BDI_10" localSheetId="4">#REF!</definedName>
    <definedName name="BDI_10">#REF!</definedName>
    <definedName name="BDI_11" localSheetId="3">#REF!</definedName>
    <definedName name="BDI_11" localSheetId="4">#REF!</definedName>
    <definedName name="BDI_11">#REF!</definedName>
    <definedName name="BDI_2" localSheetId="3">#REF!</definedName>
    <definedName name="BDI_2" localSheetId="4">#REF!</definedName>
    <definedName name="BDI_2">#REF!</definedName>
    <definedName name="BDI_3" localSheetId="3">#REF!</definedName>
    <definedName name="BDI_3" localSheetId="4">#REF!</definedName>
    <definedName name="BDI_3">#REF!</definedName>
    <definedName name="BDI_4" localSheetId="3">#REF!</definedName>
    <definedName name="BDI_4" localSheetId="4">#REF!</definedName>
    <definedName name="BDI_4">#REF!</definedName>
    <definedName name="BDI_5" localSheetId="3">#REF!</definedName>
    <definedName name="BDI_5" localSheetId="4">#REF!</definedName>
    <definedName name="BDI_5">#REF!</definedName>
    <definedName name="BDI_6" localSheetId="3">#REF!</definedName>
    <definedName name="BDI_6" localSheetId="4">#REF!</definedName>
    <definedName name="BDI_6">#REF!</definedName>
    <definedName name="BDI_7" localSheetId="3">#REF!</definedName>
    <definedName name="BDI_7" localSheetId="4">#REF!</definedName>
    <definedName name="BDI_7">#REF!</definedName>
    <definedName name="BDI_8" localSheetId="3">#REF!</definedName>
    <definedName name="BDI_8" localSheetId="4">#REF!</definedName>
    <definedName name="BDI_8">#REF!</definedName>
    <definedName name="BDI_9" localSheetId="3">#REF!</definedName>
    <definedName name="BDI_9" localSheetId="4">#REF!</definedName>
    <definedName name="BDI_9">#REF!</definedName>
    <definedName name="BDI_LIC" localSheetId="3">#REF!</definedName>
    <definedName name="BDI_LIC" localSheetId="4">#REF!</definedName>
    <definedName name="BDI_LIC">#REF!</definedName>
    <definedName name="Betune" localSheetId="3">#REF!</definedName>
    <definedName name="Betune" localSheetId="4">#REF!</definedName>
    <definedName name="Betune">#REF!</definedName>
    <definedName name="cfs" localSheetId="3">#REF!</definedName>
    <definedName name="cfs" localSheetId="4">#REF!</definedName>
    <definedName name="cfs">#REF!</definedName>
    <definedName name="_xlnm.Criteria" localSheetId="3">#REF!</definedName>
    <definedName name="_xlnm.Criteria" localSheetId="4">#REF!</definedName>
    <definedName name="_xlnm.Criteria">#REF!</definedName>
    <definedName name="crono" localSheetId="3">#REF!</definedName>
    <definedName name="crono" localSheetId="4">#REF!</definedName>
    <definedName name="crono">#REF!</definedName>
    <definedName name="CRONO_ADD" localSheetId="3">#REF!</definedName>
    <definedName name="CRONO_ADD" localSheetId="4">#REF!</definedName>
    <definedName name="CRONO_ADD">#REF!</definedName>
    <definedName name="CRONO_RES" localSheetId="3">#REF!</definedName>
    <definedName name="CRONO_RES" localSheetId="4">#REF!</definedName>
    <definedName name="CRONO_RES">#REF!</definedName>
    <definedName name="dados" localSheetId="3">#REF!</definedName>
    <definedName name="dados" localSheetId="4">#REF!</definedName>
    <definedName name="dados">#REF!</definedName>
    <definedName name="Dados_DeclividadeMinima" localSheetId="3">#REF!</definedName>
    <definedName name="Dados_DeclividadeMinima" localSheetId="4">#REF!</definedName>
    <definedName name="Dados_DeclividadeMinima">#REF!</definedName>
    <definedName name="Dados_DiametroMinimo" localSheetId="3">#REF!</definedName>
    <definedName name="Dados_DiametroMinimo" localSheetId="4">#REF!</definedName>
    <definedName name="Dados_DiametroMinimo">#REF!</definedName>
    <definedName name="Dados_DistanciaSiaCanteiro" localSheetId="3">#REF!</definedName>
    <definedName name="Dados_DistanciaSiaCanteiro" localSheetId="4">#REF!</definedName>
    <definedName name="Dados_DistanciaSiaCanteiro">#REF!</definedName>
    <definedName name="Dados_EscavManSolo1Cat" localSheetId="3">#REF!</definedName>
    <definedName name="Dados_EscavManSolo1Cat" localSheetId="4">#REF!</definedName>
    <definedName name="Dados_EscavManSolo1Cat">#REF!</definedName>
    <definedName name="Dados_EscavManSolo2Cat" localSheetId="3">#REF!</definedName>
    <definedName name="Dados_EscavManSolo2Cat" localSheetId="4">#REF!</definedName>
    <definedName name="Dados_EscavManSolo2Cat">#REF!</definedName>
    <definedName name="Dados_EscavManSoloComAgua" localSheetId="3">#REF!</definedName>
    <definedName name="Dados_EscavManSoloComAgua" localSheetId="4">#REF!</definedName>
    <definedName name="Dados_EscavManSoloComAgua">#REF!</definedName>
    <definedName name="Dados_EscavMecSolo1Cat" localSheetId="3">#REF!</definedName>
    <definedName name="Dados_EscavMecSolo1Cat" localSheetId="4">#REF!</definedName>
    <definedName name="Dados_EscavMecSolo1Cat">#REF!</definedName>
    <definedName name="Dados_EscavMecSolo2Cat" localSheetId="3">#REF!</definedName>
    <definedName name="Dados_EscavMecSolo2Cat" localSheetId="4">#REF!</definedName>
    <definedName name="Dados_EscavMecSolo2Cat">#REF!</definedName>
    <definedName name="Dados_EscavMecSoloComAgua" localSheetId="3">#REF!</definedName>
    <definedName name="Dados_EscavMecSoloComAgua" localSheetId="4">#REF!</definedName>
    <definedName name="Dados_EscavMecSoloComAgua">#REF!</definedName>
    <definedName name="Dados_EscoramentoContinuo" localSheetId="3">#REF!</definedName>
    <definedName name="Dados_EscoramentoContinuo" localSheetId="4">#REF!</definedName>
    <definedName name="Dados_EscoramentoContinuo">#REF!</definedName>
    <definedName name="Dados_EscoramentoDescontinuo" localSheetId="3">#REF!</definedName>
    <definedName name="Dados_EscoramentoDescontinuo" localSheetId="4">#REF!</definedName>
    <definedName name="Dados_EscoramentoDescontinuo">#REF!</definedName>
    <definedName name="Dados_EscoramentoPontalete" localSheetId="3">#REF!</definedName>
    <definedName name="Dados_EscoramentoPontalete" localSheetId="4">#REF!</definedName>
    <definedName name="Dados_EscoramentoPontalete">#REF!</definedName>
    <definedName name="Dados_ExtracaoRochaFogo" localSheetId="3">#REF!</definedName>
    <definedName name="Dados_ExtracaoRochaFogo" localSheetId="4">#REF!</definedName>
    <definedName name="Dados_ExtracaoRochaFogo">#REF!</definedName>
    <definedName name="Dados_ExtracaoRochaFrio" localSheetId="3">#REF!</definedName>
    <definedName name="Dados_ExtracaoRochaFrio" localSheetId="4">#REF!</definedName>
    <definedName name="Dados_ExtracaoRochaFrio">#REF!</definedName>
    <definedName name="Dados_LaminaMaxima" localSheetId="3">#REF!</definedName>
    <definedName name="Dados_LaminaMaxima" localSheetId="4">#REF!</definedName>
    <definedName name="Dados_LaminaMaxima">#REF!</definedName>
    <definedName name="Dados_ReaterroComAreia" localSheetId="3">#REF!</definedName>
    <definedName name="Dados_ReaterroComAreia" localSheetId="4">#REF!</definedName>
    <definedName name="Dados_ReaterroComAreia">#REF!</definedName>
    <definedName name="Dados_ReaterroManualSemCompactacao" localSheetId="3">#REF!</definedName>
    <definedName name="Dados_ReaterroManualSemCompactacao" localSheetId="4">#REF!</definedName>
    <definedName name="Dados_ReaterroManualSemCompactacao">#REF!</definedName>
    <definedName name="Dados_ReaterroMecanicoComControleGrauCompactacao" localSheetId="3">#REF!</definedName>
    <definedName name="Dados_ReaterroMecanicoComControleGrauCompactacao" localSheetId="4">#REF!</definedName>
    <definedName name="Dados_ReaterroMecanicoComControleGrauCompactacao">#REF!</definedName>
    <definedName name="Dados_ReaterroMecanicoSemCompactacao" localSheetId="3">#REF!</definedName>
    <definedName name="Dados_ReaterroMecanicoSemCompactacao" localSheetId="4">#REF!</definedName>
    <definedName name="Dados_ReaterroMecanicoSemCompactacao">#REF!</definedName>
    <definedName name="Dados_ReaterroMecnicoSemControleGrauCompactacao" localSheetId="3">#REF!</definedName>
    <definedName name="Dados_ReaterroMecnicoSemControleGrauCompactacao" localSheetId="4">#REF!</definedName>
    <definedName name="Dados_ReaterroMecnicoSemControleGrauCompactacao">#REF!</definedName>
    <definedName name="Dados_TampaoDeConcreto" localSheetId="3">#REF!</definedName>
    <definedName name="Dados_TampaoDeConcreto" localSheetId="4">#REF!</definedName>
    <definedName name="Dados_TampaoDeConcreto">#REF!</definedName>
    <definedName name="Dados_TampaoDeFoFo" localSheetId="3">#REF!</definedName>
    <definedName name="Dados_TampaoDeFoFo" localSheetId="4">#REF!</definedName>
    <definedName name="Dados_TampaoDeFoFo">#REF!</definedName>
    <definedName name="Database" localSheetId="3">#REF!</definedName>
    <definedName name="Database" localSheetId="4">#REF!</definedName>
    <definedName name="Database">#REF!</definedName>
    <definedName name="ddddddd" localSheetId="3">#REF!</definedName>
    <definedName name="ddddddd" localSheetId="4">#REF!</definedName>
    <definedName name="ddddddd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1" localSheetId="3">#REF!</definedName>
    <definedName name="Excel_BuiltIn_Print_Area_1" localSheetId="4">#REF!</definedName>
    <definedName name="Excel_BuiltIn_Print_Area_1">#REF!</definedName>
    <definedName name="Excel_BuiltIn_Print_Area_1_1" localSheetId="3">#REF!</definedName>
    <definedName name="Excel_BuiltIn_Print_Area_1_1" localSheetId="4">#REF!</definedName>
    <definedName name="Excel_BuiltIn_Print_Area_1_1">#REF!</definedName>
    <definedName name="Excel_BuiltIn_Print_Area_1_1_1" localSheetId="3">#REF!</definedName>
    <definedName name="Excel_BuiltIn_Print_Area_1_1_1" localSheetId="4">#REF!</definedName>
    <definedName name="Excel_BuiltIn_Print_Area_1_1_1">#REF!</definedName>
    <definedName name="Excel_BuiltIn_Print_Area_1_1_1_1" localSheetId="3">#REF!</definedName>
    <definedName name="Excel_BuiltIn_Print_Area_1_1_1_1" localSheetId="4">#REF!</definedName>
    <definedName name="Excel_BuiltIn_Print_Area_1_1_1_1">#REF!</definedName>
    <definedName name="Excel_BuiltIn_Print_Area_1_1_1_1_1" localSheetId="3">#REF!</definedName>
    <definedName name="Excel_BuiltIn_Print_Area_1_1_1_1_1" localSheetId="4">#REF!</definedName>
    <definedName name="Excel_BuiltIn_Print_Area_1_1_1_1_1">#REF!</definedName>
    <definedName name="Excel_BuiltIn_Print_Area_1_1_1_1_1_1" localSheetId="3">#REF!</definedName>
    <definedName name="Excel_BuiltIn_Print_Area_1_1_1_1_1_1" localSheetId="4">#REF!</definedName>
    <definedName name="Excel_BuiltIn_Print_Area_1_1_1_1_1_1">#REF!</definedName>
    <definedName name="Excel_BuiltIn_Print_Area_1_1_1_1_1_1_1" localSheetId="3">#REF!</definedName>
    <definedName name="Excel_BuiltIn_Print_Area_1_1_1_1_1_1_1" localSheetId="4">#REF!</definedName>
    <definedName name="Excel_BuiltIn_Print_Area_1_1_1_1_1_1_1">#REF!</definedName>
    <definedName name="Excel_BuiltIn_Print_Area_1_1_1_1_1_1_1_1" localSheetId="3">#REF!</definedName>
    <definedName name="Excel_BuiltIn_Print_Area_1_1_1_1_1_1_1_1" localSheetId="4">#REF!</definedName>
    <definedName name="Excel_BuiltIn_Print_Area_1_1_1_1_1_1_1_1">#REF!</definedName>
    <definedName name="Excel_BuiltIn_Print_Area_2" localSheetId="3">#REF!</definedName>
    <definedName name="Excel_BuiltIn_Print_Area_2" localSheetId="4">#REF!</definedName>
    <definedName name="Excel_BuiltIn_Print_Area_2">#REF!</definedName>
    <definedName name="Excel_BuiltIn_Print_Area_3" localSheetId="3">#REF!</definedName>
    <definedName name="Excel_BuiltIn_Print_Area_3" localSheetId="4">#REF!</definedName>
    <definedName name="Excel_BuiltIn_Print_Area_3">#REF!</definedName>
    <definedName name="Excel_BuiltIn_Print_Area_3_1" localSheetId="3">#REF!</definedName>
    <definedName name="Excel_BuiltIn_Print_Area_3_1" localSheetId="4">#REF!</definedName>
    <definedName name="Excel_BuiltIn_Print_Area_3_1">#REF!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Excel_BuiltIn_Print_Titles_1" localSheetId="3">#REF!</definedName>
    <definedName name="Excel_BuiltIn_Print_Titles_1" localSheetId="4">#REF!</definedName>
    <definedName name="Excel_BuiltIn_Print_Titles_1">#REF!</definedName>
    <definedName name="Excel_BuiltIn_Print_Titles_29" localSheetId="3">#REF!</definedName>
    <definedName name="Excel_BuiltIn_Print_Titles_29" localSheetId="4">#REF!</definedName>
    <definedName name="Excel_BuiltIn_Print_Titles_29">#REF!</definedName>
    <definedName name="Excel_BuiltIn_Print_Titles_33" localSheetId="3">#REF!</definedName>
    <definedName name="Excel_BuiltIn_Print_Titles_33" localSheetId="4">#REF!</definedName>
    <definedName name="Excel_BuiltIn_Print_Titles_33">#REF!</definedName>
    <definedName name="FATOR_K10" localSheetId="3">#REF!</definedName>
    <definedName name="FATOR_K10" localSheetId="4">#REF!</definedName>
    <definedName name="FATOR_K10">#REF!</definedName>
    <definedName name="FATOR_K11" localSheetId="3">#REF!</definedName>
    <definedName name="FATOR_K11" localSheetId="4">#REF!</definedName>
    <definedName name="FATOR_K11">#REF!</definedName>
    <definedName name="FATOR_K2" localSheetId="3">#REF!</definedName>
    <definedName name="FATOR_K2" localSheetId="4">#REF!</definedName>
    <definedName name="FATOR_K2">#REF!</definedName>
    <definedName name="FATOR_K3" localSheetId="3">#REF!</definedName>
    <definedName name="FATOR_K3" localSheetId="4">#REF!</definedName>
    <definedName name="FATOR_K3">#REF!</definedName>
    <definedName name="FATOR_K4" localSheetId="3">#REF!</definedName>
    <definedName name="FATOR_K4" localSheetId="4">#REF!</definedName>
    <definedName name="FATOR_K4">#REF!</definedName>
    <definedName name="FATOR_K5" localSheetId="3">#REF!</definedName>
    <definedName name="FATOR_K5" localSheetId="4">#REF!</definedName>
    <definedName name="FATOR_K5">#REF!</definedName>
    <definedName name="FATOR_K6" localSheetId="3">#REF!</definedName>
    <definedName name="FATOR_K6" localSheetId="4">#REF!</definedName>
    <definedName name="FATOR_K6">#REF!</definedName>
    <definedName name="FATOR_K7" localSheetId="3">#REF!</definedName>
    <definedName name="FATOR_K7" localSheetId="4">#REF!</definedName>
    <definedName name="FATOR_K7">#REF!</definedName>
    <definedName name="FATOR_K8" localSheetId="3">#REF!</definedName>
    <definedName name="FATOR_K8" localSheetId="4">#REF!</definedName>
    <definedName name="FATOR_K8">#REF!</definedName>
    <definedName name="FATOR_K9" localSheetId="3">#REF!</definedName>
    <definedName name="FATOR_K9" localSheetId="4">#REF!</definedName>
    <definedName name="FATOR_K9">#REF!</definedName>
    <definedName name="k">"$#REF!.$A$1:$B$2408"</definedName>
    <definedName name="M.O." localSheetId="3">#REF!</definedName>
    <definedName name="M.O." localSheetId="4">#REF!</definedName>
    <definedName name="M.O.">#REF!</definedName>
    <definedName name="MINUS" localSheetId="3">#REF!</definedName>
    <definedName name="MINUS" localSheetId="4">#REF!</definedName>
    <definedName name="MINUS">#REF!</definedName>
    <definedName name="nao" localSheetId="3">#REF!</definedName>
    <definedName name="nao" localSheetId="4">#REF!</definedName>
    <definedName name="nao">#REF!</definedName>
    <definedName name="nnn" localSheetId="3">#REF!</definedName>
    <definedName name="nnn" localSheetId="4">#REF!</definedName>
    <definedName name="nnn">#REF!</definedName>
    <definedName name="OAE_MAR94" localSheetId="3">#REF!</definedName>
    <definedName name="OAE_MAR94" localSheetId="4">#REF!</definedName>
    <definedName name="OAE_MAR94">#REF!</definedName>
    <definedName name="PAV_MAR94" localSheetId="3">#REF!</definedName>
    <definedName name="PAV_MAR94" localSheetId="4">#REF!</definedName>
    <definedName name="PAV_MAR94">#REF!</definedName>
    <definedName name="Pavimento" localSheetId="3">#REF!</definedName>
    <definedName name="Pavimento" localSheetId="4">#REF!</definedName>
    <definedName name="Pavimento">#REF!</definedName>
    <definedName name="Plan1">"$#REF!.$A$1:$B$2408"</definedName>
    <definedName name="PLUS" localSheetId="3">#REF!</definedName>
    <definedName name="PLUS" localSheetId="4">#REF!</definedName>
    <definedName name="PLUS">#REF!</definedName>
    <definedName name="po" localSheetId="3">#REF!</definedName>
    <definedName name="po" localSheetId="4">#REF!</definedName>
    <definedName name="po">#REF!</definedName>
    <definedName name="popspkasdjhlasdbhasfknb" localSheetId="3">#REF!</definedName>
    <definedName name="popspkasdjhlasdbhasfknb" localSheetId="4">#REF!</definedName>
    <definedName name="popspkasdjhlasdbhasfknb">#REF!</definedName>
    <definedName name="PPP" localSheetId="4">#REF!</definedName>
    <definedName name="PPP">#REF!</definedName>
    <definedName name="rere" localSheetId="3">#REF!</definedName>
    <definedName name="rere" localSheetId="4">#REF!</definedName>
    <definedName name="rere">#REF!</definedName>
    <definedName name="rt" localSheetId="3">#REF!</definedName>
    <definedName name="rt" localSheetId="4">#REF!</definedName>
    <definedName name="rt">#REF!</definedName>
    <definedName name="S10P1" localSheetId="3">#REF!</definedName>
    <definedName name="S10P1" localSheetId="4">#REF!</definedName>
    <definedName name="S10P1">#REF!</definedName>
    <definedName name="S10P10" localSheetId="3">#REF!</definedName>
    <definedName name="S10P10" localSheetId="4">#REF!</definedName>
    <definedName name="S10P10">#REF!</definedName>
    <definedName name="S10P11" localSheetId="3">#REF!</definedName>
    <definedName name="S10P11" localSheetId="4">#REF!</definedName>
    <definedName name="S10P11">#REF!</definedName>
    <definedName name="S10P12" localSheetId="3">#REF!</definedName>
    <definedName name="S10P12" localSheetId="4">#REF!</definedName>
    <definedName name="S10P12">#REF!</definedName>
    <definedName name="S10P13" localSheetId="3">#REF!</definedName>
    <definedName name="S10P13" localSheetId="4">#REF!</definedName>
    <definedName name="S10P13">#REF!</definedName>
    <definedName name="S10P14" localSheetId="3">#REF!</definedName>
    <definedName name="S10P14" localSheetId="4">#REF!</definedName>
    <definedName name="S10P14">#REF!</definedName>
    <definedName name="S10P15" localSheetId="3">#REF!</definedName>
    <definedName name="S10P15" localSheetId="4">#REF!</definedName>
    <definedName name="S10P15">#REF!</definedName>
    <definedName name="S10P16" localSheetId="3">#REF!</definedName>
    <definedName name="S10P16" localSheetId="4">#REF!</definedName>
    <definedName name="S10P16">#REF!</definedName>
    <definedName name="S10P17" localSheetId="3">#REF!</definedName>
    <definedName name="S10P17" localSheetId="4">#REF!</definedName>
    <definedName name="S10P17">#REF!</definedName>
    <definedName name="S10P18" localSheetId="3">#REF!</definedName>
    <definedName name="S10P18" localSheetId="4">#REF!</definedName>
    <definedName name="S10P18">#REF!</definedName>
    <definedName name="S10P19" localSheetId="3">#REF!</definedName>
    <definedName name="S10P19" localSheetId="4">#REF!</definedName>
    <definedName name="S10P19">#REF!</definedName>
    <definedName name="S10P2" localSheetId="3">#REF!</definedName>
    <definedName name="S10P2" localSheetId="4">#REF!</definedName>
    <definedName name="S10P2">#REF!</definedName>
    <definedName name="S10P20" localSheetId="3">#REF!</definedName>
    <definedName name="S10P20" localSheetId="4">#REF!</definedName>
    <definedName name="S10P20">#REF!</definedName>
    <definedName name="S10P21" localSheetId="3">#REF!</definedName>
    <definedName name="S10P21" localSheetId="4">#REF!</definedName>
    <definedName name="S10P21">#REF!</definedName>
    <definedName name="S10P22" localSheetId="3">#REF!</definedName>
    <definedName name="S10P22" localSheetId="4">#REF!</definedName>
    <definedName name="S10P22">#REF!</definedName>
    <definedName name="S10P23" localSheetId="3">#REF!</definedName>
    <definedName name="S10P23" localSheetId="4">#REF!</definedName>
    <definedName name="S10P23">#REF!</definedName>
    <definedName name="S10P24" localSheetId="3">#REF!</definedName>
    <definedName name="S10P24" localSheetId="4">#REF!</definedName>
    <definedName name="S10P24">#REF!</definedName>
    <definedName name="S10P3" localSheetId="3">#REF!</definedName>
    <definedName name="S10P3" localSheetId="4">#REF!</definedName>
    <definedName name="S10P3">#REF!</definedName>
    <definedName name="S10P4" localSheetId="3">#REF!</definedName>
    <definedName name="S10P4" localSheetId="4">#REF!</definedName>
    <definedName name="S10P4">#REF!</definedName>
    <definedName name="S10P5" localSheetId="3">#REF!</definedName>
    <definedName name="S10P5" localSheetId="4">#REF!</definedName>
    <definedName name="S10P5">#REF!</definedName>
    <definedName name="S10P6" localSheetId="3">#REF!</definedName>
    <definedName name="S10P6" localSheetId="4">#REF!</definedName>
    <definedName name="S10P6">#REF!</definedName>
    <definedName name="S10P7" localSheetId="3">#REF!</definedName>
    <definedName name="S10P7" localSheetId="4">#REF!</definedName>
    <definedName name="S10P7">#REF!</definedName>
    <definedName name="S10P8" localSheetId="3">#REF!</definedName>
    <definedName name="S10P8" localSheetId="4">#REF!</definedName>
    <definedName name="S10P8">#REF!</definedName>
    <definedName name="S10P9" localSheetId="3">#REF!</definedName>
    <definedName name="S10P9" localSheetId="4">#REF!</definedName>
    <definedName name="S10P9">#REF!</definedName>
    <definedName name="S10R1" localSheetId="3">#REF!</definedName>
    <definedName name="S10R1" localSheetId="4">#REF!</definedName>
    <definedName name="S10R1">#REF!</definedName>
    <definedName name="S10R10" localSheetId="3">#REF!</definedName>
    <definedName name="S10R10" localSheetId="4">#REF!</definedName>
    <definedName name="S10R10">#REF!</definedName>
    <definedName name="S10R11" localSheetId="3">#REF!</definedName>
    <definedName name="S10R11" localSheetId="4">#REF!</definedName>
    <definedName name="S10R11">#REF!</definedName>
    <definedName name="S10R12" localSheetId="3">#REF!</definedName>
    <definedName name="S10R12" localSheetId="4">#REF!</definedName>
    <definedName name="S10R12">#REF!</definedName>
    <definedName name="S10R13" localSheetId="3">#REF!</definedName>
    <definedName name="S10R13" localSheetId="4">#REF!</definedName>
    <definedName name="S10R13">#REF!</definedName>
    <definedName name="S10R14" localSheetId="3">#REF!</definedName>
    <definedName name="S10R14" localSheetId="4">#REF!</definedName>
    <definedName name="S10R14">#REF!</definedName>
    <definedName name="S10R15" localSheetId="3">#REF!</definedName>
    <definedName name="S10R15" localSheetId="4">#REF!</definedName>
    <definedName name="S10R15">#REF!</definedName>
    <definedName name="S10R16" localSheetId="3">#REF!</definedName>
    <definedName name="S10R16" localSheetId="4">#REF!</definedName>
    <definedName name="S10R16">#REF!</definedName>
    <definedName name="S10R17" localSheetId="3">#REF!</definedName>
    <definedName name="S10R17" localSheetId="4">#REF!</definedName>
    <definedName name="S10R17">#REF!</definedName>
    <definedName name="S10R18" localSheetId="3">#REF!</definedName>
    <definedName name="S10R18" localSheetId="4">#REF!</definedName>
    <definedName name="S10R18">#REF!</definedName>
    <definedName name="S10R19" localSheetId="3">#REF!</definedName>
    <definedName name="S10R19" localSheetId="4">#REF!</definedName>
    <definedName name="S10R19">#REF!</definedName>
    <definedName name="S10R2" localSheetId="3">#REF!</definedName>
    <definedName name="S10R2" localSheetId="4">#REF!</definedName>
    <definedName name="S10R2">#REF!</definedName>
    <definedName name="S10R20" localSheetId="3">#REF!</definedName>
    <definedName name="S10R20" localSheetId="4">#REF!</definedName>
    <definedName name="S10R20">#REF!</definedName>
    <definedName name="S10R21" localSheetId="3">#REF!</definedName>
    <definedName name="S10R21" localSheetId="4">#REF!</definedName>
    <definedName name="S10R21">#REF!</definedName>
    <definedName name="S10R22" localSheetId="3">#REF!</definedName>
    <definedName name="S10R22" localSheetId="4">#REF!</definedName>
    <definedName name="S10R22">#REF!</definedName>
    <definedName name="S10R23" localSheetId="3">#REF!</definedName>
    <definedName name="S10R23" localSheetId="4">#REF!</definedName>
    <definedName name="S10R23">#REF!</definedName>
    <definedName name="S10R24" localSheetId="3">#REF!</definedName>
    <definedName name="S10R24" localSheetId="4">#REF!</definedName>
    <definedName name="S10R24">#REF!</definedName>
    <definedName name="S10R3" localSheetId="3">#REF!</definedName>
    <definedName name="S10R3" localSheetId="4">#REF!</definedName>
    <definedName name="S10R3">#REF!</definedName>
    <definedName name="S10R4" localSheetId="3">#REF!</definedName>
    <definedName name="S10R4" localSheetId="4">#REF!</definedName>
    <definedName name="S10R4">#REF!</definedName>
    <definedName name="S10R5" localSheetId="3">#REF!</definedName>
    <definedName name="S10R5" localSheetId="4">#REF!</definedName>
    <definedName name="S10R5">#REF!</definedName>
    <definedName name="S10R6" localSheetId="3">#REF!</definedName>
    <definedName name="S10R6" localSheetId="4">#REF!</definedName>
    <definedName name="S10R6">#REF!</definedName>
    <definedName name="S10R7" localSheetId="3">#REF!</definedName>
    <definedName name="S10R7" localSheetId="4">#REF!</definedName>
    <definedName name="S10R7">#REF!</definedName>
    <definedName name="S10R8" localSheetId="3">#REF!</definedName>
    <definedName name="S10R8" localSheetId="4">#REF!</definedName>
    <definedName name="S10R8">#REF!</definedName>
    <definedName name="S10R9" localSheetId="3">#REF!</definedName>
    <definedName name="S10R9" localSheetId="4">#REF!</definedName>
    <definedName name="S10R9">#REF!</definedName>
    <definedName name="S11P1" localSheetId="3">#REF!</definedName>
    <definedName name="S11P1" localSheetId="4">#REF!</definedName>
    <definedName name="S11P1">#REF!</definedName>
    <definedName name="S11P10" localSheetId="3">#REF!</definedName>
    <definedName name="S11P10" localSheetId="4">#REF!</definedName>
    <definedName name="S11P10">#REF!</definedName>
    <definedName name="S11P11" localSheetId="3">#REF!</definedName>
    <definedName name="S11P11" localSheetId="4">#REF!</definedName>
    <definedName name="S11P11">#REF!</definedName>
    <definedName name="S11P12" localSheetId="3">#REF!</definedName>
    <definedName name="S11P12" localSheetId="4">#REF!</definedName>
    <definedName name="S11P12">#REF!</definedName>
    <definedName name="S11P13" localSheetId="3">#REF!</definedName>
    <definedName name="S11P13" localSheetId="4">#REF!</definedName>
    <definedName name="S11P13">#REF!</definedName>
    <definedName name="S11P14" localSheetId="3">#REF!</definedName>
    <definedName name="S11P14" localSheetId="4">#REF!</definedName>
    <definedName name="S11P14">#REF!</definedName>
    <definedName name="S11P15" localSheetId="3">#REF!</definedName>
    <definedName name="S11P15" localSheetId="4">#REF!</definedName>
    <definedName name="S11P15">#REF!</definedName>
    <definedName name="S11P16" localSheetId="3">#REF!</definedName>
    <definedName name="S11P16" localSheetId="4">#REF!</definedName>
    <definedName name="S11P16">#REF!</definedName>
    <definedName name="S11P17" localSheetId="3">#REF!</definedName>
    <definedName name="S11P17" localSheetId="4">#REF!</definedName>
    <definedName name="S11P17">#REF!</definedName>
    <definedName name="S11P18" localSheetId="3">#REF!</definedName>
    <definedName name="S11P18" localSheetId="4">#REF!</definedName>
    <definedName name="S11P18">#REF!</definedName>
    <definedName name="S11P19" localSheetId="3">#REF!</definedName>
    <definedName name="S11P19" localSheetId="4">#REF!</definedName>
    <definedName name="S11P19">#REF!</definedName>
    <definedName name="S11P2" localSheetId="3">#REF!</definedName>
    <definedName name="S11P2" localSheetId="4">#REF!</definedName>
    <definedName name="S11P2">#REF!</definedName>
    <definedName name="S11P20" localSheetId="3">#REF!</definedName>
    <definedName name="S11P20" localSheetId="4">#REF!</definedName>
    <definedName name="S11P20">#REF!</definedName>
    <definedName name="S11P21" localSheetId="3">#REF!</definedName>
    <definedName name="S11P21" localSheetId="4">#REF!</definedName>
    <definedName name="S11P21">#REF!</definedName>
    <definedName name="S11P22" localSheetId="3">#REF!</definedName>
    <definedName name="S11P22" localSheetId="4">#REF!</definedName>
    <definedName name="S11P22">#REF!</definedName>
    <definedName name="S11P23" localSheetId="3">#REF!</definedName>
    <definedName name="S11P23" localSheetId="4">#REF!</definedName>
    <definedName name="S11P23">#REF!</definedName>
    <definedName name="S11P24" localSheetId="3">#REF!</definedName>
    <definedName name="S11P24" localSheetId="4">#REF!</definedName>
    <definedName name="S11P24">#REF!</definedName>
    <definedName name="S11P3" localSheetId="3">#REF!</definedName>
    <definedName name="S11P3" localSheetId="4">#REF!</definedName>
    <definedName name="S11P3">#REF!</definedName>
    <definedName name="S11P4" localSheetId="3">#REF!</definedName>
    <definedName name="S11P4" localSheetId="4">#REF!</definedName>
    <definedName name="S11P4">#REF!</definedName>
    <definedName name="S11P5" localSheetId="3">#REF!</definedName>
    <definedName name="S11P5" localSheetId="4">#REF!</definedName>
    <definedName name="S11P5">#REF!</definedName>
    <definedName name="S11P6" localSheetId="3">#REF!</definedName>
    <definedName name="S11P6" localSheetId="4">#REF!</definedName>
    <definedName name="S11P6">#REF!</definedName>
    <definedName name="S11P7" localSheetId="3">#REF!</definedName>
    <definedName name="S11P7" localSheetId="4">#REF!</definedName>
    <definedName name="S11P7">#REF!</definedName>
    <definedName name="S11P8" localSheetId="3">#REF!</definedName>
    <definedName name="S11P8" localSheetId="4">#REF!</definedName>
    <definedName name="S11P8">#REF!</definedName>
    <definedName name="S11P9" localSheetId="3">#REF!</definedName>
    <definedName name="S11P9" localSheetId="4">#REF!</definedName>
    <definedName name="S11P9">#REF!</definedName>
    <definedName name="S11R1" localSheetId="3">#REF!</definedName>
    <definedName name="S11R1" localSheetId="4">#REF!</definedName>
    <definedName name="S11R1">#REF!</definedName>
    <definedName name="S11R10" localSheetId="3">#REF!</definedName>
    <definedName name="S11R10" localSheetId="4">#REF!</definedName>
    <definedName name="S11R10">#REF!</definedName>
    <definedName name="S11R11" localSheetId="3">#REF!</definedName>
    <definedName name="S11R11" localSheetId="4">#REF!</definedName>
    <definedName name="S11R11">#REF!</definedName>
    <definedName name="S11R12" localSheetId="3">#REF!</definedName>
    <definedName name="S11R12" localSheetId="4">#REF!</definedName>
    <definedName name="S11R12">#REF!</definedName>
    <definedName name="S11R13" localSheetId="3">#REF!</definedName>
    <definedName name="S11R13" localSheetId="4">#REF!</definedName>
    <definedName name="S11R13">#REF!</definedName>
    <definedName name="S11R14" localSheetId="3">#REF!</definedName>
    <definedName name="S11R14" localSheetId="4">#REF!</definedName>
    <definedName name="S11R14">#REF!</definedName>
    <definedName name="S11R15" localSheetId="3">#REF!</definedName>
    <definedName name="S11R15" localSheetId="4">#REF!</definedName>
    <definedName name="S11R15">#REF!</definedName>
    <definedName name="S11R16" localSheetId="3">#REF!</definedName>
    <definedName name="S11R16" localSheetId="4">#REF!</definedName>
    <definedName name="S11R16">#REF!</definedName>
    <definedName name="S11R17" localSheetId="3">#REF!</definedName>
    <definedName name="S11R17" localSheetId="4">#REF!</definedName>
    <definedName name="S11R17">#REF!</definedName>
    <definedName name="S11R18" localSheetId="3">#REF!</definedName>
    <definedName name="S11R18" localSheetId="4">#REF!</definedName>
    <definedName name="S11R18">#REF!</definedName>
    <definedName name="S11R19" localSheetId="3">#REF!</definedName>
    <definedName name="S11R19" localSheetId="4">#REF!</definedName>
    <definedName name="S11R19">#REF!</definedName>
    <definedName name="S11R2" localSheetId="3">#REF!</definedName>
    <definedName name="S11R2" localSheetId="4">#REF!</definedName>
    <definedName name="S11R2">#REF!</definedName>
    <definedName name="S11R20" localSheetId="3">#REF!</definedName>
    <definedName name="S11R20" localSheetId="4">#REF!</definedName>
    <definedName name="S11R20">#REF!</definedName>
    <definedName name="S11R21" localSheetId="3">#REF!</definedName>
    <definedName name="S11R21" localSheetId="4">#REF!</definedName>
    <definedName name="S11R21">#REF!</definedName>
    <definedName name="S11R22" localSheetId="3">#REF!</definedName>
    <definedName name="S11R22" localSheetId="4">#REF!</definedName>
    <definedName name="S11R22">#REF!</definedName>
    <definedName name="S11R23" localSheetId="3">#REF!</definedName>
    <definedName name="S11R23" localSheetId="4">#REF!</definedName>
    <definedName name="S11R23">#REF!</definedName>
    <definedName name="S11R24" localSheetId="3">#REF!</definedName>
    <definedName name="S11R24" localSheetId="4">#REF!</definedName>
    <definedName name="S11R24">#REF!</definedName>
    <definedName name="S11R3" localSheetId="3">#REF!</definedName>
    <definedName name="S11R3" localSheetId="4">#REF!</definedName>
    <definedName name="S11R3">#REF!</definedName>
    <definedName name="S11R4" localSheetId="3">#REF!</definedName>
    <definedName name="S11R4" localSheetId="4">#REF!</definedName>
    <definedName name="S11R4">#REF!</definedName>
    <definedName name="S11R5" localSheetId="3">#REF!</definedName>
    <definedName name="S11R5" localSheetId="4">#REF!</definedName>
    <definedName name="S11R5">#REF!</definedName>
    <definedName name="S11R6" localSheetId="3">#REF!</definedName>
    <definedName name="S11R6" localSheetId="4">#REF!</definedName>
    <definedName name="S11R6">#REF!</definedName>
    <definedName name="S11R7" localSheetId="3">#REF!</definedName>
    <definedName name="S11R7" localSheetId="4">#REF!</definedName>
    <definedName name="S11R7">#REF!</definedName>
    <definedName name="S11R8" localSheetId="3">#REF!</definedName>
    <definedName name="S11R8" localSheetId="4">#REF!</definedName>
    <definedName name="S11R8">#REF!</definedName>
    <definedName name="S11R9" localSheetId="3">#REF!</definedName>
    <definedName name="S11R9" localSheetId="4">#REF!</definedName>
    <definedName name="S11R9">#REF!</definedName>
    <definedName name="S12P1" localSheetId="3">#REF!</definedName>
    <definedName name="S12P1" localSheetId="4">#REF!</definedName>
    <definedName name="S12P1">#REF!</definedName>
    <definedName name="S12P10" localSheetId="3">#REF!</definedName>
    <definedName name="S12P10" localSheetId="4">#REF!</definedName>
    <definedName name="S12P10">#REF!</definedName>
    <definedName name="S12P11" localSheetId="3">#REF!</definedName>
    <definedName name="S12P11" localSheetId="4">#REF!</definedName>
    <definedName name="S12P11">#REF!</definedName>
    <definedName name="S12P12" localSheetId="3">#REF!</definedName>
    <definedName name="S12P12" localSheetId="4">#REF!</definedName>
    <definedName name="S12P12">#REF!</definedName>
    <definedName name="S12P13" localSheetId="3">#REF!</definedName>
    <definedName name="S12P13" localSheetId="4">#REF!</definedName>
    <definedName name="S12P13">#REF!</definedName>
    <definedName name="S12P14" localSheetId="3">#REF!</definedName>
    <definedName name="S12P14" localSheetId="4">#REF!</definedName>
    <definedName name="S12P14">#REF!</definedName>
    <definedName name="S12P15" localSheetId="3">#REF!</definedName>
    <definedName name="S12P15" localSheetId="4">#REF!</definedName>
    <definedName name="S12P15">#REF!</definedName>
    <definedName name="S12P16" localSheetId="3">#REF!</definedName>
    <definedName name="S12P16" localSheetId="4">#REF!</definedName>
    <definedName name="S12P16">#REF!</definedName>
    <definedName name="S12P17" localSheetId="3">#REF!</definedName>
    <definedName name="S12P17" localSheetId="4">#REF!</definedName>
    <definedName name="S12P17">#REF!</definedName>
    <definedName name="S12P18" localSheetId="3">#REF!</definedName>
    <definedName name="S12P18" localSheetId="4">#REF!</definedName>
    <definedName name="S12P18">#REF!</definedName>
    <definedName name="S12P19" localSheetId="3">#REF!</definedName>
    <definedName name="S12P19" localSheetId="4">#REF!</definedName>
    <definedName name="S12P19">#REF!</definedName>
    <definedName name="S12P2" localSheetId="3">#REF!</definedName>
    <definedName name="S12P2" localSheetId="4">#REF!</definedName>
    <definedName name="S12P2">#REF!</definedName>
    <definedName name="S12P20" localSheetId="3">#REF!</definedName>
    <definedName name="S12P20" localSheetId="4">#REF!</definedName>
    <definedName name="S12P20">#REF!</definedName>
    <definedName name="S12P21" localSheetId="3">#REF!</definedName>
    <definedName name="S12P21" localSheetId="4">#REF!</definedName>
    <definedName name="S12P21">#REF!</definedName>
    <definedName name="S12P22" localSheetId="3">#REF!</definedName>
    <definedName name="S12P22" localSheetId="4">#REF!</definedName>
    <definedName name="S12P22">#REF!</definedName>
    <definedName name="S12P23" localSheetId="3">#REF!</definedName>
    <definedName name="S12P23" localSheetId="4">#REF!</definedName>
    <definedName name="S12P23">#REF!</definedName>
    <definedName name="S12P24" localSheetId="3">#REF!</definedName>
    <definedName name="S12P24" localSheetId="4">#REF!</definedName>
    <definedName name="S12P24">#REF!</definedName>
    <definedName name="S12P3" localSheetId="3">#REF!</definedName>
    <definedName name="S12P3" localSheetId="4">#REF!</definedName>
    <definedName name="S12P3">#REF!</definedName>
    <definedName name="S12P4" localSheetId="3">#REF!</definedName>
    <definedName name="S12P4" localSheetId="4">#REF!</definedName>
    <definedName name="S12P4">#REF!</definedName>
    <definedName name="S12P5" localSheetId="3">#REF!</definedName>
    <definedName name="S12P5" localSheetId="4">#REF!</definedName>
    <definedName name="S12P5">#REF!</definedName>
    <definedName name="S12P6" localSheetId="3">#REF!</definedName>
    <definedName name="S12P6" localSheetId="4">#REF!</definedName>
    <definedName name="S12P6">#REF!</definedName>
    <definedName name="S12P7" localSheetId="3">#REF!</definedName>
    <definedName name="S12P7" localSheetId="4">#REF!</definedName>
    <definedName name="S12P7">#REF!</definedName>
    <definedName name="S12P8" localSheetId="3">#REF!</definedName>
    <definedName name="S12P8" localSheetId="4">#REF!</definedName>
    <definedName name="S12P8">#REF!</definedName>
    <definedName name="S12P9" localSheetId="3">#REF!</definedName>
    <definedName name="S12P9" localSheetId="4">#REF!</definedName>
    <definedName name="S12P9">#REF!</definedName>
    <definedName name="S12R1" localSheetId="3">#REF!</definedName>
    <definedName name="S12R1" localSheetId="4">#REF!</definedName>
    <definedName name="S12R1">#REF!</definedName>
    <definedName name="S12R10" localSheetId="3">#REF!</definedName>
    <definedName name="S12R10" localSheetId="4">#REF!</definedName>
    <definedName name="S12R10">#REF!</definedName>
    <definedName name="S12R11" localSheetId="3">#REF!</definedName>
    <definedName name="S12R11" localSheetId="4">#REF!</definedName>
    <definedName name="S12R11">#REF!</definedName>
    <definedName name="S12R12" localSheetId="3">#REF!</definedName>
    <definedName name="S12R12" localSheetId="4">#REF!</definedName>
    <definedName name="S12R12">#REF!</definedName>
    <definedName name="S12R13" localSheetId="3">#REF!</definedName>
    <definedName name="S12R13" localSheetId="4">#REF!</definedName>
    <definedName name="S12R13">#REF!</definedName>
    <definedName name="S12R14" localSheetId="3">#REF!</definedName>
    <definedName name="S12R14" localSheetId="4">#REF!</definedName>
    <definedName name="S12R14">#REF!</definedName>
    <definedName name="S12R15" localSheetId="3">#REF!</definedName>
    <definedName name="S12R15" localSheetId="4">#REF!</definedName>
    <definedName name="S12R15">#REF!</definedName>
    <definedName name="S12R16" localSheetId="3">#REF!</definedName>
    <definedName name="S12R16" localSheetId="4">#REF!</definedName>
    <definedName name="S12R16">#REF!</definedName>
    <definedName name="S12R17" localSheetId="3">#REF!</definedName>
    <definedName name="S12R17" localSheetId="4">#REF!</definedName>
    <definedName name="S12R17">#REF!</definedName>
    <definedName name="S12R18" localSheetId="3">#REF!</definedName>
    <definedName name="S12R18" localSheetId="4">#REF!</definedName>
    <definedName name="S12R18">#REF!</definedName>
    <definedName name="S12R19" localSheetId="3">#REF!</definedName>
    <definedName name="S12R19" localSheetId="4">#REF!</definedName>
    <definedName name="S12R19">#REF!</definedName>
    <definedName name="S12R2" localSheetId="3">#REF!</definedName>
    <definedName name="S12R2" localSheetId="4">#REF!</definedName>
    <definedName name="S12R2">#REF!</definedName>
    <definedName name="S12R20" localSheetId="3">#REF!</definedName>
    <definedName name="S12R20" localSheetId="4">#REF!</definedName>
    <definedName name="S12R20">#REF!</definedName>
    <definedName name="S12R21" localSheetId="3">#REF!</definedName>
    <definedName name="S12R21" localSheetId="4">#REF!</definedName>
    <definedName name="S12R21">#REF!</definedName>
    <definedName name="S12R22" localSheetId="3">#REF!</definedName>
    <definedName name="S12R22" localSheetId="4">#REF!</definedName>
    <definedName name="S12R22">#REF!</definedName>
    <definedName name="S12R23" localSheetId="3">#REF!</definedName>
    <definedName name="S12R23" localSheetId="4">#REF!</definedName>
    <definedName name="S12R23">#REF!</definedName>
    <definedName name="S12R24" localSheetId="3">#REF!</definedName>
    <definedName name="S12R24" localSheetId="4">#REF!</definedName>
    <definedName name="S12R24">#REF!</definedName>
    <definedName name="S12R3" localSheetId="3">#REF!</definedName>
    <definedName name="S12R3" localSheetId="4">#REF!</definedName>
    <definedName name="S12R3">#REF!</definedName>
    <definedName name="S12R4" localSheetId="3">#REF!</definedName>
    <definedName name="S12R4" localSheetId="4">#REF!</definedName>
    <definedName name="S12R4">#REF!</definedName>
    <definedName name="S12R5" localSheetId="3">#REF!</definedName>
    <definedName name="S12R5" localSheetId="4">#REF!</definedName>
    <definedName name="S12R5">#REF!</definedName>
    <definedName name="S12R6" localSheetId="3">#REF!</definedName>
    <definedName name="S12R6" localSheetId="4">#REF!</definedName>
    <definedName name="S12R6">#REF!</definedName>
    <definedName name="S12R7" localSheetId="3">#REF!</definedName>
    <definedName name="S12R7" localSheetId="4">#REF!</definedName>
    <definedName name="S12R7">#REF!</definedName>
    <definedName name="S12R8" localSheetId="3">#REF!</definedName>
    <definedName name="S12R8" localSheetId="4">#REF!</definedName>
    <definedName name="S12R8">#REF!</definedName>
    <definedName name="S12R9" localSheetId="3">#REF!</definedName>
    <definedName name="S12R9" localSheetId="4">#REF!</definedName>
    <definedName name="S12R9">#REF!</definedName>
    <definedName name="S13P1" localSheetId="3">#REF!</definedName>
    <definedName name="S13P1" localSheetId="4">#REF!</definedName>
    <definedName name="S13P1">#REF!</definedName>
    <definedName name="S13P10" localSheetId="3">#REF!</definedName>
    <definedName name="S13P10" localSheetId="4">#REF!</definedName>
    <definedName name="S13P10">#REF!</definedName>
    <definedName name="S13P11" localSheetId="3">#REF!</definedName>
    <definedName name="S13P11" localSheetId="4">#REF!</definedName>
    <definedName name="S13P11">#REF!</definedName>
    <definedName name="S13P12" localSheetId="3">#REF!</definedName>
    <definedName name="S13P12" localSheetId="4">#REF!</definedName>
    <definedName name="S13P12">#REF!</definedName>
    <definedName name="S13P13" localSheetId="3">#REF!</definedName>
    <definedName name="S13P13" localSheetId="4">#REF!</definedName>
    <definedName name="S13P13">#REF!</definedName>
    <definedName name="S13P14" localSheetId="3">#REF!</definedName>
    <definedName name="S13P14" localSheetId="4">#REF!</definedName>
    <definedName name="S13P14">#REF!</definedName>
    <definedName name="S13P15" localSheetId="3">#REF!</definedName>
    <definedName name="S13P15" localSheetId="4">#REF!</definedName>
    <definedName name="S13P15">#REF!</definedName>
    <definedName name="S13P16" localSheetId="3">#REF!</definedName>
    <definedName name="S13P16" localSheetId="4">#REF!</definedName>
    <definedName name="S13P16">#REF!</definedName>
    <definedName name="S13P17" localSheetId="3">#REF!</definedName>
    <definedName name="S13P17" localSheetId="4">#REF!</definedName>
    <definedName name="S13P17">#REF!</definedName>
    <definedName name="S13P18" localSheetId="3">#REF!</definedName>
    <definedName name="S13P18" localSheetId="4">#REF!</definedName>
    <definedName name="S13P18">#REF!</definedName>
    <definedName name="S13P19" localSheetId="3">#REF!</definedName>
    <definedName name="S13P19" localSheetId="4">#REF!</definedName>
    <definedName name="S13P19">#REF!</definedName>
    <definedName name="S13P2" localSheetId="3">#REF!</definedName>
    <definedName name="S13P2" localSheetId="4">#REF!</definedName>
    <definedName name="S13P2">#REF!</definedName>
    <definedName name="S13P20" localSheetId="3">#REF!</definedName>
    <definedName name="S13P20" localSheetId="4">#REF!</definedName>
    <definedName name="S13P20">#REF!</definedName>
    <definedName name="S13P21" localSheetId="3">#REF!</definedName>
    <definedName name="S13P21" localSheetId="4">#REF!</definedName>
    <definedName name="S13P21">#REF!</definedName>
    <definedName name="S13P22" localSheetId="3">#REF!</definedName>
    <definedName name="S13P22" localSheetId="4">#REF!</definedName>
    <definedName name="S13P22">#REF!</definedName>
    <definedName name="S13P23" localSheetId="3">#REF!</definedName>
    <definedName name="S13P23" localSheetId="4">#REF!</definedName>
    <definedName name="S13P23">#REF!</definedName>
    <definedName name="S13P24" localSheetId="3">#REF!</definedName>
    <definedName name="S13P24" localSheetId="4">#REF!</definedName>
    <definedName name="S13P24">#REF!</definedName>
    <definedName name="S13P3" localSheetId="3">#REF!</definedName>
    <definedName name="S13P3" localSheetId="4">#REF!</definedName>
    <definedName name="S13P3">#REF!</definedName>
    <definedName name="S13P4" localSheetId="3">#REF!</definedName>
    <definedName name="S13P4" localSheetId="4">#REF!</definedName>
    <definedName name="S13P4">#REF!</definedName>
    <definedName name="S13P5" localSheetId="3">#REF!</definedName>
    <definedName name="S13P5" localSheetId="4">#REF!</definedName>
    <definedName name="S13P5">#REF!</definedName>
    <definedName name="S13P6" localSheetId="3">#REF!</definedName>
    <definedName name="S13P6" localSheetId="4">#REF!</definedName>
    <definedName name="S13P6">#REF!</definedName>
    <definedName name="S13P7" localSheetId="3">#REF!</definedName>
    <definedName name="S13P7" localSheetId="4">#REF!</definedName>
    <definedName name="S13P7">#REF!</definedName>
    <definedName name="S13P8" localSheetId="3">#REF!</definedName>
    <definedName name="S13P8" localSheetId="4">#REF!</definedName>
    <definedName name="S13P8">#REF!</definedName>
    <definedName name="S13P9" localSheetId="3">#REF!</definedName>
    <definedName name="S13P9" localSheetId="4">#REF!</definedName>
    <definedName name="S13P9">#REF!</definedName>
    <definedName name="S13R1" localSheetId="3">#REF!</definedName>
    <definedName name="S13R1" localSheetId="4">#REF!</definedName>
    <definedName name="S13R1">#REF!</definedName>
    <definedName name="S13R10" localSheetId="3">#REF!</definedName>
    <definedName name="S13R10" localSheetId="4">#REF!</definedName>
    <definedName name="S13R10">#REF!</definedName>
    <definedName name="S13R11" localSheetId="3">#REF!</definedName>
    <definedName name="S13R11" localSheetId="4">#REF!</definedName>
    <definedName name="S13R11">#REF!</definedName>
    <definedName name="S13R12" localSheetId="3">#REF!</definedName>
    <definedName name="S13R12" localSheetId="4">#REF!</definedName>
    <definedName name="S13R12">#REF!</definedName>
    <definedName name="S13R13" localSheetId="3">#REF!</definedName>
    <definedName name="S13R13" localSheetId="4">#REF!</definedName>
    <definedName name="S13R13">#REF!</definedName>
    <definedName name="S13R14" localSheetId="3">#REF!</definedName>
    <definedName name="S13R14" localSheetId="4">#REF!</definedName>
    <definedName name="S13R14">#REF!</definedName>
    <definedName name="S13R15" localSheetId="3">#REF!</definedName>
    <definedName name="S13R15" localSheetId="4">#REF!</definedName>
    <definedName name="S13R15">#REF!</definedName>
    <definedName name="S13R16" localSheetId="3">#REF!</definedName>
    <definedName name="S13R16" localSheetId="4">#REF!</definedName>
    <definedName name="S13R16">#REF!</definedName>
    <definedName name="S13R17" localSheetId="3">#REF!</definedName>
    <definedName name="S13R17" localSheetId="4">#REF!</definedName>
    <definedName name="S13R17">#REF!</definedName>
    <definedName name="S13R18" localSheetId="3">#REF!</definedName>
    <definedName name="S13R18" localSheetId="4">#REF!</definedName>
    <definedName name="S13R18">#REF!</definedName>
    <definedName name="S13R19" localSheetId="3">#REF!</definedName>
    <definedName name="S13R19" localSheetId="4">#REF!</definedName>
    <definedName name="S13R19">#REF!</definedName>
    <definedName name="S13R2" localSheetId="3">#REF!</definedName>
    <definedName name="S13R2" localSheetId="4">#REF!</definedName>
    <definedName name="S13R2">#REF!</definedName>
    <definedName name="S13R20" localSheetId="3">#REF!</definedName>
    <definedName name="S13R20" localSheetId="4">#REF!</definedName>
    <definedName name="S13R20">#REF!</definedName>
    <definedName name="S13R21" localSheetId="3">#REF!</definedName>
    <definedName name="S13R21" localSheetId="4">#REF!</definedName>
    <definedName name="S13R21">#REF!</definedName>
    <definedName name="S13R22" localSheetId="3">#REF!</definedName>
    <definedName name="S13R22" localSheetId="4">#REF!</definedName>
    <definedName name="S13R22">#REF!</definedName>
    <definedName name="S13R23" localSheetId="3">#REF!</definedName>
    <definedName name="S13R23" localSheetId="4">#REF!</definedName>
    <definedName name="S13R23">#REF!</definedName>
    <definedName name="S13R24" localSheetId="3">#REF!</definedName>
    <definedName name="S13R24" localSheetId="4">#REF!</definedName>
    <definedName name="S13R24">#REF!</definedName>
    <definedName name="S13R3" localSheetId="3">#REF!</definedName>
    <definedName name="S13R3" localSheetId="4">#REF!</definedName>
    <definedName name="S13R3">#REF!</definedName>
    <definedName name="S13R4" localSheetId="3">#REF!</definedName>
    <definedName name="S13R4" localSheetId="4">#REF!</definedName>
    <definedName name="S13R4">#REF!</definedName>
    <definedName name="S13R5" localSheetId="3">#REF!</definedName>
    <definedName name="S13R5" localSheetId="4">#REF!</definedName>
    <definedName name="S13R5">#REF!</definedName>
    <definedName name="S13R6" localSheetId="3">#REF!</definedName>
    <definedName name="S13R6" localSheetId="4">#REF!</definedName>
    <definedName name="S13R6">#REF!</definedName>
    <definedName name="S13R7" localSheetId="3">#REF!</definedName>
    <definedName name="S13R7" localSheetId="4">#REF!</definedName>
    <definedName name="S13R7">#REF!</definedName>
    <definedName name="S13R8" localSheetId="3">#REF!</definedName>
    <definedName name="S13R8" localSheetId="4">#REF!</definedName>
    <definedName name="S13R8">#REF!</definedName>
    <definedName name="S13R9" localSheetId="3">#REF!</definedName>
    <definedName name="S13R9" localSheetId="4">#REF!</definedName>
    <definedName name="S13R9">#REF!</definedName>
    <definedName name="S14P1" localSheetId="3">#REF!</definedName>
    <definedName name="S14P1" localSheetId="4">#REF!</definedName>
    <definedName name="S14P1">#REF!</definedName>
    <definedName name="S14P10" localSheetId="3">#REF!</definedName>
    <definedName name="S14P10" localSheetId="4">#REF!</definedName>
    <definedName name="S14P10">#REF!</definedName>
    <definedName name="S14P11" localSheetId="3">#REF!</definedName>
    <definedName name="S14P11" localSheetId="4">#REF!</definedName>
    <definedName name="S14P11">#REF!</definedName>
    <definedName name="S14P12" localSheetId="3">#REF!</definedName>
    <definedName name="S14P12" localSheetId="4">#REF!</definedName>
    <definedName name="S14P12">#REF!</definedName>
    <definedName name="S14P13" localSheetId="3">#REF!</definedName>
    <definedName name="S14P13" localSheetId="4">#REF!</definedName>
    <definedName name="S14P13">#REF!</definedName>
    <definedName name="S14P14" localSheetId="3">#REF!</definedName>
    <definedName name="S14P14" localSheetId="4">#REF!</definedName>
    <definedName name="S14P14">#REF!</definedName>
    <definedName name="S14P15" localSheetId="3">#REF!</definedName>
    <definedName name="S14P15" localSheetId="4">#REF!</definedName>
    <definedName name="S14P15">#REF!</definedName>
    <definedName name="S14P16" localSheetId="3">#REF!</definedName>
    <definedName name="S14P16" localSheetId="4">#REF!</definedName>
    <definedName name="S14P16">#REF!</definedName>
    <definedName name="S14P17" localSheetId="3">#REF!</definedName>
    <definedName name="S14P17" localSheetId="4">#REF!</definedName>
    <definedName name="S14P17">#REF!</definedName>
    <definedName name="S14P18" localSheetId="3">#REF!</definedName>
    <definedName name="S14P18" localSheetId="4">#REF!</definedName>
    <definedName name="S14P18">#REF!</definedName>
    <definedName name="S14P19" localSheetId="3">#REF!</definedName>
    <definedName name="S14P19" localSheetId="4">#REF!</definedName>
    <definedName name="S14P19">#REF!</definedName>
    <definedName name="S14P2" localSheetId="3">#REF!</definedName>
    <definedName name="S14P2" localSheetId="4">#REF!</definedName>
    <definedName name="S14P2">#REF!</definedName>
    <definedName name="S14P20" localSheetId="3">#REF!</definedName>
    <definedName name="S14P20" localSheetId="4">#REF!</definedName>
    <definedName name="S14P20">#REF!</definedName>
    <definedName name="S14P21" localSheetId="3">#REF!</definedName>
    <definedName name="S14P21" localSheetId="4">#REF!</definedName>
    <definedName name="S14P21">#REF!</definedName>
    <definedName name="S14P22" localSheetId="3">#REF!</definedName>
    <definedName name="S14P22" localSheetId="4">#REF!</definedName>
    <definedName name="S14P22">#REF!</definedName>
    <definedName name="S14P23" localSheetId="3">#REF!</definedName>
    <definedName name="S14P23" localSheetId="4">#REF!</definedName>
    <definedName name="S14P23">#REF!</definedName>
    <definedName name="S14P24" localSheetId="3">#REF!</definedName>
    <definedName name="S14P24" localSheetId="4">#REF!</definedName>
    <definedName name="S14P24">#REF!</definedName>
    <definedName name="S14P3" localSheetId="3">#REF!</definedName>
    <definedName name="S14P3" localSheetId="4">#REF!</definedName>
    <definedName name="S14P3">#REF!</definedName>
    <definedName name="S14P4" localSheetId="3">#REF!</definedName>
    <definedName name="S14P4" localSheetId="4">#REF!</definedName>
    <definedName name="S14P4">#REF!</definedName>
    <definedName name="S14P5" localSheetId="3">#REF!</definedName>
    <definedName name="S14P5" localSheetId="4">#REF!</definedName>
    <definedName name="S14P5">#REF!</definedName>
    <definedName name="S14P6" localSheetId="3">#REF!</definedName>
    <definedName name="S14P6" localSheetId="4">#REF!</definedName>
    <definedName name="S14P6">#REF!</definedName>
    <definedName name="S14P7" localSheetId="3">#REF!</definedName>
    <definedName name="S14P7" localSheetId="4">#REF!</definedName>
    <definedName name="S14P7">#REF!</definedName>
    <definedName name="S14P8" localSheetId="3">#REF!</definedName>
    <definedName name="S14P8" localSheetId="4">#REF!</definedName>
    <definedName name="S14P8">#REF!</definedName>
    <definedName name="S14P9" localSheetId="3">#REF!</definedName>
    <definedName name="S14P9" localSheetId="4">#REF!</definedName>
    <definedName name="S14P9">#REF!</definedName>
    <definedName name="S14R1" localSheetId="3">#REF!</definedName>
    <definedName name="S14R1" localSheetId="4">#REF!</definedName>
    <definedName name="S14R1">#REF!</definedName>
    <definedName name="S14R10" localSheetId="3">#REF!</definedName>
    <definedName name="S14R10" localSheetId="4">#REF!</definedName>
    <definedName name="S14R10">#REF!</definedName>
    <definedName name="S14R11" localSheetId="3">#REF!</definedName>
    <definedName name="S14R11" localSheetId="4">#REF!</definedName>
    <definedName name="S14R11">#REF!</definedName>
    <definedName name="S14R12" localSheetId="3">#REF!</definedName>
    <definedName name="S14R12" localSheetId="4">#REF!</definedName>
    <definedName name="S14R12">#REF!</definedName>
    <definedName name="S14R13" localSheetId="3">#REF!</definedName>
    <definedName name="S14R13" localSheetId="4">#REF!</definedName>
    <definedName name="S14R13">#REF!</definedName>
    <definedName name="S14R14" localSheetId="3">#REF!</definedName>
    <definedName name="S14R14" localSheetId="4">#REF!</definedName>
    <definedName name="S14R14">#REF!</definedName>
    <definedName name="S14R15" localSheetId="3">#REF!</definedName>
    <definedName name="S14R15" localSheetId="4">#REF!</definedName>
    <definedName name="S14R15">#REF!</definedName>
    <definedName name="S14R16" localSheetId="3">#REF!</definedName>
    <definedName name="S14R16" localSheetId="4">#REF!</definedName>
    <definedName name="S14R16">#REF!</definedName>
    <definedName name="S14R17" localSheetId="3">#REF!</definedName>
    <definedName name="S14R17" localSheetId="4">#REF!</definedName>
    <definedName name="S14R17">#REF!</definedName>
    <definedName name="S14R18" localSheetId="3">#REF!</definedName>
    <definedName name="S14R18" localSheetId="4">#REF!</definedName>
    <definedName name="S14R18">#REF!</definedName>
    <definedName name="S14R19" localSheetId="3">#REF!</definedName>
    <definedName name="S14R19" localSheetId="4">#REF!</definedName>
    <definedName name="S14R19">#REF!</definedName>
    <definedName name="S14R2" localSheetId="3">#REF!</definedName>
    <definedName name="S14R2" localSheetId="4">#REF!</definedName>
    <definedName name="S14R2">#REF!</definedName>
    <definedName name="S14R20" localSheetId="3">#REF!</definedName>
    <definedName name="S14R20" localSheetId="4">#REF!</definedName>
    <definedName name="S14R20">#REF!</definedName>
    <definedName name="S14R21" localSheetId="3">#REF!</definedName>
    <definedName name="S14R21" localSheetId="4">#REF!</definedName>
    <definedName name="S14R21">#REF!</definedName>
    <definedName name="S14R22" localSheetId="3">#REF!</definedName>
    <definedName name="S14R22" localSheetId="4">#REF!</definedName>
    <definedName name="S14R22">#REF!</definedName>
    <definedName name="S14R23" localSheetId="3">#REF!</definedName>
    <definedName name="S14R23" localSheetId="4">#REF!</definedName>
    <definedName name="S14R23">#REF!</definedName>
    <definedName name="S14R24" localSheetId="3">#REF!</definedName>
    <definedName name="S14R24" localSheetId="4">#REF!</definedName>
    <definedName name="S14R24">#REF!</definedName>
    <definedName name="S14R3" localSheetId="3">#REF!</definedName>
    <definedName name="S14R3" localSheetId="4">#REF!</definedName>
    <definedName name="S14R3">#REF!</definedName>
    <definedName name="S14R4" localSheetId="3">#REF!</definedName>
    <definedName name="S14R4" localSheetId="4">#REF!</definedName>
    <definedName name="S14R4">#REF!</definedName>
    <definedName name="S14R5" localSheetId="3">#REF!</definedName>
    <definedName name="S14R5" localSheetId="4">#REF!</definedName>
    <definedName name="S14R5">#REF!</definedName>
    <definedName name="S14R6" localSheetId="3">#REF!</definedName>
    <definedName name="S14R6" localSheetId="4">#REF!</definedName>
    <definedName name="S14R6">#REF!</definedName>
    <definedName name="S14R7" localSheetId="3">#REF!</definedName>
    <definedName name="S14R7" localSheetId="4">#REF!</definedName>
    <definedName name="S14R7">#REF!</definedName>
    <definedName name="S14R8" localSheetId="3">#REF!</definedName>
    <definedName name="S14R8" localSheetId="4">#REF!</definedName>
    <definedName name="S14R8">#REF!</definedName>
    <definedName name="S14R9" localSheetId="3">#REF!</definedName>
    <definedName name="S14R9" localSheetId="4">#REF!</definedName>
    <definedName name="S14R9">#REF!</definedName>
    <definedName name="S15P1" localSheetId="3">#REF!</definedName>
    <definedName name="S15P1" localSheetId="4">#REF!</definedName>
    <definedName name="S15P1">#REF!</definedName>
    <definedName name="S15P10" localSheetId="3">#REF!</definedName>
    <definedName name="S15P10" localSheetId="4">#REF!</definedName>
    <definedName name="S15P10">#REF!</definedName>
    <definedName name="S15P11" localSheetId="3">#REF!</definedName>
    <definedName name="S15P11" localSheetId="4">#REF!</definedName>
    <definedName name="S15P11">#REF!</definedName>
    <definedName name="S15P12" localSheetId="3">#REF!</definedName>
    <definedName name="S15P12" localSheetId="4">#REF!</definedName>
    <definedName name="S15P12">#REF!</definedName>
    <definedName name="S15P13" localSheetId="3">#REF!</definedName>
    <definedName name="S15P13" localSheetId="4">#REF!</definedName>
    <definedName name="S15P13">#REF!</definedName>
    <definedName name="S15P14" localSheetId="3">#REF!</definedName>
    <definedName name="S15P14" localSheetId="4">#REF!</definedName>
    <definedName name="S15P14">#REF!</definedName>
    <definedName name="S15P15" localSheetId="3">#REF!</definedName>
    <definedName name="S15P15" localSheetId="4">#REF!</definedName>
    <definedName name="S15P15">#REF!</definedName>
    <definedName name="S15P16" localSheetId="3">#REF!</definedName>
    <definedName name="S15P16" localSheetId="4">#REF!</definedName>
    <definedName name="S15P16">#REF!</definedName>
    <definedName name="S15P17" localSheetId="3">#REF!</definedName>
    <definedName name="S15P17" localSheetId="4">#REF!</definedName>
    <definedName name="S15P17">#REF!</definedName>
    <definedName name="S15P18" localSheetId="3">#REF!</definedName>
    <definedName name="S15P18" localSheetId="4">#REF!</definedName>
    <definedName name="S15P18">#REF!</definedName>
    <definedName name="S15P19" localSheetId="3">#REF!</definedName>
    <definedName name="S15P19" localSheetId="4">#REF!</definedName>
    <definedName name="S15P19">#REF!</definedName>
    <definedName name="S15P2" localSheetId="3">#REF!</definedName>
    <definedName name="S15P2" localSheetId="4">#REF!</definedName>
    <definedName name="S15P2">#REF!</definedName>
    <definedName name="S15P20" localSheetId="3">#REF!</definedName>
    <definedName name="S15P20" localSheetId="4">#REF!</definedName>
    <definedName name="S15P20">#REF!</definedName>
    <definedName name="S15P21" localSheetId="3">#REF!</definedName>
    <definedName name="S15P21" localSheetId="4">#REF!</definedName>
    <definedName name="S15P21">#REF!</definedName>
    <definedName name="S15P22" localSheetId="3">#REF!</definedName>
    <definedName name="S15P22" localSheetId="4">#REF!</definedName>
    <definedName name="S15P22">#REF!</definedName>
    <definedName name="S15P23" localSheetId="3">#REF!</definedName>
    <definedName name="S15P23" localSheetId="4">#REF!</definedName>
    <definedName name="S15P23">#REF!</definedName>
    <definedName name="S15P24" localSheetId="3">#REF!</definedName>
    <definedName name="S15P24" localSheetId="4">#REF!</definedName>
    <definedName name="S15P24">#REF!</definedName>
    <definedName name="S15P3" localSheetId="3">#REF!</definedName>
    <definedName name="S15P3" localSheetId="4">#REF!</definedName>
    <definedName name="S15P3">#REF!</definedName>
    <definedName name="S15P4" localSheetId="3">#REF!</definedName>
    <definedName name="S15P4" localSheetId="4">#REF!</definedName>
    <definedName name="S15P4">#REF!</definedName>
    <definedName name="S15P5" localSheetId="3">#REF!</definedName>
    <definedName name="S15P5" localSheetId="4">#REF!</definedName>
    <definedName name="S15P5">#REF!</definedName>
    <definedName name="S15P6" localSheetId="3">#REF!</definedName>
    <definedName name="S15P6" localSheetId="4">#REF!</definedName>
    <definedName name="S15P6">#REF!</definedName>
    <definedName name="S15P7" localSheetId="3">#REF!</definedName>
    <definedName name="S15P7" localSheetId="4">#REF!</definedName>
    <definedName name="S15P7">#REF!</definedName>
    <definedName name="S15P8" localSheetId="3">#REF!</definedName>
    <definedName name="S15P8" localSheetId="4">#REF!</definedName>
    <definedName name="S15P8">#REF!</definedName>
    <definedName name="S15P9" localSheetId="3">#REF!</definedName>
    <definedName name="S15P9" localSheetId="4">#REF!</definedName>
    <definedName name="S15P9">#REF!</definedName>
    <definedName name="S15R1" localSheetId="3">#REF!</definedName>
    <definedName name="S15R1" localSheetId="4">#REF!</definedName>
    <definedName name="S15R1">#REF!</definedName>
    <definedName name="S15R10" localSheetId="3">#REF!</definedName>
    <definedName name="S15R10" localSheetId="4">#REF!</definedName>
    <definedName name="S15R10">#REF!</definedName>
    <definedName name="S15R11" localSheetId="3">#REF!</definedName>
    <definedName name="S15R11" localSheetId="4">#REF!</definedName>
    <definedName name="S15R11">#REF!</definedName>
    <definedName name="S15R12" localSheetId="3">#REF!</definedName>
    <definedName name="S15R12" localSheetId="4">#REF!</definedName>
    <definedName name="S15R12">#REF!</definedName>
    <definedName name="S15R13" localSheetId="3">#REF!</definedName>
    <definedName name="S15R13" localSheetId="4">#REF!</definedName>
    <definedName name="S15R13">#REF!</definedName>
    <definedName name="S15R14" localSheetId="3">#REF!</definedName>
    <definedName name="S15R14" localSheetId="4">#REF!</definedName>
    <definedName name="S15R14">#REF!</definedName>
    <definedName name="S15R15" localSheetId="3">#REF!</definedName>
    <definedName name="S15R15" localSheetId="4">#REF!</definedName>
    <definedName name="S15R15">#REF!</definedName>
    <definedName name="S15R16" localSheetId="3">#REF!</definedName>
    <definedName name="S15R16" localSheetId="4">#REF!</definedName>
    <definedName name="S15R16">#REF!</definedName>
    <definedName name="S15R17" localSheetId="3">#REF!</definedName>
    <definedName name="S15R17" localSheetId="4">#REF!</definedName>
    <definedName name="S15R17">#REF!</definedName>
    <definedName name="S15R18" localSheetId="3">#REF!</definedName>
    <definedName name="S15R18" localSheetId="4">#REF!</definedName>
    <definedName name="S15R18">#REF!</definedName>
    <definedName name="S15R19" localSheetId="3">#REF!</definedName>
    <definedName name="S15R19" localSheetId="4">#REF!</definedName>
    <definedName name="S15R19">#REF!</definedName>
    <definedName name="S15R2" localSheetId="3">#REF!</definedName>
    <definedName name="S15R2" localSheetId="4">#REF!</definedName>
    <definedName name="S15R2">#REF!</definedName>
    <definedName name="S15R20" localSheetId="3">#REF!</definedName>
    <definedName name="S15R20" localSheetId="4">#REF!</definedName>
    <definedName name="S15R20">#REF!</definedName>
    <definedName name="S15R21" localSheetId="3">#REF!</definedName>
    <definedName name="S15R21" localSheetId="4">#REF!</definedName>
    <definedName name="S15R21">#REF!</definedName>
    <definedName name="S15R22" localSheetId="3">#REF!</definedName>
    <definedName name="S15R22" localSheetId="4">#REF!</definedName>
    <definedName name="S15R22">#REF!</definedName>
    <definedName name="S15R23" localSheetId="3">#REF!</definedName>
    <definedName name="S15R23" localSheetId="4">#REF!</definedName>
    <definedName name="S15R23">#REF!</definedName>
    <definedName name="S15R24" localSheetId="3">#REF!</definedName>
    <definedName name="S15R24" localSheetId="4">#REF!</definedName>
    <definedName name="S15R24">#REF!</definedName>
    <definedName name="S15R3" localSheetId="3">#REF!</definedName>
    <definedName name="S15R3" localSheetId="4">#REF!</definedName>
    <definedName name="S15R3">#REF!</definedName>
    <definedName name="S15R4" localSheetId="3">#REF!</definedName>
    <definedName name="S15R4" localSheetId="4">#REF!</definedName>
    <definedName name="S15R4">#REF!</definedName>
    <definedName name="S15R5" localSheetId="3">#REF!</definedName>
    <definedName name="S15R5" localSheetId="4">#REF!</definedName>
    <definedName name="S15R5">#REF!</definedName>
    <definedName name="S15R6" localSheetId="3">#REF!</definedName>
    <definedName name="S15R6" localSheetId="4">#REF!</definedName>
    <definedName name="S15R6">#REF!</definedName>
    <definedName name="S15R7" localSheetId="3">#REF!</definedName>
    <definedName name="S15R7" localSheetId="4">#REF!</definedName>
    <definedName name="S15R7">#REF!</definedName>
    <definedName name="S15R8" localSheetId="3">#REF!</definedName>
    <definedName name="S15R8" localSheetId="4">#REF!</definedName>
    <definedName name="S15R8">#REF!</definedName>
    <definedName name="S15R9" localSheetId="3">#REF!</definedName>
    <definedName name="S15R9" localSheetId="4">#REF!</definedName>
    <definedName name="S15R9">#REF!</definedName>
    <definedName name="S16P1" localSheetId="3">#REF!</definedName>
    <definedName name="S16P1" localSheetId="4">#REF!</definedName>
    <definedName name="S16P1">#REF!</definedName>
    <definedName name="S16P10" localSheetId="3">#REF!</definedName>
    <definedName name="S16P10" localSheetId="4">#REF!</definedName>
    <definedName name="S16P10">#REF!</definedName>
    <definedName name="S16P11" localSheetId="3">#REF!</definedName>
    <definedName name="S16P11" localSheetId="4">#REF!</definedName>
    <definedName name="S16P11">#REF!</definedName>
    <definedName name="S16P12" localSheetId="3">#REF!</definedName>
    <definedName name="S16P12" localSheetId="4">#REF!</definedName>
    <definedName name="S16P12">#REF!</definedName>
    <definedName name="S16P13" localSheetId="3">#REF!</definedName>
    <definedName name="S16P13" localSheetId="4">#REF!</definedName>
    <definedName name="S16P13">#REF!</definedName>
    <definedName name="S16P14" localSheetId="3">#REF!</definedName>
    <definedName name="S16P14" localSheetId="4">#REF!</definedName>
    <definedName name="S16P14">#REF!</definedName>
    <definedName name="S16P15" localSheetId="3">#REF!</definedName>
    <definedName name="S16P15" localSheetId="4">#REF!</definedName>
    <definedName name="S16P15">#REF!</definedName>
    <definedName name="S16P16" localSheetId="3">#REF!</definedName>
    <definedName name="S16P16" localSheetId="4">#REF!</definedName>
    <definedName name="S16P16">#REF!</definedName>
    <definedName name="S16P17" localSheetId="3">#REF!</definedName>
    <definedName name="S16P17" localSheetId="4">#REF!</definedName>
    <definedName name="S16P17">#REF!</definedName>
    <definedName name="S16P18" localSheetId="3">#REF!</definedName>
    <definedName name="S16P18" localSheetId="4">#REF!</definedName>
    <definedName name="S16P18">#REF!</definedName>
    <definedName name="S16P19" localSheetId="3">#REF!</definedName>
    <definedName name="S16P19" localSheetId="4">#REF!</definedName>
    <definedName name="S16P19">#REF!</definedName>
    <definedName name="S16P2" localSheetId="3">#REF!</definedName>
    <definedName name="S16P2" localSheetId="4">#REF!</definedName>
    <definedName name="S16P2">#REF!</definedName>
    <definedName name="S16P20" localSheetId="3">#REF!</definedName>
    <definedName name="S16P20" localSheetId="4">#REF!</definedName>
    <definedName name="S16P20">#REF!</definedName>
    <definedName name="S16P21" localSheetId="3">#REF!</definedName>
    <definedName name="S16P21" localSheetId="4">#REF!</definedName>
    <definedName name="S16P21">#REF!</definedName>
    <definedName name="S16P22" localSheetId="3">#REF!</definedName>
    <definedName name="S16P22" localSheetId="4">#REF!</definedName>
    <definedName name="S16P22">#REF!</definedName>
    <definedName name="S16P23" localSheetId="3">#REF!</definedName>
    <definedName name="S16P23" localSheetId="4">#REF!</definedName>
    <definedName name="S16P23">#REF!</definedName>
    <definedName name="S16P24" localSheetId="3">#REF!</definedName>
    <definedName name="S16P24" localSheetId="4">#REF!</definedName>
    <definedName name="S16P24">#REF!</definedName>
    <definedName name="S16P3" localSheetId="3">#REF!</definedName>
    <definedName name="S16P3" localSheetId="4">#REF!</definedName>
    <definedName name="S16P3">#REF!</definedName>
    <definedName name="S16P4" localSheetId="3">#REF!</definedName>
    <definedName name="S16P4" localSheetId="4">#REF!</definedName>
    <definedName name="S16P4">#REF!</definedName>
    <definedName name="S16P5" localSheetId="3">#REF!</definedName>
    <definedName name="S16P5" localSheetId="4">#REF!</definedName>
    <definedName name="S16P5">#REF!</definedName>
    <definedName name="S16P6" localSheetId="3">#REF!</definedName>
    <definedName name="S16P6" localSheetId="4">#REF!</definedName>
    <definedName name="S16P6">#REF!</definedName>
    <definedName name="S16P7" localSheetId="3">#REF!</definedName>
    <definedName name="S16P7" localSheetId="4">#REF!</definedName>
    <definedName name="S16P7">#REF!</definedName>
    <definedName name="S16P8" localSheetId="3">#REF!</definedName>
    <definedName name="S16P8" localSheetId="4">#REF!</definedName>
    <definedName name="S16P8">#REF!</definedName>
    <definedName name="S16P9" localSheetId="3">#REF!</definedName>
    <definedName name="S16P9" localSheetId="4">#REF!</definedName>
    <definedName name="S16P9">#REF!</definedName>
    <definedName name="S16R1" localSheetId="3">#REF!</definedName>
    <definedName name="S16R1" localSheetId="4">#REF!</definedName>
    <definedName name="S16R1">#REF!</definedName>
    <definedName name="S16R10" localSheetId="3">#REF!</definedName>
    <definedName name="S16R10" localSheetId="4">#REF!</definedName>
    <definedName name="S16R10">#REF!</definedName>
    <definedName name="S16R11" localSheetId="3">#REF!</definedName>
    <definedName name="S16R11" localSheetId="4">#REF!</definedName>
    <definedName name="S16R11">#REF!</definedName>
    <definedName name="S16R12" localSheetId="3">#REF!</definedName>
    <definedName name="S16R12" localSheetId="4">#REF!</definedName>
    <definedName name="S16R12">#REF!</definedName>
    <definedName name="S16R13" localSheetId="3">#REF!</definedName>
    <definedName name="S16R13" localSheetId="4">#REF!</definedName>
    <definedName name="S16R13">#REF!</definedName>
    <definedName name="S16R14" localSheetId="3">#REF!</definedName>
    <definedName name="S16R14" localSheetId="4">#REF!</definedName>
    <definedName name="S16R14">#REF!</definedName>
    <definedName name="S16R15" localSheetId="3">#REF!</definedName>
    <definedName name="S16R15" localSheetId="4">#REF!</definedName>
    <definedName name="S16R15">#REF!</definedName>
    <definedName name="S16R16" localSheetId="3">#REF!</definedName>
    <definedName name="S16R16" localSheetId="4">#REF!</definedName>
    <definedName name="S16R16">#REF!</definedName>
    <definedName name="S16R17" localSheetId="3">#REF!</definedName>
    <definedName name="S16R17" localSheetId="4">#REF!</definedName>
    <definedName name="S16R17">#REF!</definedName>
    <definedName name="S16R18" localSheetId="3">#REF!</definedName>
    <definedName name="S16R18" localSheetId="4">#REF!</definedName>
    <definedName name="S16R18">#REF!</definedName>
    <definedName name="S16R19" localSheetId="3">#REF!</definedName>
    <definedName name="S16R19" localSheetId="4">#REF!</definedName>
    <definedName name="S16R19">#REF!</definedName>
    <definedName name="S16R2" localSheetId="3">#REF!</definedName>
    <definedName name="S16R2" localSheetId="4">#REF!</definedName>
    <definedName name="S16R2">#REF!</definedName>
    <definedName name="S16R20" localSheetId="3">#REF!</definedName>
    <definedName name="S16R20" localSheetId="4">#REF!</definedName>
    <definedName name="S16R20">#REF!</definedName>
    <definedName name="S16R21" localSheetId="3">#REF!</definedName>
    <definedName name="S16R21" localSheetId="4">#REF!</definedName>
    <definedName name="S16R21">#REF!</definedName>
    <definedName name="S16R22" localSheetId="3">#REF!</definedName>
    <definedName name="S16R22" localSheetId="4">#REF!</definedName>
    <definedName name="S16R22">#REF!</definedName>
    <definedName name="S16R23" localSheetId="3">#REF!</definedName>
    <definedName name="S16R23" localSheetId="4">#REF!</definedName>
    <definedName name="S16R23">#REF!</definedName>
    <definedName name="S16R24" localSheetId="3">#REF!</definedName>
    <definedName name="S16R24" localSheetId="4">#REF!</definedName>
    <definedName name="S16R24">#REF!</definedName>
    <definedName name="S16R3" localSheetId="3">#REF!</definedName>
    <definedName name="S16R3" localSheetId="4">#REF!</definedName>
    <definedName name="S16R3">#REF!</definedName>
    <definedName name="S16R4" localSheetId="3">#REF!</definedName>
    <definedName name="S16R4" localSheetId="4">#REF!</definedName>
    <definedName name="S16R4">#REF!</definedName>
    <definedName name="S16R5" localSheetId="3">#REF!</definedName>
    <definedName name="S16R5" localSheetId="4">#REF!</definedName>
    <definedName name="S16R5">#REF!</definedName>
    <definedName name="S16R6" localSheetId="3">#REF!</definedName>
    <definedName name="S16R6" localSheetId="4">#REF!</definedName>
    <definedName name="S16R6">#REF!</definedName>
    <definedName name="S16R7" localSheetId="3">#REF!</definedName>
    <definedName name="S16R7" localSheetId="4">#REF!</definedName>
    <definedName name="S16R7">#REF!</definedName>
    <definedName name="S16R8" localSheetId="3">#REF!</definedName>
    <definedName name="S16R8" localSheetId="4">#REF!</definedName>
    <definedName name="S16R8">#REF!</definedName>
    <definedName name="S16R9" localSheetId="3">#REF!</definedName>
    <definedName name="S16R9" localSheetId="4">#REF!</definedName>
    <definedName name="S16R9">#REF!</definedName>
    <definedName name="S17P1" localSheetId="3">#REF!</definedName>
    <definedName name="S17P1" localSheetId="4">#REF!</definedName>
    <definedName name="S17P1">#REF!</definedName>
    <definedName name="S17P10" localSheetId="3">#REF!</definedName>
    <definedName name="S17P10" localSheetId="4">#REF!</definedName>
    <definedName name="S17P10">#REF!</definedName>
    <definedName name="S17P11" localSheetId="3">#REF!</definedName>
    <definedName name="S17P11" localSheetId="4">#REF!</definedName>
    <definedName name="S17P11">#REF!</definedName>
    <definedName name="S17P12" localSheetId="3">#REF!</definedName>
    <definedName name="S17P12" localSheetId="4">#REF!</definedName>
    <definedName name="S17P12">#REF!</definedName>
    <definedName name="S17P13" localSheetId="3">#REF!</definedName>
    <definedName name="S17P13" localSheetId="4">#REF!</definedName>
    <definedName name="S17P13">#REF!</definedName>
    <definedName name="S17P14" localSheetId="3">#REF!</definedName>
    <definedName name="S17P14" localSheetId="4">#REF!</definedName>
    <definedName name="S17P14">#REF!</definedName>
    <definedName name="S17P15" localSheetId="3">#REF!</definedName>
    <definedName name="S17P15" localSheetId="4">#REF!</definedName>
    <definedName name="S17P15">#REF!</definedName>
    <definedName name="S17P16" localSheetId="3">#REF!</definedName>
    <definedName name="S17P16" localSheetId="4">#REF!</definedName>
    <definedName name="S17P16">#REF!</definedName>
    <definedName name="S17P17" localSheetId="3">#REF!</definedName>
    <definedName name="S17P17" localSheetId="4">#REF!</definedName>
    <definedName name="S17P17">#REF!</definedName>
    <definedName name="S17P18" localSheetId="3">#REF!</definedName>
    <definedName name="S17P18" localSheetId="4">#REF!</definedName>
    <definedName name="S17P18">#REF!</definedName>
    <definedName name="S17P19" localSheetId="3">#REF!</definedName>
    <definedName name="S17P19" localSheetId="4">#REF!</definedName>
    <definedName name="S17P19">#REF!</definedName>
    <definedName name="S17P2" localSheetId="3">#REF!</definedName>
    <definedName name="S17P2" localSheetId="4">#REF!</definedName>
    <definedName name="S17P2">#REF!</definedName>
    <definedName name="S17P20" localSheetId="3">#REF!</definedName>
    <definedName name="S17P20" localSheetId="4">#REF!</definedName>
    <definedName name="S17P20">#REF!</definedName>
    <definedName name="S17P21" localSheetId="3">#REF!</definedName>
    <definedName name="S17P21" localSheetId="4">#REF!</definedName>
    <definedName name="S17P21">#REF!</definedName>
    <definedName name="S17P22" localSheetId="3">#REF!</definedName>
    <definedName name="S17P22" localSheetId="4">#REF!</definedName>
    <definedName name="S17P22">#REF!</definedName>
    <definedName name="S17P23" localSheetId="3">#REF!</definedName>
    <definedName name="S17P23" localSheetId="4">#REF!</definedName>
    <definedName name="S17P23">#REF!</definedName>
    <definedName name="S17P24" localSheetId="3">#REF!</definedName>
    <definedName name="S17P24" localSheetId="4">#REF!</definedName>
    <definedName name="S17P24">#REF!</definedName>
    <definedName name="S17P3" localSheetId="3">#REF!</definedName>
    <definedName name="S17P3" localSheetId="4">#REF!</definedName>
    <definedName name="S17P3">#REF!</definedName>
    <definedName name="S17P4" localSheetId="3">#REF!</definedName>
    <definedName name="S17P4" localSheetId="4">#REF!</definedName>
    <definedName name="S17P4">#REF!</definedName>
    <definedName name="S17P5" localSheetId="3">#REF!</definedName>
    <definedName name="S17P5" localSheetId="4">#REF!</definedName>
    <definedName name="S17P5">#REF!</definedName>
    <definedName name="S17P6" localSheetId="3">#REF!</definedName>
    <definedName name="S17P6" localSheetId="4">#REF!</definedName>
    <definedName name="S17P6">#REF!</definedName>
    <definedName name="S17P7" localSheetId="3">#REF!</definedName>
    <definedName name="S17P7" localSheetId="4">#REF!</definedName>
    <definedName name="S17P7">#REF!</definedName>
    <definedName name="S17P8" localSheetId="3">#REF!</definedName>
    <definedName name="S17P8" localSheetId="4">#REF!</definedName>
    <definedName name="S17P8">#REF!</definedName>
    <definedName name="S17P9" localSheetId="3">#REF!</definedName>
    <definedName name="S17P9" localSheetId="4">#REF!</definedName>
    <definedName name="S17P9">#REF!</definedName>
    <definedName name="S17R1" localSheetId="3">#REF!</definedName>
    <definedName name="S17R1" localSheetId="4">#REF!</definedName>
    <definedName name="S17R1">#REF!</definedName>
    <definedName name="S17R10" localSheetId="3">#REF!</definedName>
    <definedName name="S17R10" localSheetId="4">#REF!</definedName>
    <definedName name="S17R10">#REF!</definedName>
    <definedName name="S17R11" localSheetId="3">#REF!</definedName>
    <definedName name="S17R11" localSheetId="4">#REF!</definedName>
    <definedName name="S17R11">#REF!</definedName>
    <definedName name="S17R12" localSheetId="3">#REF!</definedName>
    <definedName name="S17R12" localSheetId="4">#REF!</definedName>
    <definedName name="S17R12">#REF!</definedName>
    <definedName name="S17R13" localSheetId="3">#REF!</definedName>
    <definedName name="S17R13" localSheetId="4">#REF!</definedName>
    <definedName name="S17R13">#REF!</definedName>
    <definedName name="S17R14" localSheetId="3">#REF!</definedName>
    <definedName name="S17R14" localSheetId="4">#REF!</definedName>
    <definedName name="S17R14">#REF!</definedName>
    <definedName name="S17R15" localSheetId="3">#REF!</definedName>
    <definedName name="S17R15" localSheetId="4">#REF!</definedName>
    <definedName name="S17R15">#REF!</definedName>
    <definedName name="S17R16" localSheetId="3">#REF!</definedName>
    <definedName name="S17R16" localSheetId="4">#REF!</definedName>
    <definedName name="S17R16">#REF!</definedName>
    <definedName name="S17R17" localSheetId="3">#REF!</definedName>
    <definedName name="S17R17" localSheetId="4">#REF!</definedName>
    <definedName name="S17R17">#REF!</definedName>
    <definedName name="S17R18" localSheetId="3">#REF!</definedName>
    <definedName name="S17R18" localSheetId="4">#REF!</definedName>
    <definedName name="S17R18">#REF!</definedName>
    <definedName name="S17R19" localSheetId="3">#REF!</definedName>
    <definedName name="S17R19" localSheetId="4">#REF!</definedName>
    <definedName name="S17R19">#REF!</definedName>
    <definedName name="S17R2" localSheetId="3">#REF!</definedName>
    <definedName name="S17R2" localSheetId="4">#REF!</definedName>
    <definedName name="S17R2">#REF!</definedName>
    <definedName name="S17R20" localSheetId="3">#REF!</definedName>
    <definedName name="S17R20" localSheetId="4">#REF!</definedName>
    <definedName name="S17R20">#REF!</definedName>
    <definedName name="S17R21" localSheetId="3">#REF!</definedName>
    <definedName name="S17R21" localSheetId="4">#REF!</definedName>
    <definedName name="S17R21">#REF!</definedName>
    <definedName name="S17R22" localSheetId="3">#REF!</definedName>
    <definedName name="S17R22" localSheetId="4">#REF!</definedName>
    <definedName name="S17R22">#REF!</definedName>
    <definedName name="S17R23" localSheetId="3">#REF!</definedName>
    <definedName name="S17R23" localSheetId="4">#REF!</definedName>
    <definedName name="S17R23">#REF!</definedName>
    <definedName name="S17R24" localSheetId="3">#REF!</definedName>
    <definedName name="S17R24" localSheetId="4">#REF!</definedName>
    <definedName name="S17R24">#REF!</definedName>
    <definedName name="S17R3" localSheetId="3">#REF!</definedName>
    <definedName name="S17R3" localSheetId="4">#REF!</definedName>
    <definedName name="S17R3">#REF!</definedName>
    <definedName name="S17R4" localSheetId="3">#REF!</definedName>
    <definedName name="S17R4" localSheetId="4">#REF!</definedName>
    <definedName name="S17R4">#REF!</definedName>
    <definedName name="S17R5" localSheetId="3">#REF!</definedName>
    <definedName name="S17R5" localSheetId="4">#REF!</definedName>
    <definedName name="S17R5">#REF!</definedName>
    <definedName name="S17R6" localSheetId="3">#REF!</definedName>
    <definedName name="S17R6" localSheetId="4">#REF!</definedName>
    <definedName name="S17R6">#REF!</definedName>
    <definedName name="S17R7" localSheetId="3">#REF!</definedName>
    <definedName name="S17R7" localSheetId="4">#REF!</definedName>
    <definedName name="S17R7">#REF!</definedName>
    <definedName name="S17R8" localSheetId="3">#REF!</definedName>
    <definedName name="S17R8" localSheetId="4">#REF!</definedName>
    <definedName name="S17R8">#REF!</definedName>
    <definedName name="S17R9" localSheetId="3">#REF!</definedName>
    <definedName name="S17R9" localSheetId="4">#REF!</definedName>
    <definedName name="S17R9">#REF!</definedName>
    <definedName name="S18P1" localSheetId="3">#REF!</definedName>
    <definedName name="S18P1" localSheetId="4">#REF!</definedName>
    <definedName name="S18P1">#REF!</definedName>
    <definedName name="S18P10" localSheetId="3">#REF!</definedName>
    <definedName name="S18P10" localSheetId="4">#REF!</definedName>
    <definedName name="S18P10">#REF!</definedName>
    <definedName name="S18P11" localSheetId="3">#REF!</definedName>
    <definedName name="S18P11" localSheetId="4">#REF!</definedName>
    <definedName name="S18P11">#REF!</definedName>
    <definedName name="S18P12" localSheetId="3">#REF!</definedName>
    <definedName name="S18P12" localSheetId="4">#REF!</definedName>
    <definedName name="S18P12">#REF!</definedName>
    <definedName name="S18P13" localSheetId="3">#REF!</definedName>
    <definedName name="S18P13" localSheetId="4">#REF!</definedName>
    <definedName name="S18P13">#REF!</definedName>
    <definedName name="S18P14" localSheetId="3">#REF!</definedName>
    <definedName name="S18P14" localSheetId="4">#REF!</definedName>
    <definedName name="S18P14">#REF!</definedName>
    <definedName name="S18P15" localSheetId="3">#REF!</definedName>
    <definedName name="S18P15" localSheetId="4">#REF!</definedName>
    <definedName name="S18P15">#REF!</definedName>
    <definedName name="S18P16" localSheetId="3">#REF!</definedName>
    <definedName name="S18P16" localSheetId="4">#REF!</definedName>
    <definedName name="S18P16">#REF!</definedName>
    <definedName name="S18P17" localSheetId="3">#REF!</definedName>
    <definedName name="S18P17" localSheetId="4">#REF!</definedName>
    <definedName name="S18P17">#REF!</definedName>
    <definedName name="S18P18" localSheetId="3">#REF!</definedName>
    <definedName name="S18P18" localSheetId="4">#REF!</definedName>
    <definedName name="S18P18">#REF!</definedName>
    <definedName name="S18P19" localSheetId="3">#REF!</definedName>
    <definedName name="S18P19" localSheetId="4">#REF!</definedName>
    <definedName name="S18P19">#REF!</definedName>
    <definedName name="S18P2" localSheetId="3">#REF!</definedName>
    <definedName name="S18P2" localSheetId="4">#REF!</definedName>
    <definedName name="S18P2">#REF!</definedName>
    <definedName name="S18P20" localSheetId="3">#REF!</definedName>
    <definedName name="S18P20" localSheetId="4">#REF!</definedName>
    <definedName name="S18P20">#REF!</definedName>
    <definedName name="S18P21" localSheetId="3">#REF!</definedName>
    <definedName name="S18P21" localSheetId="4">#REF!</definedName>
    <definedName name="S18P21">#REF!</definedName>
    <definedName name="S18P22" localSheetId="3">#REF!</definedName>
    <definedName name="S18P22" localSheetId="4">#REF!</definedName>
    <definedName name="S18P22">#REF!</definedName>
    <definedName name="S18P23" localSheetId="3">#REF!</definedName>
    <definedName name="S18P23" localSheetId="4">#REF!</definedName>
    <definedName name="S18P23">#REF!</definedName>
    <definedName name="S18P24" localSheetId="3">#REF!</definedName>
    <definedName name="S18P24" localSheetId="4">#REF!</definedName>
    <definedName name="S18P24">#REF!</definedName>
    <definedName name="S18P3" localSheetId="3">#REF!</definedName>
    <definedName name="S18P3" localSheetId="4">#REF!</definedName>
    <definedName name="S18P3">#REF!</definedName>
    <definedName name="S18P4" localSheetId="3">#REF!</definedName>
    <definedName name="S18P4" localSheetId="4">#REF!</definedName>
    <definedName name="S18P4">#REF!</definedName>
    <definedName name="S18P5" localSheetId="3">#REF!</definedName>
    <definedName name="S18P5" localSheetId="4">#REF!</definedName>
    <definedName name="S18P5">#REF!</definedName>
    <definedName name="S18P6" localSheetId="3">#REF!</definedName>
    <definedName name="S18P6" localSheetId="4">#REF!</definedName>
    <definedName name="S18P6">#REF!</definedName>
    <definedName name="S18P7" localSheetId="3">#REF!</definedName>
    <definedName name="S18P7" localSheetId="4">#REF!</definedName>
    <definedName name="S18P7">#REF!</definedName>
    <definedName name="S18P8" localSheetId="3">#REF!</definedName>
    <definedName name="S18P8" localSheetId="4">#REF!</definedName>
    <definedName name="S18P8">#REF!</definedName>
    <definedName name="S18P9" localSheetId="3">#REF!</definedName>
    <definedName name="S18P9" localSheetId="4">#REF!</definedName>
    <definedName name="S18P9">#REF!</definedName>
    <definedName name="S18R1" localSheetId="3">#REF!</definedName>
    <definedName name="S18R1" localSheetId="4">#REF!</definedName>
    <definedName name="S18R1">#REF!</definedName>
    <definedName name="S18R10" localSheetId="3">#REF!</definedName>
    <definedName name="S18R10" localSheetId="4">#REF!</definedName>
    <definedName name="S18R10">#REF!</definedName>
    <definedName name="S18R11" localSheetId="3">#REF!</definedName>
    <definedName name="S18R11" localSheetId="4">#REF!</definedName>
    <definedName name="S18R11">#REF!</definedName>
    <definedName name="S18R12" localSheetId="3">#REF!</definedName>
    <definedName name="S18R12" localSheetId="4">#REF!</definedName>
    <definedName name="S18R12">#REF!</definedName>
    <definedName name="S18R13" localSheetId="3">#REF!</definedName>
    <definedName name="S18R13" localSheetId="4">#REF!</definedName>
    <definedName name="S18R13">#REF!</definedName>
    <definedName name="S18R14" localSheetId="3">#REF!</definedName>
    <definedName name="S18R14" localSheetId="4">#REF!</definedName>
    <definedName name="S18R14">#REF!</definedName>
    <definedName name="S18R15" localSheetId="3">#REF!</definedName>
    <definedName name="S18R15" localSheetId="4">#REF!</definedName>
    <definedName name="S18R15">#REF!</definedName>
    <definedName name="S18R16" localSheetId="3">#REF!</definedName>
    <definedName name="S18R16" localSheetId="4">#REF!</definedName>
    <definedName name="S18R16">#REF!</definedName>
    <definedName name="S18R17" localSheetId="3">#REF!</definedName>
    <definedName name="S18R17" localSheetId="4">#REF!</definedName>
    <definedName name="S18R17">#REF!</definedName>
    <definedName name="S18R18" localSheetId="3">#REF!</definedName>
    <definedName name="S18R18" localSheetId="4">#REF!</definedName>
    <definedName name="S18R18">#REF!</definedName>
    <definedName name="S18R19" localSheetId="3">#REF!</definedName>
    <definedName name="S18R19" localSheetId="4">#REF!</definedName>
    <definedName name="S18R19">#REF!</definedName>
    <definedName name="S18R2" localSheetId="3">#REF!</definedName>
    <definedName name="S18R2" localSheetId="4">#REF!</definedName>
    <definedName name="S18R2">#REF!</definedName>
    <definedName name="S18R20" localSheetId="3">#REF!</definedName>
    <definedName name="S18R20" localSheetId="4">#REF!</definedName>
    <definedName name="S18R20">#REF!</definedName>
    <definedName name="S18R21" localSheetId="3">#REF!</definedName>
    <definedName name="S18R21" localSheetId="4">#REF!</definedName>
    <definedName name="S18R21">#REF!</definedName>
    <definedName name="S18R22" localSheetId="3">#REF!</definedName>
    <definedName name="S18R22" localSheetId="4">#REF!</definedName>
    <definedName name="S18R22">#REF!</definedName>
    <definedName name="S18R23" localSheetId="3">#REF!</definedName>
    <definedName name="S18R23" localSheetId="4">#REF!</definedName>
    <definedName name="S18R23">#REF!</definedName>
    <definedName name="S18R24" localSheetId="3">#REF!</definedName>
    <definedName name="S18R24" localSheetId="4">#REF!</definedName>
    <definedName name="S18R24">#REF!</definedName>
    <definedName name="S18R3" localSheetId="3">#REF!</definedName>
    <definedName name="S18R3" localSheetId="4">#REF!</definedName>
    <definedName name="S18R3">#REF!</definedName>
    <definedName name="S18R4" localSheetId="3">#REF!</definedName>
    <definedName name="S18R4" localSheetId="4">#REF!</definedName>
    <definedName name="S18R4">#REF!</definedName>
    <definedName name="S18R5" localSheetId="3">#REF!</definedName>
    <definedName name="S18R5" localSheetId="4">#REF!</definedName>
    <definedName name="S18R5">#REF!</definedName>
    <definedName name="S18R6" localSheetId="3">#REF!</definedName>
    <definedName name="S18R6" localSheetId="4">#REF!</definedName>
    <definedName name="S18R6">#REF!</definedName>
    <definedName name="S18R7" localSheetId="3">#REF!</definedName>
    <definedName name="S18R7" localSheetId="4">#REF!</definedName>
    <definedName name="S18R7">#REF!</definedName>
    <definedName name="S18R8" localSheetId="3">#REF!</definedName>
    <definedName name="S18R8" localSheetId="4">#REF!</definedName>
    <definedName name="S18R8">#REF!</definedName>
    <definedName name="S18R9" localSheetId="3">#REF!</definedName>
    <definedName name="S18R9" localSheetId="4">#REF!</definedName>
    <definedName name="S18R9">#REF!</definedName>
    <definedName name="S19P1" localSheetId="3">#REF!</definedName>
    <definedName name="S19P1" localSheetId="4">#REF!</definedName>
    <definedName name="S19P1">#REF!</definedName>
    <definedName name="S19P10" localSheetId="3">#REF!</definedName>
    <definedName name="S19P10" localSheetId="4">#REF!</definedName>
    <definedName name="S19P10">#REF!</definedName>
    <definedName name="S19P11" localSheetId="3">#REF!</definedName>
    <definedName name="S19P11" localSheetId="4">#REF!</definedName>
    <definedName name="S19P11">#REF!</definedName>
    <definedName name="S19P12" localSheetId="3">#REF!</definedName>
    <definedName name="S19P12" localSheetId="4">#REF!</definedName>
    <definedName name="S19P12">#REF!</definedName>
    <definedName name="S19P13" localSheetId="3">#REF!</definedName>
    <definedName name="S19P13" localSheetId="4">#REF!</definedName>
    <definedName name="S19P13">#REF!</definedName>
    <definedName name="S19P14" localSheetId="3">#REF!</definedName>
    <definedName name="S19P14" localSheetId="4">#REF!</definedName>
    <definedName name="S19P14">#REF!</definedName>
    <definedName name="S19P15" localSheetId="3">#REF!</definedName>
    <definedName name="S19P15" localSheetId="4">#REF!</definedName>
    <definedName name="S19P15">#REF!</definedName>
    <definedName name="S19P16" localSheetId="3">#REF!</definedName>
    <definedName name="S19P16" localSheetId="4">#REF!</definedName>
    <definedName name="S19P16">#REF!</definedName>
    <definedName name="S19P17" localSheetId="3">#REF!</definedName>
    <definedName name="S19P17" localSheetId="4">#REF!</definedName>
    <definedName name="S19P17">#REF!</definedName>
    <definedName name="S19P18" localSheetId="3">#REF!</definedName>
    <definedName name="S19P18" localSheetId="4">#REF!</definedName>
    <definedName name="S19P18">#REF!</definedName>
    <definedName name="S19P19" localSheetId="3">#REF!</definedName>
    <definedName name="S19P19" localSheetId="4">#REF!</definedName>
    <definedName name="S19P19">#REF!</definedName>
    <definedName name="S19P2" localSheetId="3">#REF!</definedName>
    <definedName name="S19P2" localSheetId="4">#REF!</definedName>
    <definedName name="S19P2">#REF!</definedName>
    <definedName name="S19P20" localSheetId="3">#REF!</definedName>
    <definedName name="S19P20" localSheetId="4">#REF!</definedName>
    <definedName name="S19P20">#REF!</definedName>
    <definedName name="S19P21" localSheetId="3">#REF!</definedName>
    <definedName name="S19P21" localSheetId="4">#REF!</definedName>
    <definedName name="S19P21">#REF!</definedName>
    <definedName name="S19P22" localSheetId="3">#REF!</definedName>
    <definedName name="S19P22" localSheetId="4">#REF!</definedName>
    <definedName name="S19P22">#REF!</definedName>
    <definedName name="S19P23" localSheetId="3">#REF!</definedName>
    <definedName name="S19P23" localSheetId="4">#REF!</definedName>
    <definedName name="S19P23">#REF!</definedName>
    <definedName name="S19P24" localSheetId="3">#REF!</definedName>
    <definedName name="S19P24" localSheetId="4">#REF!</definedName>
    <definedName name="S19P24">#REF!</definedName>
    <definedName name="S19P3" localSheetId="3">#REF!</definedName>
    <definedName name="S19P3" localSheetId="4">#REF!</definedName>
    <definedName name="S19P3">#REF!</definedName>
    <definedName name="S19P4" localSheetId="3">#REF!</definedName>
    <definedName name="S19P4" localSheetId="4">#REF!</definedName>
    <definedName name="S19P4">#REF!</definedName>
    <definedName name="S19P5" localSheetId="3">#REF!</definedName>
    <definedName name="S19P5" localSheetId="4">#REF!</definedName>
    <definedName name="S19P5">#REF!</definedName>
    <definedName name="S19P6" localSheetId="3">#REF!</definedName>
    <definedName name="S19P6" localSheetId="4">#REF!</definedName>
    <definedName name="S19P6">#REF!</definedName>
    <definedName name="S19P7" localSheetId="3">#REF!</definedName>
    <definedName name="S19P7" localSheetId="4">#REF!</definedName>
    <definedName name="S19P7">#REF!</definedName>
    <definedName name="S19P8" localSheetId="3">#REF!</definedName>
    <definedName name="S19P8" localSheetId="4">#REF!</definedName>
    <definedName name="S19P8">#REF!</definedName>
    <definedName name="S19P9" localSheetId="3">#REF!</definedName>
    <definedName name="S19P9" localSheetId="4">#REF!</definedName>
    <definedName name="S19P9">#REF!</definedName>
    <definedName name="S19R1" localSheetId="3">#REF!</definedName>
    <definedName name="S19R1" localSheetId="4">#REF!</definedName>
    <definedName name="S19R1">#REF!</definedName>
    <definedName name="S19R10" localSheetId="3">#REF!</definedName>
    <definedName name="S19R10" localSheetId="4">#REF!</definedName>
    <definedName name="S19R10">#REF!</definedName>
    <definedName name="S19R11" localSheetId="3">#REF!</definedName>
    <definedName name="S19R11" localSheetId="4">#REF!</definedName>
    <definedName name="S19R11">#REF!</definedName>
    <definedName name="S19R12" localSheetId="3">#REF!</definedName>
    <definedName name="S19R12" localSheetId="4">#REF!</definedName>
    <definedName name="S19R12">#REF!</definedName>
    <definedName name="S19R13" localSheetId="3">#REF!</definedName>
    <definedName name="S19R13" localSheetId="4">#REF!</definedName>
    <definedName name="S19R13">#REF!</definedName>
    <definedName name="S19R14" localSheetId="3">#REF!</definedName>
    <definedName name="S19R14" localSheetId="4">#REF!</definedName>
    <definedName name="S19R14">#REF!</definedName>
    <definedName name="S19R15" localSheetId="3">#REF!</definedName>
    <definedName name="S19R15" localSheetId="4">#REF!</definedName>
    <definedName name="S19R15">#REF!</definedName>
    <definedName name="S19R16" localSheetId="3">#REF!</definedName>
    <definedName name="S19R16" localSheetId="4">#REF!</definedName>
    <definedName name="S19R16">#REF!</definedName>
    <definedName name="S19R17" localSheetId="3">#REF!</definedName>
    <definedName name="S19R17" localSheetId="4">#REF!</definedName>
    <definedName name="S19R17">#REF!</definedName>
    <definedName name="S19R18" localSheetId="3">#REF!</definedName>
    <definedName name="S19R18" localSheetId="4">#REF!</definedName>
    <definedName name="S19R18">#REF!</definedName>
    <definedName name="S19R19" localSheetId="3">#REF!</definedName>
    <definedName name="S19R19" localSheetId="4">#REF!</definedName>
    <definedName name="S19R19">#REF!</definedName>
    <definedName name="S19R2" localSheetId="3">#REF!</definedName>
    <definedName name="S19R2" localSheetId="4">#REF!</definedName>
    <definedName name="S19R2">#REF!</definedName>
    <definedName name="S19R20" localSheetId="3">#REF!</definedName>
    <definedName name="S19R20" localSheetId="4">#REF!</definedName>
    <definedName name="S19R20">#REF!</definedName>
    <definedName name="S19R21" localSheetId="3">#REF!</definedName>
    <definedName name="S19R21" localSheetId="4">#REF!</definedName>
    <definedName name="S19R21">#REF!</definedName>
    <definedName name="S19R22" localSheetId="3">#REF!</definedName>
    <definedName name="S19R22" localSheetId="4">#REF!</definedName>
    <definedName name="S19R22">#REF!</definedName>
    <definedName name="S19R23" localSheetId="3">#REF!</definedName>
    <definedName name="S19R23" localSheetId="4">#REF!</definedName>
    <definedName name="S19R23">#REF!</definedName>
    <definedName name="S19R24" localSheetId="3">#REF!</definedName>
    <definedName name="S19R24" localSheetId="4">#REF!</definedName>
    <definedName name="S19R24">#REF!</definedName>
    <definedName name="S19R3" localSheetId="3">#REF!</definedName>
    <definedName name="S19R3" localSheetId="4">#REF!</definedName>
    <definedName name="S19R3">#REF!</definedName>
    <definedName name="S19R4" localSheetId="3">#REF!</definedName>
    <definedName name="S19R4" localSheetId="4">#REF!</definedName>
    <definedName name="S19R4">#REF!</definedName>
    <definedName name="S19R5" localSheetId="3">#REF!</definedName>
    <definedName name="S19R5" localSheetId="4">#REF!</definedName>
    <definedName name="S19R5">#REF!</definedName>
    <definedName name="S19R6" localSheetId="3">#REF!</definedName>
    <definedName name="S19R6" localSheetId="4">#REF!</definedName>
    <definedName name="S19R6">#REF!</definedName>
    <definedName name="S19R7" localSheetId="3">#REF!</definedName>
    <definedName name="S19R7" localSheetId="4">#REF!</definedName>
    <definedName name="S19R7">#REF!</definedName>
    <definedName name="S19R8" localSheetId="3">#REF!</definedName>
    <definedName name="S19R8" localSheetId="4">#REF!</definedName>
    <definedName name="S19R8">#REF!</definedName>
    <definedName name="S19R9" localSheetId="3">#REF!</definedName>
    <definedName name="S19R9" localSheetId="4">#REF!</definedName>
    <definedName name="S19R9">#REF!</definedName>
    <definedName name="S1P1" localSheetId="3">#REF!</definedName>
    <definedName name="S1P1" localSheetId="4">#REF!</definedName>
    <definedName name="S1P1">#REF!</definedName>
    <definedName name="S1P10" localSheetId="3">#REF!</definedName>
    <definedName name="S1P10" localSheetId="4">#REF!</definedName>
    <definedName name="S1P10">#REF!</definedName>
    <definedName name="S1P11" localSheetId="3">#REF!</definedName>
    <definedName name="S1P11" localSheetId="4">#REF!</definedName>
    <definedName name="S1P11">#REF!</definedName>
    <definedName name="S1P12" localSheetId="3">#REF!</definedName>
    <definedName name="S1P12" localSheetId="4">#REF!</definedName>
    <definedName name="S1P12">#REF!</definedName>
    <definedName name="S1P13" localSheetId="3">#REF!</definedName>
    <definedName name="S1P13" localSheetId="4">#REF!</definedName>
    <definedName name="S1P13">#REF!</definedName>
    <definedName name="S1P14" localSheetId="3">#REF!</definedName>
    <definedName name="S1P14" localSheetId="4">#REF!</definedName>
    <definedName name="S1P14">#REF!</definedName>
    <definedName name="S1P15" localSheetId="3">#REF!</definedName>
    <definedName name="S1P15" localSheetId="4">#REF!</definedName>
    <definedName name="S1P15">#REF!</definedName>
    <definedName name="S1P16" localSheetId="3">#REF!</definedName>
    <definedName name="S1P16" localSheetId="4">#REF!</definedName>
    <definedName name="S1P16">#REF!</definedName>
    <definedName name="S1P17" localSheetId="3">#REF!</definedName>
    <definedName name="S1P17" localSheetId="4">#REF!</definedName>
    <definedName name="S1P17">#REF!</definedName>
    <definedName name="S1P18" localSheetId="3">#REF!</definedName>
    <definedName name="S1P18" localSheetId="4">#REF!</definedName>
    <definedName name="S1P18">#REF!</definedName>
    <definedName name="S1P19" localSheetId="3">#REF!</definedName>
    <definedName name="S1P19" localSheetId="4">#REF!</definedName>
    <definedName name="S1P19">#REF!</definedName>
    <definedName name="S1P2" localSheetId="3">#REF!</definedName>
    <definedName name="S1P2" localSheetId="4">#REF!</definedName>
    <definedName name="S1P2">#REF!</definedName>
    <definedName name="S1P20" localSheetId="3">#REF!</definedName>
    <definedName name="S1P20" localSheetId="4">#REF!</definedName>
    <definedName name="S1P20">#REF!</definedName>
    <definedName name="S1P21" localSheetId="3">#REF!</definedName>
    <definedName name="S1P21" localSheetId="4">#REF!</definedName>
    <definedName name="S1P21">#REF!</definedName>
    <definedName name="S1P22" localSheetId="3">#REF!</definedName>
    <definedName name="S1P22" localSheetId="4">#REF!</definedName>
    <definedName name="S1P22">#REF!</definedName>
    <definedName name="S1P23" localSheetId="3">#REF!</definedName>
    <definedName name="S1P23" localSheetId="4">#REF!</definedName>
    <definedName name="S1P23">#REF!</definedName>
    <definedName name="S1P24" localSheetId="3">#REF!</definedName>
    <definedName name="S1P24" localSheetId="4">#REF!</definedName>
    <definedName name="S1P24">#REF!</definedName>
    <definedName name="S1P3" localSheetId="3">#REF!</definedName>
    <definedName name="S1P3" localSheetId="4">#REF!</definedName>
    <definedName name="S1P3">#REF!</definedName>
    <definedName name="S1P4" localSheetId="3">#REF!</definedName>
    <definedName name="S1P4" localSheetId="4">#REF!</definedName>
    <definedName name="S1P4">#REF!</definedName>
    <definedName name="S1P5" localSheetId="3">#REF!</definedName>
    <definedName name="S1P5" localSheetId="4">#REF!</definedName>
    <definedName name="S1P5">#REF!</definedName>
    <definedName name="S1P6" localSheetId="3">#REF!</definedName>
    <definedName name="S1P6" localSheetId="4">#REF!</definedName>
    <definedName name="S1P6">#REF!</definedName>
    <definedName name="S1P7" localSheetId="3">#REF!</definedName>
    <definedName name="S1P7" localSheetId="4">#REF!</definedName>
    <definedName name="S1P7">#REF!</definedName>
    <definedName name="S1P8" localSheetId="3">#REF!</definedName>
    <definedName name="S1P8" localSheetId="4">#REF!</definedName>
    <definedName name="S1P8">#REF!</definedName>
    <definedName name="S1P9" localSheetId="3">#REF!</definedName>
    <definedName name="S1P9" localSheetId="4">#REF!</definedName>
    <definedName name="S1P9">#REF!</definedName>
    <definedName name="S1R1" localSheetId="3">#REF!</definedName>
    <definedName name="S1R1" localSheetId="4">#REF!</definedName>
    <definedName name="S1R1">#REF!</definedName>
    <definedName name="S1R10" localSheetId="3">#REF!</definedName>
    <definedName name="S1R10" localSheetId="4">#REF!</definedName>
    <definedName name="S1R10">#REF!</definedName>
    <definedName name="S1R11" localSheetId="3">#REF!</definedName>
    <definedName name="S1R11" localSheetId="4">#REF!</definedName>
    <definedName name="S1R11">#REF!</definedName>
    <definedName name="S1R12" localSheetId="3">#REF!</definedName>
    <definedName name="S1R12" localSheetId="4">#REF!</definedName>
    <definedName name="S1R12">#REF!</definedName>
    <definedName name="S1R13" localSheetId="3">#REF!</definedName>
    <definedName name="S1R13" localSheetId="4">#REF!</definedName>
    <definedName name="S1R13">#REF!</definedName>
    <definedName name="S1R14" localSheetId="3">#REF!</definedName>
    <definedName name="S1R14" localSheetId="4">#REF!</definedName>
    <definedName name="S1R14">#REF!</definedName>
    <definedName name="S1R15" localSheetId="3">#REF!</definedName>
    <definedName name="S1R15" localSheetId="4">#REF!</definedName>
    <definedName name="S1R15">#REF!</definedName>
    <definedName name="S1R16" localSheetId="3">#REF!</definedName>
    <definedName name="S1R16" localSheetId="4">#REF!</definedName>
    <definedName name="S1R16">#REF!</definedName>
    <definedName name="S1R17" localSheetId="3">#REF!</definedName>
    <definedName name="S1R17" localSheetId="4">#REF!</definedName>
    <definedName name="S1R17">#REF!</definedName>
    <definedName name="S1R18" localSheetId="3">#REF!</definedName>
    <definedName name="S1R18" localSheetId="4">#REF!</definedName>
    <definedName name="S1R18">#REF!</definedName>
    <definedName name="S1R19" localSheetId="3">#REF!</definedName>
    <definedName name="S1R19" localSheetId="4">#REF!</definedName>
    <definedName name="S1R19">#REF!</definedName>
    <definedName name="S1R2" localSheetId="3">#REF!</definedName>
    <definedName name="S1R2" localSheetId="4">#REF!</definedName>
    <definedName name="S1R2">#REF!</definedName>
    <definedName name="S1R20" localSheetId="3">#REF!</definedName>
    <definedName name="S1R20" localSheetId="4">#REF!</definedName>
    <definedName name="S1R20">#REF!</definedName>
    <definedName name="S1R21" localSheetId="3">#REF!</definedName>
    <definedName name="S1R21" localSheetId="4">#REF!</definedName>
    <definedName name="S1R21">#REF!</definedName>
    <definedName name="S1R22" localSheetId="3">#REF!</definedName>
    <definedName name="S1R22" localSheetId="4">#REF!</definedName>
    <definedName name="S1R22">#REF!</definedName>
    <definedName name="S1R23" localSheetId="3">#REF!</definedName>
    <definedName name="S1R23" localSheetId="4">#REF!</definedName>
    <definedName name="S1R23">#REF!</definedName>
    <definedName name="S1R24" localSheetId="3">#REF!</definedName>
    <definedName name="S1R24" localSheetId="4">#REF!</definedName>
    <definedName name="S1R24">#REF!</definedName>
    <definedName name="S1R3" localSheetId="3">#REF!</definedName>
    <definedName name="S1R3" localSheetId="4">#REF!</definedName>
    <definedName name="S1R3">#REF!</definedName>
    <definedName name="S1R4" localSheetId="3">#REF!</definedName>
    <definedName name="S1R4" localSheetId="4">#REF!</definedName>
    <definedName name="S1R4">#REF!</definedName>
    <definedName name="S1R5" localSheetId="3">#REF!</definedName>
    <definedName name="S1R5" localSheetId="4">#REF!</definedName>
    <definedName name="S1R5">#REF!</definedName>
    <definedName name="S1R6" localSheetId="3">#REF!</definedName>
    <definedName name="S1R6" localSheetId="4">#REF!</definedName>
    <definedName name="S1R6">#REF!</definedName>
    <definedName name="S1R7" localSheetId="3">#REF!</definedName>
    <definedName name="S1R7" localSheetId="4">#REF!</definedName>
    <definedName name="S1R7">#REF!</definedName>
    <definedName name="S1R8" localSheetId="3">#REF!</definedName>
    <definedName name="S1R8" localSheetId="4">#REF!</definedName>
    <definedName name="S1R8">#REF!</definedName>
    <definedName name="S1R9" localSheetId="3">#REF!</definedName>
    <definedName name="S1R9" localSheetId="4">#REF!</definedName>
    <definedName name="S1R9">#REF!</definedName>
    <definedName name="S20P1" localSheetId="3">#REF!</definedName>
    <definedName name="S20P1" localSheetId="4">#REF!</definedName>
    <definedName name="S20P1">#REF!</definedName>
    <definedName name="S20P10" localSheetId="3">#REF!</definedName>
    <definedName name="S20P10" localSheetId="4">#REF!</definedName>
    <definedName name="S20P10">#REF!</definedName>
    <definedName name="S20P11" localSheetId="3">#REF!</definedName>
    <definedName name="S20P11" localSheetId="4">#REF!</definedName>
    <definedName name="S20P11">#REF!</definedName>
    <definedName name="S20P12" localSheetId="3">#REF!</definedName>
    <definedName name="S20P12" localSheetId="4">#REF!</definedName>
    <definedName name="S20P12">#REF!</definedName>
    <definedName name="S20P13" localSheetId="3">#REF!</definedName>
    <definedName name="S20P13" localSheetId="4">#REF!</definedName>
    <definedName name="S20P13">#REF!</definedName>
    <definedName name="S20P14" localSheetId="3">#REF!</definedName>
    <definedName name="S20P14" localSheetId="4">#REF!</definedName>
    <definedName name="S20P14">#REF!</definedName>
    <definedName name="S20P15" localSheetId="3">#REF!</definedName>
    <definedName name="S20P15" localSheetId="4">#REF!</definedName>
    <definedName name="S20P15">#REF!</definedName>
    <definedName name="S20P16" localSheetId="3">#REF!</definedName>
    <definedName name="S20P16" localSheetId="4">#REF!</definedName>
    <definedName name="S20P16">#REF!</definedName>
    <definedName name="S20P17" localSheetId="3">#REF!</definedName>
    <definedName name="S20P17" localSheetId="4">#REF!</definedName>
    <definedName name="S20P17">#REF!</definedName>
    <definedName name="S20P18" localSheetId="3">#REF!</definedName>
    <definedName name="S20P18" localSheetId="4">#REF!</definedName>
    <definedName name="S20P18">#REF!</definedName>
    <definedName name="S20P19" localSheetId="3">#REF!</definedName>
    <definedName name="S20P19" localSheetId="4">#REF!</definedName>
    <definedName name="S20P19">#REF!</definedName>
    <definedName name="S20P2" localSheetId="3">#REF!</definedName>
    <definedName name="S20P2" localSheetId="4">#REF!</definedName>
    <definedName name="S20P2">#REF!</definedName>
    <definedName name="S20P20" localSheetId="3">#REF!</definedName>
    <definedName name="S20P20" localSheetId="4">#REF!</definedName>
    <definedName name="S20P20">#REF!</definedName>
    <definedName name="S20P21" localSheetId="3">#REF!</definedName>
    <definedName name="S20P21" localSheetId="4">#REF!</definedName>
    <definedName name="S20P21">#REF!</definedName>
    <definedName name="S20P22" localSheetId="3">#REF!</definedName>
    <definedName name="S20P22" localSheetId="4">#REF!</definedName>
    <definedName name="S20P22">#REF!</definedName>
    <definedName name="S20P23" localSheetId="3">#REF!</definedName>
    <definedName name="S20P23" localSheetId="4">#REF!</definedName>
    <definedName name="S20P23">#REF!</definedName>
    <definedName name="S20P24" localSheetId="3">#REF!</definedName>
    <definedName name="S20P24" localSheetId="4">#REF!</definedName>
    <definedName name="S20P24">#REF!</definedName>
    <definedName name="S20P3" localSheetId="3">#REF!</definedName>
    <definedName name="S20P3" localSheetId="4">#REF!</definedName>
    <definedName name="S20P3">#REF!</definedName>
    <definedName name="S20P4" localSheetId="3">#REF!</definedName>
    <definedName name="S20P4" localSheetId="4">#REF!</definedName>
    <definedName name="S20P4">#REF!</definedName>
    <definedName name="S20P5" localSheetId="3">#REF!</definedName>
    <definedName name="S20P5" localSheetId="4">#REF!</definedName>
    <definedName name="S20P5">#REF!</definedName>
    <definedName name="S20P6" localSheetId="3">#REF!</definedName>
    <definedName name="S20P6" localSheetId="4">#REF!</definedName>
    <definedName name="S20P6">#REF!</definedName>
    <definedName name="S20P7" localSheetId="3">#REF!</definedName>
    <definedName name="S20P7" localSheetId="4">#REF!</definedName>
    <definedName name="S20P7">#REF!</definedName>
    <definedName name="S20P8" localSheetId="3">#REF!</definedName>
    <definedName name="S20P8" localSheetId="4">#REF!</definedName>
    <definedName name="S20P8">#REF!</definedName>
    <definedName name="S20P9" localSheetId="3">#REF!</definedName>
    <definedName name="S20P9" localSheetId="4">#REF!</definedName>
    <definedName name="S20P9">#REF!</definedName>
    <definedName name="S20R1" localSheetId="3">#REF!</definedName>
    <definedName name="S20R1" localSheetId="4">#REF!</definedName>
    <definedName name="S20R1">#REF!</definedName>
    <definedName name="S20R10" localSheetId="3">#REF!</definedName>
    <definedName name="S20R10" localSheetId="4">#REF!</definedName>
    <definedName name="S20R10">#REF!</definedName>
    <definedName name="S20R11" localSheetId="3">#REF!</definedName>
    <definedName name="S20R11" localSheetId="4">#REF!</definedName>
    <definedName name="S20R11">#REF!</definedName>
    <definedName name="S20R12" localSheetId="3">#REF!</definedName>
    <definedName name="S20R12" localSheetId="4">#REF!</definedName>
    <definedName name="S20R12">#REF!</definedName>
    <definedName name="S20R13" localSheetId="3">#REF!</definedName>
    <definedName name="S20R13" localSheetId="4">#REF!</definedName>
    <definedName name="S20R13">#REF!</definedName>
    <definedName name="S20R14" localSheetId="3">#REF!</definedName>
    <definedName name="S20R14" localSheetId="4">#REF!</definedName>
    <definedName name="S20R14">#REF!</definedName>
    <definedName name="S20R15" localSheetId="3">#REF!</definedName>
    <definedName name="S20R15" localSheetId="4">#REF!</definedName>
    <definedName name="S20R15">#REF!</definedName>
    <definedName name="S20R16" localSheetId="3">#REF!</definedName>
    <definedName name="S20R16" localSheetId="4">#REF!</definedName>
    <definedName name="S20R16">#REF!</definedName>
    <definedName name="S20R17" localSheetId="3">#REF!</definedName>
    <definedName name="S20R17" localSheetId="4">#REF!</definedName>
    <definedName name="S20R17">#REF!</definedName>
    <definedName name="S20R18" localSheetId="3">#REF!</definedName>
    <definedName name="S20R18" localSheetId="4">#REF!</definedName>
    <definedName name="S20R18">#REF!</definedName>
    <definedName name="S20R19" localSheetId="3">#REF!</definedName>
    <definedName name="S20R19" localSheetId="4">#REF!</definedName>
    <definedName name="S20R19">#REF!</definedName>
    <definedName name="S20R2" localSheetId="3">#REF!</definedName>
    <definedName name="S20R2" localSheetId="4">#REF!</definedName>
    <definedName name="S20R2">#REF!</definedName>
    <definedName name="S20R20" localSheetId="3">#REF!</definedName>
    <definedName name="S20R20" localSheetId="4">#REF!</definedName>
    <definedName name="S20R20">#REF!</definedName>
    <definedName name="S20R21" localSheetId="3">#REF!</definedName>
    <definedName name="S20R21" localSheetId="4">#REF!</definedName>
    <definedName name="S20R21">#REF!</definedName>
    <definedName name="S20R22" localSheetId="3">#REF!</definedName>
    <definedName name="S20R22" localSheetId="4">#REF!</definedName>
    <definedName name="S20R22">#REF!</definedName>
    <definedName name="S20R23" localSheetId="3">#REF!</definedName>
    <definedName name="S20R23" localSheetId="4">#REF!</definedName>
    <definedName name="S20R23">#REF!</definedName>
    <definedName name="S20R24" localSheetId="3">#REF!</definedName>
    <definedName name="S20R24" localSheetId="4">#REF!</definedName>
    <definedName name="S20R24">#REF!</definedName>
    <definedName name="S20R3" localSheetId="3">#REF!</definedName>
    <definedName name="S20R3" localSheetId="4">#REF!</definedName>
    <definedName name="S20R3">#REF!</definedName>
    <definedName name="S20R4" localSheetId="3">#REF!</definedName>
    <definedName name="S20R4" localSheetId="4">#REF!</definedName>
    <definedName name="S20R4">#REF!</definedName>
    <definedName name="S20R5" localSheetId="3">#REF!</definedName>
    <definedName name="S20R5" localSheetId="4">#REF!</definedName>
    <definedName name="S20R5">#REF!</definedName>
    <definedName name="S20R6" localSheetId="3">#REF!</definedName>
    <definedName name="S20R6" localSheetId="4">#REF!</definedName>
    <definedName name="S20R6">#REF!</definedName>
    <definedName name="S20R7" localSheetId="3">#REF!</definedName>
    <definedName name="S20R7" localSheetId="4">#REF!</definedName>
    <definedName name="S20R7">#REF!</definedName>
    <definedName name="S20R8" localSheetId="3">#REF!</definedName>
    <definedName name="S20R8" localSheetId="4">#REF!</definedName>
    <definedName name="S20R8">#REF!</definedName>
    <definedName name="S20R9" localSheetId="3">#REF!</definedName>
    <definedName name="S20R9" localSheetId="4">#REF!</definedName>
    <definedName name="S20R9">#REF!</definedName>
    <definedName name="S21P1" localSheetId="3">#REF!</definedName>
    <definedName name="S21P1" localSheetId="4">#REF!</definedName>
    <definedName name="S21P1">#REF!</definedName>
    <definedName name="S21P10" localSheetId="3">#REF!</definedName>
    <definedName name="S21P10" localSheetId="4">#REF!</definedName>
    <definedName name="S21P10">#REF!</definedName>
    <definedName name="S21P11" localSheetId="3">#REF!</definedName>
    <definedName name="S21P11" localSheetId="4">#REF!</definedName>
    <definedName name="S21P11">#REF!</definedName>
    <definedName name="S21P12" localSheetId="3">#REF!</definedName>
    <definedName name="S21P12" localSheetId="4">#REF!</definedName>
    <definedName name="S21P12">#REF!</definedName>
    <definedName name="S21P13" localSheetId="3">#REF!</definedName>
    <definedName name="S21P13" localSheetId="4">#REF!</definedName>
    <definedName name="S21P13">#REF!</definedName>
    <definedName name="S21P14" localSheetId="3">#REF!</definedName>
    <definedName name="S21P14" localSheetId="4">#REF!</definedName>
    <definedName name="S21P14">#REF!</definedName>
    <definedName name="S21P15" localSheetId="3">#REF!</definedName>
    <definedName name="S21P15" localSheetId="4">#REF!</definedName>
    <definedName name="S21P15">#REF!</definedName>
    <definedName name="S21P16" localSheetId="3">#REF!</definedName>
    <definedName name="S21P16" localSheetId="4">#REF!</definedName>
    <definedName name="S21P16">#REF!</definedName>
    <definedName name="S21P17" localSheetId="3">#REF!</definedName>
    <definedName name="S21P17" localSheetId="4">#REF!</definedName>
    <definedName name="S21P17">#REF!</definedName>
    <definedName name="S21P18" localSheetId="3">#REF!</definedName>
    <definedName name="S21P18" localSheetId="4">#REF!</definedName>
    <definedName name="S21P18">#REF!</definedName>
    <definedName name="S21P19" localSheetId="3">#REF!</definedName>
    <definedName name="S21P19" localSheetId="4">#REF!</definedName>
    <definedName name="S21P19">#REF!</definedName>
    <definedName name="S21P2" localSheetId="3">#REF!</definedName>
    <definedName name="S21P2" localSheetId="4">#REF!</definedName>
    <definedName name="S21P2">#REF!</definedName>
    <definedName name="S21P20" localSheetId="3">#REF!</definedName>
    <definedName name="S21P20" localSheetId="4">#REF!</definedName>
    <definedName name="S21P20">#REF!</definedName>
    <definedName name="S21P21" localSheetId="3">#REF!</definedName>
    <definedName name="S21P21" localSheetId="4">#REF!</definedName>
    <definedName name="S21P21">#REF!</definedName>
    <definedName name="S21P22" localSheetId="3">#REF!</definedName>
    <definedName name="S21P22" localSheetId="4">#REF!</definedName>
    <definedName name="S21P22">#REF!</definedName>
    <definedName name="S21P23" localSheetId="3">#REF!</definedName>
    <definedName name="S21P23" localSheetId="4">#REF!</definedName>
    <definedName name="S21P23">#REF!</definedName>
    <definedName name="S21P24" localSheetId="3">#REF!</definedName>
    <definedName name="S21P24" localSheetId="4">#REF!</definedName>
    <definedName name="S21P24">#REF!</definedName>
    <definedName name="S21P3" localSheetId="3">#REF!</definedName>
    <definedName name="S21P3" localSheetId="4">#REF!</definedName>
    <definedName name="S21P3">#REF!</definedName>
    <definedName name="S21P4" localSheetId="3">#REF!</definedName>
    <definedName name="S21P4" localSheetId="4">#REF!</definedName>
    <definedName name="S21P4">#REF!</definedName>
    <definedName name="S21P5" localSheetId="3">#REF!</definedName>
    <definedName name="S21P5" localSheetId="4">#REF!</definedName>
    <definedName name="S21P5">#REF!</definedName>
    <definedName name="S21P6" localSheetId="3">#REF!</definedName>
    <definedName name="S21P6" localSheetId="4">#REF!</definedName>
    <definedName name="S21P6">#REF!</definedName>
    <definedName name="S21P7" localSheetId="3">#REF!</definedName>
    <definedName name="S21P7" localSheetId="4">#REF!</definedName>
    <definedName name="S21P7">#REF!</definedName>
    <definedName name="S21P8" localSheetId="3">#REF!</definedName>
    <definedName name="S21P8" localSheetId="4">#REF!</definedName>
    <definedName name="S21P8">#REF!</definedName>
    <definedName name="S21P9" localSheetId="3">#REF!</definedName>
    <definedName name="S21P9" localSheetId="4">#REF!</definedName>
    <definedName name="S21P9">#REF!</definedName>
    <definedName name="S21R1" localSheetId="3">#REF!</definedName>
    <definedName name="S21R1" localSheetId="4">#REF!</definedName>
    <definedName name="S21R1">#REF!</definedName>
    <definedName name="S21R10" localSheetId="3">#REF!</definedName>
    <definedName name="S21R10" localSheetId="4">#REF!</definedName>
    <definedName name="S21R10">#REF!</definedName>
    <definedName name="S21R11" localSheetId="3">#REF!</definedName>
    <definedName name="S21R11" localSheetId="4">#REF!</definedName>
    <definedName name="S21R11">#REF!</definedName>
    <definedName name="S21R12" localSheetId="3">#REF!</definedName>
    <definedName name="S21R12" localSheetId="4">#REF!</definedName>
    <definedName name="S21R12">#REF!</definedName>
    <definedName name="S21R13" localSheetId="3">#REF!</definedName>
    <definedName name="S21R13" localSheetId="4">#REF!</definedName>
    <definedName name="S21R13">#REF!</definedName>
    <definedName name="S21R14" localSheetId="3">#REF!</definedName>
    <definedName name="S21R14" localSheetId="4">#REF!</definedName>
    <definedName name="S21R14">#REF!</definedName>
    <definedName name="S21R15" localSheetId="3">#REF!</definedName>
    <definedName name="S21R15" localSheetId="4">#REF!</definedName>
    <definedName name="S21R15">#REF!</definedName>
    <definedName name="S21R16" localSheetId="3">#REF!</definedName>
    <definedName name="S21R16" localSheetId="4">#REF!</definedName>
    <definedName name="S21R16">#REF!</definedName>
    <definedName name="S21R17" localSheetId="3">#REF!</definedName>
    <definedName name="S21R17" localSheetId="4">#REF!</definedName>
    <definedName name="S21R17">#REF!</definedName>
    <definedName name="S21R18" localSheetId="3">#REF!</definedName>
    <definedName name="S21R18" localSheetId="4">#REF!</definedName>
    <definedName name="S21R18">#REF!</definedName>
    <definedName name="S21R19" localSheetId="3">#REF!</definedName>
    <definedName name="S21R19" localSheetId="4">#REF!</definedName>
    <definedName name="S21R19">#REF!</definedName>
    <definedName name="S21R2" localSheetId="3">#REF!</definedName>
    <definedName name="S21R2" localSheetId="4">#REF!</definedName>
    <definedName name="S21R2">#REF!</definedName>
    <definedName name="S21R20" localSheetId="3">#REF!</definedName>
    <definedName name="S21R20" localSheetId="4">#REF!</definedName>
    <definedName name="S21R20">#REF!</definedName>
    <definedName name="S21R21" localSheetId="3">#REF!</definedName>
    <definedName name="S21R21" localSheetId="4">#REF!</definedName>
    <definedName name="S21R21">#REF!</definedName>
    <definedName name="S21R22" localSheetId="3">#REF!</definedName>
    <definedName name="S21R22" localSheetId="4">#REF!</definedName>
    <definedName name="S21R22">#REF!</definedName>
    <definedName name="S21R23" localSheetId="3">#REF!</definedName>
    <definedName name="S21R23" localSheetId="4">#REF!</definedName>
    <definedName name="S21R23">#REF!</definedName>
    <definedName name="S21R24" localSheetId="3">#REF!</definedName>
    <definedName name="S21R24" localSheetId="4">#REF!</definedName>
    <definedName name="S21R24">#REF!</definedName>
    <definedName name="S21R3" localSheetId="3">#REF!</definedName>
    <definedName name="S21R3" localSheetId="4">#REF!</definedName>
    <definedName name="S21R3">#REF!</definedName>
    <definedName name="S21R4" localSheetId="3">#REF!</definedName>
    <definedName name="S21R4" localSheetId="4">#REF!</definedName>
    <definedName name="S21R4">#REF!</definedName>
    <definedName name="S21R5" localSheetId="3">#REF!</definedName>
    <definedName name="S21R5" localSheetId="4">#REF!</definedName>
    <definedName name="S21R5">#REF!</definedName>
    <definedName name="S21R6" localSheetId="3">#REF!</definedName>
    <definedName name="S21R6" localSheetId="4">#REF!</definedName>
    <definedName name="S21R6">#REF!</definedName>
    <definedName name="S21R7" localSheetId="3">#REF!</definedName>
    <definedName name="S21R7" localSheetId="4">#REF!</definedName>
    <definedName name="S21R7">#REF!</definedName>
    <definedName name="S21R8" localSheetId="3">#REF!</definedName>
    <definedName name="S21R8" localSheetId="4">#REF!</definedName>
    <definedName name="S21R8">#REF!</definedName>
    <definedName name="S21R9" localSheetId="3">#REF!</definedName>
    <definedName name="S21R9" localSheetId="4">#REF!</definedName>
    <definedName name="S21R9">#REF!</definedName>
    <definedName name="S22P1" localSheetId="3">#REF!</definedName>
    <definedName name="S22P1" localSheetId="4">#REF!</definedName>
    <definedName name="S22P1">#REF!</definedName>
    <definedName name="S22P10" localSheetId="3">#REF!</definedName>
    <definedName name="S22P10" localSheetId="4">#REF!</definedName>
    <definedName name="S22P10">#REF!</definedName>
    <definedName name="S22P11" localSheetId="3">#REF!</definedName>
    <definedName name="S22P11" localSheetId="4">#REF!</definedName>
    <definedName name="S22P11">#REF!</definedName>
    <definedName name="S22P12" localSheetId="3">#REF!</definedName>
    <definedName name="S22P12" localSheetId="4">#REF!</definedName>
    <definedName name="S22P12">#REF!</definedName>
    <definedName name="S22P13" localSheetId="3">#REF!</definedName>
    <definedName name="S22P13" localSheetId="4">#REF!</definedName>
    <definedName name="S22P13">#REF!</definedName>
    <definedName name="S22P14" localSheetId="3">#REF!</definedName>
    <definedName name="S22P14" localSheetId="4">#REF!</definedName>
    <definedName name="S22P14">#REF!</definedName>
    <definedName name="S22P15" localSheetId="3">#REF!</definedName>
    <definedName name="S22P15" localSheetId="4">#REF!</definedName>
    <definedName name="S22P15">#REF!</definedName>
    <definedName name="S22P16" localSheetId="3">#REF!</definedName>
    <definedName name="S22P16" localSheetId="4">#REF!</definedName>
    <definedName name="S22P16">#REF!</definedName>
    <definedName name="S22P17" localSheetId="3">#REF!</definedName>
    <definedName name="S22P17" localSheetId="4">#REF!</definedName>
    <definedName name="S22P17">#REF!</definedName>
    <definedName name="S22P18" localSheetId="3">#REF!</definedName>
    <definedName name="S22P18" localSheetId="4">#REF!</definedName>
    <definedName name="S22P18">#REF!</definedName>
    <definedName name="S22P19" localSheetId="3">#REF!</definedName>
    <definedName name="S22P19" localSheetId="4">#REF!</definedName>
    <definedName name="S22P19">#REF!</definedName>
    <definedName name="S22P2" localSheetId="3">#REF!</definedName>
    <definedName name="S22P2" localSheetId="4">#REF!</definedName>
    <definedName name="S22P2">#REF!</definedName>
    <definedName name="S22P20" localSheetId="3">#REF!</definedName>
    <definedName name="S22P20" localSheetId="4">#REF!</definedName>
    <definedName name="S22P20">#REF!</definedName>
    <definedName name="S22P21" localSheetId="3">#REF!</definedName>
    <definedName name="S22P21" localSheetId="4">#REF!</definedName>
    <definedName name="S22P21">#REF!</definedName>
    <definedName name="S22P22" localSheetId="3">#REF!</definedName>
    <definedName name="S22P22" localSheetId="4">#REF!</definedName>
    <definedName name="S22P22">#REF!</definedName>
    <definedName name="S22P23" localSheetId="3">#REF!</definedName>
    <definedName name="S22P23" localSheetId="4">#REF!</definedName>
    <definedName name="S22P23">#REF!</definedName>
    <definedName name="S22P24" localSheetId="3">#REF!</definedName>
    <definedName name="S22P24" localSheetId="4">#REF!</definedName>
    <definedName name="S22P24">#REF!</definedName>
    <definedName name="S22P3" localSheetId="3">#REF!</definedName>
    <definedName name="S22P3" localSheetId="4">#REF!</definedName>
    <definedName name="S22P3">#REF!</definedName>
    <definedName name="S22P4" localSheetId="3">#REF!</definedName>
    <definedName name="S22P4" localSheetId="4">#REF!</definedName>
    <definedName name="S22P4">#REF!</definedName>
    <definedName name="S22P5" localSheetId="3">#REF!</definedName>
    <definedName name="S22P5" localSheetId="4">#REF!</definedName>
    <definedName name="S22P5">#REF!</definedName>
    <definedName name="S22P6" localSheetId="3">#REF!</definedName>
    <definedName name="S22P6" localSheetId="4">#REF!</definedName>
    <definedName name="S22P6">#REF!</definedName>
    <definedName name="S22P7" localSheetId="3">#REF!</definedName>
    <definedName name="S22P7" localSheetId="4">#REF!</definedName>
    <definedName name="S22P7">#REF!</definedName>
    <definedName name="S22P8" localSheetId="3">#REF!</definedName>
    <definedName name="S22P8" localSheetId="4">#REF!</definedName>
    <definedName name="S22P8">#REF!</definedName>
    <definedName name="S22P9" localSheetId="3">#REF!</definedName>
    <definedName name="S22P9" localSheetId="4">#REF!</definedName>
    <definedName name="S22P9">#REF!</definedName>
    <definedName name="S22R1" localSheetId="3">#REF!</definedName>
    <definedName name="S22R1" localSheetId="4">#REF!</definedName>
    <definedName name="S22R1">#REF!</definedName>
    <definedName name="S22R10" localSheetId="3">#REF!</definedName>
    <definedName name="S22R10" localSheetId="4">#REF!</definedName>
    <definedName name="S22R10">#REF!</definedName>
    <definedName name="S22R11" localSheetId="3">#REF!</definedName>
    <definedName name="S22R11" localSheetId="4">#REF!</definedName>
    <definedName name="S22R11">#REF!</definedName>
    <definedName name="S22R12" localSheetId="3">#REF!</definedName>
    <definedName name="S22R12" localSheetId="4">#REF!</definedName>
    <definedName name="S22R12">#REF!</definedName>
    <definedName name="S22R13" localSheetId="3">#REF!</definedName>
    <definedName name="S22R13" localSheetId="4">#REF!</definedName>
    <definedName name="S22R13">#REF!</definedName>
    <definedName name="S22R14" localSheetId="3">#REF!</definedName>
    <definedName name="S22R14" localSheetId="4">#REF!</definedName>
    <definedName name="S22R14">#REF!</definedName>
    <definedName name="S22R15" localSheetId="3">#REF!</definedName>
    <definedName name="S22R15" localSheetId="4">#REF!</definedName>
    <definedName name="S22R15">#REF!</definedName>
    <definedName name="S22R16" localSheetId="3">#REF!</definedName>
    <definedName name="S22R16" localSheetId="4">#REF!</definedName>
    <definedName name="S22R16">#REF!</definedName>
    <definedName name="S22R17" localSheetId="3">#REF!</definedName>
    <definedName name="S22R17" localSheetId="4">#REF!</definedName>
    <definedName name="S22R17">#REF!</definedName>
    <definedName name="S22R18" localSheetId="3">#REF!</definedName>
    <definedName name="S22R18" localSheetId="4">#REF!</definedName>
    <definedName name="S22R18">#REF!</definedName>
    <definedName name="S22R19" localSheetId="3">#REF!</definedName>
    <definedName name="S22R19" localSheetId="4">#REF!</definedName>
    <definedName name="S22R19">#REF!</definedName>
    <definedName name="S22R2" localSheetId="3">#REF!</definedName>
    <definedName name="S22R2" localSheetId="4">#REF!</definedName>
    <definedName name="S22R2">#REF!</definedName>
    <definedName name="S22R20" localSheetId="3">#REF!</definedName>
    <definedName name="S22R20" localSheetId="4">#REF!</definedName>
    <definedName name="S22R20">#REF!</definedName>
    <definedName name="S22R21" localSheetId="3">#REF!</definedName>
    <definedName name="S22R21" localSheetId="4">#REF!</definedName>
    <definedName name="S22R21">#REF!</definedName>
    <definedName name="S22R22" localSheetId="3">#REF!</definedName>
    <definedName name="S22R22" localSheetId="4">#REF!</definedName>
    <definedName name="S22R22">#REF!</definedName>
    <definedName name="S22R23" localSheetId="3">#REF!</definedName>
    <definedName name="S22R23" localSheetId="4">#REF!</definedName>
    <definedName name="S22R23">#REF!</definedName>
    <definedName name="S22R24" localSheetId="3">#REF!</definedName>
    <definedName name="S22R24" localSheetId="4">#REF!</definedName>
    <definedName name="S22R24">#REF!</definedName>
    <definedName name="S22R3" localSheetId="3">#REF!</definedName>
    <definedName name="S22R3" localSheetId="4">#REF!</definedName>
    <definedName name="S22R3">#REF!</definedName>
    <definedName name="S22R4" localSheetId="3">#REF!</definedName>
    <definedName name="S22R4" localSheetId="4">#REF!</definedName>
    <definedName name="S22R4">#REF!</definedName>
    <definedName name="S22R5" localSheetId="3">#REF!</definedName>
    <definedName name="S22R5" localSheetId="4">#REF!</definedName>
    <definedName name="S22R5">#REF!</definedName>
    <definedName name="S22R6" localSheetId="3">#REF!</definedName>
    <definedName name="S22R6" localSheetId="4">#REF!</definedName>
    <definedName name="S22R6">#REF!</definedName>
    <definedName name="S22R7" localSheetId="3">#REF!</definedName>
    <definedName name="S22R7" localSheetId="4">#REF!</definedName>
    <definedName name="S22R7">#REF!</definedName>
    <definedName name="S22R8" localSheetId="3">#REF!</definedName>
    <definedName name="S22R8" localSheetId="4">#REF!</definedName>
    <definedName name="S22R8">#REF!</definedName>
    <definedName name="S22R9" localSheetId="3">#REF!</definedName>
    <definedName name="S22R9" localSheetId="4">#REF!</definedName>
    <definedName name="S22R9">#REF!</definedName>
    <definedName name="S23P1" localSheetId="3">#REF!</definedName>
    <definedName name="S23P1" localSheetId="4">#REF!</definedName>
    <definedName name="S23P1">#REF!</definedName>
    <definedName name="S23P10" localSheetId="3">#REF!</definedName>
    <definedName name="S23P10" localSheetId="4">#REF!</definedName>
    <definedName name="S23P10">#REF!</definedName>
    <definedName name="S23P11" localSheetId="3">#REF!</definedName>
    <definedName name="S23P11" localSheetId="4">#REF!</definedName>
    <definedName name="S23P11">#REF!</definedName>
    <definedName name="S23P12" localSheetId="3">#REF!</definedName>
    <definedName name="S23P12" localSheetId="4">#REF!</definedName>
    <definedName name="S23P12">#REF!</definedName>
    <definedName name="S23P13" localSheetId="3">#REF!</definedName>
    <definedName name="S23P13" localSheetId="4">#REF!</definedName>
    <definedName name="S23P13">#REF!</definedName>
    <definedName name="S23P14" localSheetId="3">#REF!</definedName>
    <definedName name="S23P14" localSheetId="4">#REF!</definedName>
    <definedName name="S23P14">#REF!</definedName>
    <definedName name="S23P15" localSheetId="3">#REF!</definedName>
    <definedName name="S23P15" localSheetId="4">#REF!</definedName>
    <definedName name="S23P15">#REF!</definedName>
    <definedName name="S23P16" localSheetId="3">#REF!</definedName>
    <definedName name="S23P16" localSheetId="4">#REF!</definedName>
    <definedName name="S23P16">#REF!</definedName>
    <definedName name="S23P17" localSheetId="3">#REF!</definedName>
    <definedName name="S23P17" localSheetId="4">#REF!</definedName>
    <definedName name="S23P17">#REF!</definedName>
    <definedName name="S23P18" localSheetId="3">#REF!</definedName>
    <definedName name="S23P18" localSheetId="4">#REF!</definedName>
    <definedName name="S23P18">#REF!</definedName>
    <definedName name="S23P19" localSheetId="3">#REF!</definedName>
    <definedName name="S23P19" localSheetId="4">#REF!</definedName>
    <definedName name="S23P19">#REF!</definedName>
    <definedName name="S23P2" localSheetId="3">#REF!</definedName>
    <definedName name="S23P2" localSheetId="4">#REF!</definedName>
    <definedName name="S23P2">#REF!</definedName>
    <definedName name="S23P20" localSheetId="3">#REF!</definedName>
    <definedName name="S23P20" localSheetId="4">#REF!</definedName>
    <definedName name="S23P20">#REF!</definedName>
    <definedName name="S23P21" localSheetId="3">#REF!</definedName>
    <definedName name="S23P21" localSheetId="4">#REF!</definedName>
    <definedName name="S23P21">#REF!</definedName>
    <definedName name="S23P22" localSheetId="3">#REF!</definedName>
    <definedName name="S23P22" localSheetId="4">#REF!</definedName>
    <definedName name="S23P22">#REF!</definedName>
    <definedName name="S23P23" localSheetId="3">#REF!</definedName>
    <definedName name="S23P23" localSheetId="4">#REF!</definedName>
    <definedName name="S23P23">#REF!</definedName>
    <definedName name="S23P24" localSheetId="3">#REF!</definedName>
    <definedName name="S23P24" localSheetId="4">#REF!</definedName>
    <definedName name="S23P24">#REF!</definedName>
    <definedName name="S23P3" localSheetId="3">#REF!</definedName>
    <definedName name="S23P3" localSheetId="4">#REF!</definedName>
    <definedName name="S23P3">#REF!</definedName>
    <definedName name="S23P4" localSheetId="3">#REF!</definedName>
    <definedName name="S23P4" localSheetId="4">#REF!</definedName>
    <definedName name="S23P4">#REF!</definedName>
    <definedName name="S23P5" localSheetId="3">#REF!</definedName>
    <definedName name="S23P5" localSheetId="4">#REF!</definedName>
    <definedName name="S23P5">#REF!</definedName>
    <definedName name="S23P6" localSheetId="3">#REF!</definedName>
    <definedName name="S23P6" localSheetId="4">#REF!</definedName>
    <definedName name="S23P6">#REF!</definedName>
    <definedName name="S23P7" localSheetId="3">#REF!</definedName>
    <definedName name="S23P7" localSheetId="4">#REF!</definedName>
    <definedName name="S23P7">#REF!</definedName>
    <definedName name="S23P8" localSheetId="3">#REF!</definedName>
    <definedName name="S23P8" localSheetId="4">#REF!</definedName>
    <definedName name="S23P8">#REF!</definedName>
    <definedName name="S23P9" localSheetId="3">#REF!</definedName>
    <definedName name="S23P9" localSheetId="4">#REF!</definedName>
    <definedName name="S23P9">#REF!</definedName>
    <definedName name="S23R1" localSheetId="3">#REF!</definedName>
    <definedName name="S23R1" localSheetId="4">#REF!</definedName>
    <definedName name="S23R1">#REF!</definedName>
    <definedName name="S23R10" localSheetId="3">#REF!</definedName>
    <definedName name="S23R10" localSheetId="4">#REF!</definedName>
    <definedName name="S23R10">#REF!</definedName>
    <definedName name="S23R11" localSheetId="3">#REF!</definedName>
    <definedName name="S23R11" localSheetId="4">#REF!</definedName>
    <definedName name="S23R11">#REF!</definedName>
    <definedName name="S23R12" localSheetId="3">#REF!</definedName>
    <definedName name="S23R12" localSheetId="4">#REF!</definedName>
    <definedName name="S23R12">#REF!</definedName>
    <definedName name="S23R13" localSheetId="3">#REF!</definedName>
    <definedName name="S23R13" localSheetId="4">#REF!</definedName>
    <definedName name="S23R13">#REF!</definedName>
    <definedName name="S23R14" localSheetId="3">#REF!</definedName>
    <definedName name="S23R14" localSheetId="4">#REF!</definedName>
    <definedName name="S23R14">#REF!</definedName>
    <definedName name="S23R15" localSheetId="3">#REF!</definedName>
    <definedName name="S23R15" localSheetId="4">#REF!</definedName>
    <definedName name="S23R15">#REF!</definedName>
    <definedName name="S23R16" localSheetId="3">#REF!</definedName>
    <definedName name="S23R16" localSheetId="4">#REF!</definedName>
    <definedName name="S23R16">#REF!</definedName>
    <definedName name="S23R17" localSheetId="3">#REF!</definedName>
    <definedName name="S23R17" localSheetId="4">#REF!</definedName>
    <definedName name="S23R17">#REF!</definedName>
    <definedName name="S23R18" localSheetId="3">#REF!</definedName>
    <definedName name="S23R18" localSheetId="4">#REF!</definedName>
    <definedName name="S23R18">#REF!</definedName>
    <definedName name="S23R19" localSheetId="3">#REF!</definedName>
    <definedName name="S23R19" localSheetId="4">#REF!</definedName>
    <definedName name="S23R19">#REF!</definedName>
    <definedName name="S23R2" localSheetId="3">#REF!</definedName>
    <definedName name="S23R2" localSheetId="4">#REF!</definedName>
    <definedName name="S23R2">#REF!</definedName>
    <definedName name="S23R20" localSheetId="3">#REF!</definedName>
    <definedName name="S23R20" localSheetId="4">#REF!</definedName>
    <definedName name="S23R20">#REF!</definedName>
    <definedName name="S23R21" localSheetId="3">#REF!</definedName>
    <definedName name="S23R21" localSheetId="4">#REF!</definedName>
    <definedName name="S23R21">#REF!</definedName>
    <definedName name="S23R22" localSheetId="3">#REF!</definedName>
    <definedName name="S23R22" localSheetId="4">#REF!</definedName>
    <definedName name="S23R22">#REF!</definedName>
    <definedName name="S23R23" localSheetId="3">#REF!</definedName>
    <definedName name="S23R23" localSheetId="4">#REF!</definedName>
    <definedName name="S23R23">#REF!</definedName>
    <definedName name="S23R24" localSheetId="3">#REF!</definedName>
    <definedName name="S23R24" localSheetId="4">#REF!</definedName>
    <definedName name="S23R24">#REF!</definedName>
    <definedName name="S23R3" localSheetId="3">#REF!</definedName>
    <definedName name="S23R3" localSheetId="4">#REF!</definedName>
    <definedName name="S23R3">#REF!</definedName>
    <definedName name="S23R4" localSheetId="3">#REF!</definedName>
    <definedName name="S23R4" localSheetId="4">#REF!</definedName>
    <definedName name="S23R4">#REF!</definedName>
    <definedName name="S23R5" localSheetId="3">#REF!</definedName>
    <definedName name="S23R5" localSheetId="4">#REF!</definedName>
    <definedName name="S23R5">#REF!</definedName>
    <definedName name="S23R6" localSheetId="3">#REF!</definedName>
    <definedName name="S23R6" localSheetId="4">#REF!</definedName>
    <definedName name="S23R6">#REF!</definedName>
    <definedName name="S23R7" localSheetId="3">#REF!</definedName>
    <definedName name="S23R7" localSheetId="4">#REF!</definedName>
    <definedName name="S23R7">#REF!</definedName>
    <definedName name="S23R8" localSheetId="3">#REF!</definedName>
    <definedName name="S23R8" localSheetId="4">#REF!</definedName>
    <definedName name="S23R8">#REF!</definedName>
    <definedName name="S23R9" localSheetId="3">#REF!</definedName>
    <definedName name="S23R9" localSheetId="4">#REF!</definedName>
    <definedName name="S23R9">#REF!</definedName>
    <definedName name="S24P1" localSheetId="3">#REF!</definedName>
    <definedName name="S24P1" localSheetId="4">#REF!</definedName>
    <definedName name="S24P1">#REF!</definedName>
    <definedName name="S24P10" localSheetId="3">#REF!</definedName>
    <definedName name="S24P10" localSheetId="4">#REF!</definedName>
    <definedName name="S24P10">#REF!</definedName>
    <definedName name="S24P11" localSheetId="3">#REF!</definedName>
    <definedName name="S24P11" localSheetId="4">#REF!</definedName>
    <definedName name="S24P11">#REF!</definedName>
    <definedName name="S24P12" localSheetId="3">#REF!</definedName>
    <definedName name="S24P12" localSheetId="4">#REF!</definedName>
    <definedName name="S24P12">#REF!</definedName>
    <definedName name="S24P13" localSheetId="3">#REF!</definedName>
    <definedName name="S24P13" localSheetId="4">#REF!</definedName>
    <definedName name="S24P13">#REF!</definedName>
    <definedName name="S24P14" localSheetId="3">#REF!</definedName>
    <definedName name="S24P14" localSheetId="4">#REF!</definedName>
    <definedName name="S24P14">#REF!</definedName>
    <definedName name="S24P15" localSheetId="3">#REF!</definedName>
    <definedName name="S24P15" localSheetId="4">#REF!</definedName>
    <definedName name="S24P15">#REF!</definedName>
    <definedName name="S24P16" localSheetId="3">#REF!</definedName>
    <definedName name="S24P16" localSheetId="4">#REF!</definedName>
    <definedName name="S24P16">#REF!</definedName>
    <definedName name="S24P17" localSheetId="3">#REF!</definedName>
    <definedName name="S24P17" localSheetId="4">#REF!</definedName>
    <definedName name="S24P17">#REF!</definedName>
    <definedName name="S24P18" localSheetId="3">#REF!</definedName>
    <definedName name="S24P18" localSheetId="4">#REF!</definedName>
    <definedName name="S24P18">#REF!</definedName>
    <definedName name="S24P19" localSheetId="3">#REF!</definedName>
    <definedName name="S24P19" localSheetId="4">#REF!</definedName>
    <definedName name="S24P19">#REF!</definedName>
    <definedName name="S24P2" localSheetId="3">#REF!</definedName>
    <definedName name="S24P2" localSheetId="4">#REF!</definedName>
    <definedName name="S24P2">#REF!</definedName>
    <definedName name="S24P20" localSheetId="3">#REF!</definedName>
    <definedName name="S24P20" localSheetId="4">#REF!</definedName>
    <definedName name="S24P20">#REF!</definedName>
    <definedName name="S24P21" localSheetId="3">#REF!</definedName>
    <definedName name="S24P21" localSheetId="4">#REF!</definedName>
    <definedName name="S24P21">#REF!</definedName>
    <definedName name="S24P22" localSheetId="3">#REF!</definedName>
    <definedName name="S24P22" localSheetId="4">#REF!</definedName>
    <definedName name="S24P22">#REF!</definedName>
    <definedName name="S24P23" localSheetId="3">#REF!</definedName>
    <definedName name="S24P23" localSheetId="4">#REF!</definedName>
    <definedName name="S24P23">#REF!</definedName>
    <definedName name="S24P24" localSheetId="3">#REF!</definedName>
    <definedName name="S24P24" localSheetId="4">#REF!</definedName>
    <definedName name="S24P24">#REF!</definedName>
    <definedName name="S24P3" localSheetId="3">#REF!</definedName>
    <definedName name="S24P3" localSheetId="4">#REF!</definedName>
    <definedName name="S24P3">#REF!</definedName>
    <definedName name="S24P4" localSheetId="3">#REF!</definedName>
    <definedName name="S24P4" localSheetId="4">#REF!</definedName>
    <definedName name="S24P4">#REF!</definedName>
    <definedName name="S24P5" localSheetId="3">#REF!</definedName>
    <definedName name="S24P5" localSheetId="4">#REF!</definedName>
    <definedName name="S24P5">#REF!</definedName>
    <definedName name="S24P6" localSheetId="3">#REF!</definedName>
    <definedName name="S24P6" localSheetId="4">#REF!</definedName>
    <definedName name="S24P6">#REF!</definedName>
    <definedName name="S24P7" localSheetId="3">#REF!</definedName>
    <definedName name="S24P7" localSheetId="4">#REF!</definedName>
    <definedName name="S24P7">#REF!</definedName>
    <definedName name="S24P8" localSheetId="3">#REF!</definedName>
    <definedName name="S24P8" localSheetId="4">#REF!</definedName>
    <definedName name="S24P8">#REF!</definedName>
    <definedName name="S24P9" localSheetId="3">#REF!</definedName>
    <definedName name="S24P9" localSheetId="4">#REF!</definedName>
    <definedName name="S24P9">#REF!</definedName>
    <definedName name="S24R1" localSheetId="3">#REF!</definedName>
    <definedName name="S24R1" localSheetId="4">#REF!</definedName>
    <definedName name="S24R1">#REF!</definedName>
    <definedName name="S24R10" localSheetId="3">#REF!</definedName>
    <definedName name="S24R10" localSheetId="4">#REF!</definedName>
    <definedName name="S24R10">#REF!</definedName>
    <definedName name="S24R11" localSheetId="3">#REF!</definedName>
    <definedName name="S24R11" localSheetId="4">#REF!</definedName>
    <definedName name="S24R11">#REF!</definedName>
    <definedName name="S24R12" localSheetId="3">#REF!</definedName>
    <definedName name="S24R12" localSheetId="4">#REF!</definedName>
    <definedName name="S24R12">#REF!</definedName>
    <definedName name="S24R13" localSheetId="3">#REF!</definedName>
    <definedName name="S24R13" localSheetId="4">#REF!</definedName>
    <definedName name="S24R13">#REF!</definedName>
    <definedName name="S24R14" localSheetId="3">#REF!</definedName>
    <definedName name="S24R14" localSheetId="4">#REF!</definedName>
    <definedName name="S24R14">#REF!</definedName>
    <definedName name="S24R15" localSheetId="3">#REF!</definedName>
    <definedName name="S24R15" localSheetId="4">#REF!</definedName>
    <definedName name="S24R15">#REF!</definedName>
    <definedName name="S24R16" localSheetId="3">#REF!</definedName>
    <definedName name="S24R16" localSheetId="4">#REF!</definedName>
    <definedName name="S24R16">#REF!</definedName>
    <definedName name="S24R17" localSheetId="3">#REF!</definedName>
    <definedName name="S24R17" localSheetId="4">#REF!</definedName>
    <definedName name="S24R17">#REF!</definedName>
    <definedName name="S24R18" localSheetId="3">#REF!</definedName>
    <definedName name="S24R18" localSheetId="4">#REF!</definedName>
    <definedName name="S24R18">#REF!</definedName>
    <definedName name="S24R19" localSheetId="3">#REF!</definedName>
    <definedName name="S24R19" localSheetId="4">#REF!</definedName>
    <definedName name="S24R19">#REF!</definedName>
    <definedName name="S24R2" localSheetId="3">#REF!</definedName>
    <definedName name="S24R2" localSheetId="4">#REF!</definedName>
    <definedName name="S24R2">#REF!</definedName>
    <definedName name="S24R20" localSheetId="3">#REF!</definedName>
    <definedName name="S24R20" localSheetId="4">#REF!</definedName>
    <definedName name="S24R20">#REF!</definedName>
    <definedName name="S24R21" localSheetId="3">#REF!</definedName>
    <definedName name="S24R21" localSheetId="4">#REF!</definedName>
    <definedName name="S24R21">#REF!</definedName>
    <definedName name="S24R22" localSheetId="3">#REF!</definedName>
    <definedName name="S24R22" localSheetId="4">#REF!</definedName>
    <definedName name="S24R22">#REF!</definedName>
    <definedName name="S24R23" localSheetId="3">#REF!</definedName>
    <definedName name="S24R23" localSheetId="4">#REF!</definedName>
    <definedName name="S24R23">#REF!</definedName>
    <definedName name="S24R24" localSheetId="3">#REF!</definedName>
    <definedName name="S24R24" localSheetId="4">#REF!</definedName>
    <definedName name="S24R24">#REF!</definedName>
    <definedName name="S24R3" localSheetId="3">#REF!</definedName>
    <definedName name="S24R3" localSheetId="4">#REF!</definedName>
    <definedName name="S24R3">#REF!</definedName>
    <definedName name="S24R4" localSheetId="3">#REF!</definedName>
    <definedName name="S24R4" localSheetId="4">#REF!</definedName>
    <definedName name="S24R4">#REF!</definedName>
    <definedName name="S24R5" localSheetId="3">#REF!</definedName>
    <definedName name="S24R5" localSheetId="4">#REF!</definedName>
    <definedName name="S24R5">#REF!</definedName>
    <definedName name="S24R6" localSheetId="3">#REF!</definedName>
    <definedName name="S24R6" localSheetId="4">#REF!</definedName>
    <definedName name="S24R6">#REF!</definedName>
    <definedName name="S24R7" localSheetId="3">#REF!</definedName>
    <definedName name="S24R7" localSheetId="4">#REF!</definedName>
    <definedName name="S24R7">#REF!</definedName>
    <definedName name="S24R8" localSheetId="3">#REF!</definedName>
    <definedName name="S24R8" localSheetId="4">#REF!</definedName>
    <definedName name="S24R8">#REF!</definedName>
    <definedName name="S24R9" localSheetId="3">#REF!</definedName>
    <definedName name="S24R9" localSheetId="4">#REF!</definedName>
    <definedName name="S24R9">#REF!</definedName>
    <definedName name="S25P1" localSheetId="3">#REF!</definedName>
    <definedName name="S25P1" localSheetId="4">#REF!</definedName>
    <definedName name="S25P1">#REF!</definedName>
    <definedName name="S25P10" localSheetId="3">#REF!</definedName>
    <definedName name="S25P10" localSheetId="4">#REF!</definedName>
    <definedName name="S25P10">#REF!</definedName>
    <definedName name="S25P11" localSheetId="3">#REF!</definedName>
    <definedName name="S25P11" localSheetId="4">#REF!</definedName>
    <definedName name="S25P11">#REF!</definedName>
    <definedName name="S25P12" localSheetId="3">#REF!</definedName>
    <definedName name="S25P12" localSheetId="4">#REF!</definedName>
    <definedName name="S25P12">#REF!</definedName>
    <definedName name="S25P13" localSheetId="3">#REF!</definedName>
    <definedName name="S25P13" localSheetId="4">#REF!</definedName>
    <definedName name="S25P13">#REF!</definedName>
    <definedName name="S25P14" localSheetId="3">#REF!</definedName>
    <definedName name="S25P14" localSheetId="4">#REF!</definedName>
    <definedName name="S25P14">#REF!</definedName>
    <definedName name="S25P15" localSheetId="3">#REF!</definedName>
    <definedName name="S25P15" localSheetId="4">#REF!</definedName>
    <definedName name="S25P15">#REF!</definedName>
    <definedName name="S25P16" localSheetId="3">#REF!</definedName>
    <definedName name="S25P16" localSheetId="4">#REF!</definedName>
    <definedName name="S25P16">#REF!</definedName>
    <definedName name="S25P17" localSheetId="3">#REF!</definedName>
    <definedName name="S25P17" localSheetId="4">#REF!</definedName>
    <definedName name="S25P17">#REF!</definedName>
    <definedName name="S25P18" localSheetId="3">#REF!</definedName>
    <definedName name="S25P18" localSheetId="4">#REF!</definedName>
    <definedName name="S25P18">#REF!</definedName>
    <definedName name="S25P19" localSheetId="3">#REF!</definedName>
    <definedName name="S25P19" localSheetId="4">#REF!</definedName>
    <definedName name="S25P19">#REF!</definedName>
    <definedName name="S25P2" localSheetId="3">#REF!</definedName>
    <definedName name="S25P2" localSheetId="4">#REF!</definedName>
    <definedName name="S25P2">#REF!</definedName>
    <definedName name="S25P20" localSheetId="3">#REF!</definedName>
    <definedName name="S25P20" localSheetId="4">#REF!</definedName>
    <definedName name="S25P20">#REF!</definedName>
    <definedName name="S25P21" localSheetId="3">#REF!</definedName>
    <definedName name="S25P21" localSheetId="4">#REF!</definedName>
    <definedName name="S25P21">#REF!</definedName>
    <definedName name="S25P22" localSheetId="3">#REF!</definedName>
    <definedName name="S25P22" localSheetId="4">#REF!</definedName>
    <definedName name="S25P22">#REF!</definedName>
    <definedName name="S25P23" localSheetId="3">#REF!</definedName>
    <definedName name="S25P23" localSheetId="4">#REF!</definedName>
    <definedName name="S25P23">#REF!</definedName>
    <definedName name="S25P24" localSheetId="3">#REF!</definedName>
    <definedName name="S25P24" localSheetId="4">#REF!</definedName>
    <definedName name="S25P24">#REF!</definedName>
    <definedName name="S25P3" localSheetId="3">#REF!</definedName>
    <definedName name="S25P3" localSheetId="4">#REF!</definedName>
    <definedName name="S25P3">#REF!</definedName>
    <definedName name="S25P4" localSheetId="3">#REF!</definedName>
    <definedName name="S25P4" localSheetId="4">#REF!</definedName>
    <definedName name="S25P4">#REF!</definedName>
    <definedName name="S25P5" localSheetId="3">#REF!</definedName>
    <definedName name="S25P5" localSheetId="4">#REF!</definedName>
    <definedName name="S25P5">#REF!</definedName>
    <definedName name="S25P6" localSheetId="3">#REF!</definedName>
    <definedName name="S25P6" localSheetId="4">#REF!</definedName>
    <definedName name="S25P6">#REF!</definedName>
    <definedName name="S25P7" localSheetId="3">#REF!</definedName>
    <definedName name="S25P7" localSheetId="4">#REF!</definedName>
    <definedName name="S25P7">#REF!</definedName>
    <definedName name="S25P8" localSheetId="3">#REF!</definedName>
    <definedName name="S25P8" localSheetId="4">#REF!</definedName>
    <definedName name="S25P8">#REF!</definedName>
    <definedName name="S25P9" localSheetId="3">#REF!</definedName>
    <definedName name="S25P9" localSheetId="4">#REF!</definedName>
    <definedName name="S25P9">#REF!</definedName>
    <definedName name="S25R1" localSheetId="3">#REF!</definedName>
    <definedName name="S25R1" localSheetId="4">#REF!</definedName>
    <definedName name="S25R1">#REF!</definedName>
    <definedName name="S25R10" localSheetId="3">#REF!</definedName>
    <definedName name="S25R10" localSheetId="4">#REF!</definedName>
    <definedName name="S25R10">#REF!</definedName>
    <definedName name="S25R11" localSheetId="3">#REF!</definedName>
    <definedName name="S25R11" localSheetId="4">#REF!</definedName>
    <definedName name="S25R11">#REF!</definedName>
    <definedName name="S25R12" localSheetId="3">#REF!</definedName>
    <definedName name="S25R12" localSheetId="4">#REF!</definedName>
    <definedName name="S25R12">#REF!</definedName>
    <definedName name="S25R13" localSheetId="3">#REF!</definedName>
    <definedName name="S25R13" localSheetId="4">#REF!</definedName>
    <definedName name="S25R13">#REF!</definedName>
    <definedName name="S25R14" localSheetId="3">#REF!</definedName>
    <definedName name="S25R14" localSheetId="4">#REF!</definedName>
    <definedName name="S25R14">#REF!</definedName>
    <definedName name="S25R15" localSheetId="3">#REF!</definedName>
    <definedName name="S25R15" localSheetId="4">#REF!</definedName>
    <definedName name="S25R15">#REF!</definedName>
    <definedName name="S25R16" localSheetId="3">#REF!</definedName>
    <definedName name="S25R16" localSheetId="4">#REF!</definedName>
    <definedName name="S25R16">#REF!</definedName>
    <definedName name="S25R17" localSheetId="3">#REF!</definedName>
    <definedName name="S25R17" localSheetId="4">#REF!</definedName>
    <definedName name="S25R17">#REF!</definedName>
    <definedName name="S25R18" localSheetId="3">#REF!</definedName>
    <definedName name="S25R18" localSheetId="4">#REF!</definedName>
    <definedName name="S25R18">#REF!</definedName>
    <definedName name="S25R19" localSheetId="3">#REF!</definedName>
    <definedName name="S25R19" localSheetId="4">#REF!</definedName>
    <definedName name="S25R19">#REF!</definedName>
    <definedName name="S25R2" localSheetId="3">#REF!</definedName>
    <definedName name="S25R2" localSheetId="4">#REF!</definedName>
    <definedName name="S25R2">#REF!</definedName>
    <definedName name="S25R20" localSheetId="3">#REF!</definedName>
    <definedName name="S25R20" localSheetId="4">#REF!</definedName>
    <definedName name="S25R20">#REF!</definedName>
    <definedName name="S25R21" localSheetId="3">#REF!</definedName>
    <definedName name="S25R21" localSheetId="4">#REF!</definedName>
    <definedName name="S25R21">#REF!</definedName>
    <definedName name="S25R22" localSheetId="3">#REF!</definedName>
    <definedName name="S25R22" localSheetId="4">#REF!</definedName>
    <definedName name="S25R22">#REF!</definedName>
    <definedName name="S25R23" localSheetId="3">#REF!</definedName>
    <definedName name="S25R23" localSheetId="4">#REF!</definedName>
    <definedName name="S25R23">#REF!</definedName>
    <definedName name="S25R24" localSheetId="3">#REF!</definedName>
    <definedName name="S25R24" localSheetId="4">#REF!</definedName>
    <definedName name="S25R24">#REF!</definedName>
    <definedName name="S25R3" localSheetId="3">#REF!</definedName>
    <definedName name="S25R3" localSheetId="4">#REF!</definedName>
    <definedName name="S25R3">#REF!</definedName>
    <definedName name="S25R4" localSheetId="3">#REF!</definedName>
    <definedName name="S25R4" localSheetId="4">#REF!</definedName>
    <definedName name="S25R4">#REF!</definedName>
    <definedName name="S25R5" localSheetId="3">#REF!</definedName>
    <definedName name="S25R5" localSheetId="4">#REF!</definedName>
    <definedName name="S25R5">#REF!</definedName>
    <definedName name="S25R6" localSheetId="3">#REF!</definedName>
    <definedName name="S25R6" localSheetId="4">#REF!</definedName>
    <definedName name="S25R6">#REF!</definedName>
    <definedName name="S25R7" localSheetId="3">#REF!</definedName>
    <definedName name="S25R7" localSheetId="4">#REF!</definedName>
    <definedName name="S25R7">#REF!</definedName>
    <definedName name="S25R8" localSheetId="3">#REF!</definedName>
    <definedName name="S25R8" localSheetId="4">#REF!</definedName>
    <definedName name="S25R8">#REF!</definedName>
    <definedName name="S25R9" localSheetId="3">#REF!</definedName>
    <definedName name="S25R9" localSheetId="4">#REF!</definedName>
    <definedName name="S25R9">#REF!</definedName>
    <definedName name="S26P1" localSheetId="3">#REF!</definedName>
    <definedName name="S26P1" localSheetId="4">#REF!</definedName>
    <definedName name="S26P1">#REF!</definedName>
    <definedName name="S26P10" localSheetId="3">#REF!</definedName>
    <definedName name="S26P10" localSheetId="4">#REF!</definedName>
    <definedName name="S26P10">#REF!</definedName>
    <definedName name="S26P11" localSheetId="3">#REF!</definedName>
    <definedName name="S26P11" localSheetId="4">#REF!</definedName>
    <definedName name="S26P11">#REF!</definedName>
    <definedName name="S26P12" localSheetId="3">#REF!</definedName>
    <definedName name="S26P12" localSheetId="4">#REF!</definedName>
    <definedName name="S26P12">#REF!</definedName>
    <definedName name="S26P13" localSheetId="3">#REF!</definedName>
    <definedName name="S26P13" localSheetId="4">#REF!</definedName>
    <definedName name="S26P13">#REF!</definedName>
    <definedName name="S26P14" localSheetId="3">#REF!</definedName>
    <definedName name="S26P14" localSheetId="4">#REF!</definedName>
    <definedName name="S26P14">#REF!</definedName>
    <definedName name="S26P15" localSheetId="3">#REF!</definedName>
    <definedName name="S26P15" localSheetId="4">#REF!</definedName>
    <definedName name="S26P15">#REF!</definedName>
    <definedName name="S26P16" localSheetId="3">#REF!</definedName>
    <definedName name="S26P16" localSheetId="4">#REF!</definedName>
    <definedName name="S26P16">#REF!</definedName>
    <definedName name="S26P17" localSheetId="3">#REF!</definedName>
    <definedName name="S26P17" localSheetId="4">#REF!</definedName>
    <definedName name="S26P17">#REF!</definedName>
    <definedName name="S26P18" localSheetId="3">#REF!</definedName>
    <definedName name="S26P18" localSheetId="4">#REF!</definedName>
    <definedName name="S26P18">#REF!</definedName>
    <definedName name="S26P19" localSheetId="3">#REF!</definedName>
    <definedName name="S26P19" localSheetId="4">#REF!</definedName>
    <definedName name="S26P19">#REF!</definedName>
    <definedName name="S26P2" localSheetId="3">#REF!</definedName>
    <definedName name="S26P2" localSheetId="4">#REF!</definedName>
    <definedName name="S26P2">#REF!</definedName>
    <definedName name="S26P20" localSheetId="3">#REF!</definedName>
    <definedName name="S26P20" localSheetId="4">#REF!</definedName>
    <definedName name="S26P20">#REF!</definedName>
    <definedName name="S26P21" localSheetId="3">#REF!</definedName>
    <definedName name="S26P21" localSheetId="4">#REF!</definedName>
    <definedName name="S26P21">#REF!</definedName>
    <definedName name="S26P22" localSheetId="3">#REF!</definedName>
    <definedName name="S26P22" localSheetId="4">#REF!</definedName>
    <definedName name="S26P22">#REF!</definedName>
    <definedName name="S26P23" localSheetId="3">#REF!</definedName>
    <definedName name="S26P23" localSheetId="4">#REF!</definedName>
    <definedName name="S26P23">#REF!</definedName>
    <definedName name="S26P24" localSheetId="3">#REF!</definedName>
    <definedName name="S26P24" localSheetId="4">#REF!</definedName>
    <definedName name="S26P24">#REF!</definedName>
    <definedName name="S26P3" localSheetId="3">#REF!</definedName>
    <definedName name="S26P3" localSheetId="4">#REF!</definedName>
    <definedName name="S26P3">#REF!</definedName>
    <definedName name="S26P4" localSheetId="3">#REF!</definedName>
    <definedName name="S26P4" localSheetId="4">#REF!</definedName>
    <definedName name="S26P4">#REF!</definedName>
    <definedName name="S26P5" localSheetId="3">#REF!</definedName>
    <definedName name="S26P5" localSheetId="4">#REF!</definedName>
    <definedName name="S26P5">#REF!</definedName>
    <definedName name="S26P6" localSheetId="3">#REF!</definedName>
    <definedName name="S26P6" localSheetId="4">#REF!</definedName>
    <definedName name="S26P6">#REF!</definedName>
    <definedName name="S26P7" localSheetId="3">#REF!</definedName>
    <definedName name="S26P7" localSheetId="4">#REF!</definedName>
    <definedName name="S26P7">#REF!</definedName>
    <definedName name="S26P8" localSheetId="3">#REF!</definedName>
    <definedName name="S26P8" localSheetId="4">#REF!</definedName>
    <definedName name="S26P8">#REF!</definedName>
    <definedName name="S26P9" localSheetId="3">#REF!</definedName>
    <definedName name="S26P9" localSheetId="4">#REF!</definedName>
    <definedName name="S26P9">#REF!</definedName>
    <definedName name="S26R1" localSheetId="3">#REF!</definedName>
    <definedName name="S26R1" localSheetId="4">#REF!</definedName>
    <definedName name="S26R1">#REF!</definedName>
    <definedName name="S26R10" localSheetId="3">#REF!</definedName>
    <definedName name="S26R10" localSheetId="4">#REF!</definedName>
    <definedName name="S26R10">#REF!</definedName>
    <definedName name="S26R11" localSheetId="3">#REF!</definedName>
    <definedName name="S26R11" localSheetId="4">#REF!</definedName>
    <definedName name="S26R11">#REF!</definedName>
    <definedName name="S26R12" localSheetId="3">#REF!</definedName>
    <definedName name="S26R12" localSheetId="4">#REF!</definedName>
    <definedName name="S26R12">#REF!</definedName>
    <definedName name="S26R13" localSheetId="3">#REF!</definedName>
    <definedName name="S26R13" localSheetId="4">#REF!</definedName>
    <definedName name="S26R13">#REF!</definedName>
    <definedName name="S26R14" localSheetId="3">#REF!</definedName>
    <definedName name="S26R14" localSheetId="4">#REF!</definedName>
    <definedName name="S26R14">#REF!</definedName>
    <definedName name="S26R15" localSheetId="3">#REF!</definedName>
    <definedName name="S26R15" localSheetId="4">#REF!</definedName>
    <definedName name="S26R15">#REF!</definedName>
    <definedName name="S26R16" localSheetId="3">#REF!</definedName>
    <definedName name="S26R16" localSheetId="4">#REF!</definedName>
    <definedName name="S26R16">#REF!</definedName>
    <definedName name="S26R17" localSheetId="3">#REF!</definedName>
    <definedName name="S26R17" localSheetId="4">#REF!</definedName>
    <definedName name="S26R17">#REF!</definedName>
    <definedName name="S26R18" localSheetId="3">#REF!</definedName>
    <definedName name="S26R18" localSheetId="4">#REF!</definedName>
    <definedName name="S26R18">#REF!</definedName>
    <definedName name="S26R19" localSheetId="3">#REF!</definedName>
    <definedName name="S26R19" localSheetId="4">#REF!</definedName>
    <definedName name="S26R19">#REF!</definedName>
    <definedName name="S26R2" localSheetId="3">#REF!</definedName>
    <definedName name="S26R2" localSheetId="4">#REF!</definedName>
    <definedName name="S26R2">#REF!</definedName>
    <definedName name="S26R20" localSheetId="3">#REF!</definedName>
    <definedName name="S26R20" localSheetId="4">#REF!</definedName>
    <definedName name="S26R20">#REF!</definedName>
    <definedName name="S26R21" localSheetId="3">#REF!</definedName>
    <definedName name="S26R21" localSheetId="4">#REF!</definedName>
    <definedName name="S26R21">#REF!</definedName>
    <definedName name="S26R22" localSheetId="3">#REF!</definedName>
    <definedName name="S26R22" localSheetId="4">#REF!</definedName>
    <definedName name="S26R22">#REF!</definedName>
    <definedName name="S26R23" localSheetId="3">#REF!</definedName>
    <definedName name="S26R23" localSheetId="4">#REF!</definedName>
    <definedName name="S26R23">#REF!</definedName>
    <definedName name="S26R24" localSheetId="3">#REF!</definedName>
    <definedName name="S26R24" localSheetId="4">#REF!</definedName>
    <definedName name="S26R24">#REF!</definedName>
    <definedName name="S26R3" localSheetId="3">#REF!</definedName>
    <definedName name="S26R3" localSheetId="4">#REF!</definedName>
    <definedName name="S26R3">#REF!</definedName>
    <definedName name="S26R4" localSheetId="3">#REF!</definedName>
    <definedName name="S26R4" localSheetId="4">#REF!</definedName>
    <definedName name="S26R4">#REF!</definedName>
    <definedName name="S26R5" localSheetId="3">#REF!</definedName>
    <definedName name="S26R5" localSheetId="4">#REF!</definedName>
    <definedName name="S26R5">#REF!</definedName>
    <definedName name="S26R6" localSheetId="3">#REF!</definedName>
    <definedName name="S26R6" localSheetId="4">#REF!</definedName>
    <definedName name="S26R6">#REF!</definedName>
    <definedName name="S26R7" localSheetId="3">#REF!</definedName>
    <definedName name="S26R7" localSheetId="4">#REF!</definedName>
    <definedName name="S26R7">#REF!</definedName>
    <definedName name="S26R8" localSheetId="3">#REF!</definedName>
    <definedName name="S26R8" localSheetId="4">#REF!</definedName>
    <definedName name="S26R8">#REF!</definedName>
    <definedName name="S26R9" localSheetId="3">#REF!</definedName>
    <definedName name="S26R9" localSheetId="4">#REF!</definedName>
    <definedName name="S26R9">#REF!</definedName>
    <definedName name="S27P1" localSheetId="3">#REF!</definedName>
    <definedName name="S27P1" localSheetId="4">#REF!</definedName>
    <definedName name="S27P1">#REF!</definedName>
    <definedName name="S27P10" localSheetId="3">#REF!</definedName>
    <definedName name="S27P10" localSheetId="4">#REF!</definedName>
    <definedName name="S27P10">#REF!</definedName>
    <definedName name="S27P11" localSheetId="3">#REF!</definedName>
    <definedName name="S27P11" localSheetId="4">#REF!</definedName>
    <definedName name="S27P11">#REF!</definedName>
    <definedName name="S27P12" localSheetId="3">#REF!</definedName>
    <definedName name="S27P12" localSheetId="4">#REF!</definedName>
    <definedName name="S27P12">#REF!</definedName>
    <definedName name="S27P13" localSheetId="3">#REF!</definedName>
    <definedName name="S27P13" localSheetId="4">#REF!</definedName>
    <definedName name="S27P13">#REF!</definedName>
    <definedName name="S27P14" localSheetId="3">#REF!</definedName>
    <definedName name="S27P14" localSheetId="4">#REF!</definedName>
    <definedName name="S27P14">#REF!</definedName>
    <definedName name="S27P15" localSheetId="3">#REF!</definedName>
    <definedName name="S27P15" localSheetId="4">#REF!</definedName>
    <definedName name="S27P15">#REF!</definedName>
    <definedName name="S27P16" localSheetId="3">#REF!</definedName>
    <definedName name="S27P16" localSheetId="4">#REF!</definedName>
    <definedName name="S27P16">#REF!</definedName>
    <definedName name="S27P17" localSheetId="3">#REF!</definedName>
    <definedName name="S27P17" localSheetId="4">#REF!</definedName>
    <definedName name="S27P17">#REF!</definedName>
    <definedName name="S27P18" localSheetId="3">#REF!</definedName>
    <definedName name="S27P18" localSheetId="4">#REF!</definedName>
    <definedName name="S27P18">#REF!</definedName>
    <definedName name="S27P19" localSheetId="3">#REF!</definedName>
    <definedName name="S27P19" localSheetId="4">#REF!</definedName>
    <definedName name="S27P19">#REF!</definedName>
    <definedName name="S27P2" localSheetId="3">#REF!</definedName>
    <definedName name="S27P2" localSheetId="4">#REF!</definedName>
    <definedName name="S27P2">#REF!</definedName>
    <definedName name="S27P20" localSheetId="3">#REF!</definedName>
    <definedName name="S27P20" localSheetId="4">#REF!</definedName>
    <definedName name="S27P20">#REF!</definedName>
    <definedName name="S27P21" localSheetId="3">#REF!</definedName>
    <definedName name="S27P21" localSheetId="4">#REF!</definedName>
    <definedName name="S27P21">#REF!</definedName>
    <definedName name="S27P22" localSheetId="3">#REF!</definedName>
    <definedName name="S27P22" localSheetId="4">#REF!</definedName>
    <definedName name="S27P22">#REF!</definedName>
    <definedName name="S27P23" localSheetId="3">#REF!</definedName>
    <definedName name="S27P23" localSheetId="4">#REF!</definedName>
    <definedName name="S27P23">#REF!</definedName>
    <definedName name="S27P24" localSheetId="3">#REF!</definedName>
    <definedName name="S27P24" localSheetId="4">#REF!</definedName>
    <definedName name="S27P24">#REF!</definedName>
    <definedName name="S27P3" localSheetId="3">#REF!</definedName>
    <definedName name="S27P3" localSheetId="4">#REF!</definedName>
    <definedName name="S27P3">#REF!</definedName>
    <definedName name="S27P4" localSheetId="3">#REF!</definedName>
    <definedName name="S27P4" localSheetId="4">#REF!</definedName>
    <definedName name="S27P4">#REF!</definedName>
    <definedName name="S27P5" localSheetId="3">#REF!</definedName>
    <definedName name="S27P5" localSheetId="4">#REF!</definedName>
    <definedName name="S27P5">#REF!</definedName>
    <definedName name="S27P6" localSheetId="3">#REF!</definedName>
    <definedName name="S27P6" localSheetId="4">#REF!</definedName>
    <definedName name="S27P6">#REF!</definedName>
    <definedName name="S27P7" localSheetId="3">#REF!</definedName>
    <definedName name="S27P7" localSheetId="4">#REF!</definedName>
    <definedName name="S27P7">#REF!</definedName>
    <definedName name="S27P8" localSheetId="3">#REF!</definedName>
    <definedName name="S27P8" localSheetId="4">#REF!</definedName>
    <definedName name="S27P8">#REF!</definedName>
    <definedName name="S27P9" localSheetId="3">#REF!</definedName>
    <definedName name="S27P9" localSheetId="4">#REF!</definedName>
    <definedName name="S27P9">#REF!</definedName>
    <definedName name="S27R1" localSheetId="3">#REF!</definedName>
    <definedName name="S27R1" localSheetId="4">#REF!</definedName>
    <definedName name="S27R1">#REF!</definedName>
    <definedName name="S27R10" localSheetId="3">#REF!</definedName>
    <definedName name="S27R10" localSheetId="4">#REF!</definedName>
    <definedName name="S27R10">#REF!</definedName>
    <definedName name="S27R11" localSheetId="3">#REF!</definedName>
    <definedName name="S27R11" localSheetId="4">#REF!</definedName>
    <definedName name="S27R11">#REF!</definedName>
    <definedName name="S27R12" localSheetId="3">#REF!</definedName>
    <definedName name="S27R12" localSheetId="4">#REF!</definedName>
    <definedName name="S27R12">#REF!</definedName>
    <definedName name="S27R13" localSheetId="3">#REF!</definedName>
    <definedName name="S27R13" localSheetId="4">#REF!</definedName>
    <definedName name="S27R13">#REF!</definedName>
    <definedName name="S27R14" localSheetId="3">#REF!</definedName>
    <definedName name="S27R14" localSheetId="4">#REF!</definedName>
    <definedName name="S27R14">#REF!</definedName>
    <definedName name="S27R15" localSheetId="3">#REF!</definedName>
    <definedName name="S27R15" localSheetId="4">#REF!</definedName>
    <definedName name="S27R15">#REF!</definedName>
    <definedName name="S27R16" localSheetId="3">#REF!</definedName>
    <definedName name="S27R16" localSheetId="4">#REF!</definedName>
    <definedName name="S27R16">#REF!</definedName>
    <definedName name="S27R17" localSheetId="3">#REF!</definedName>
    <definedName name="S27R17" localSheetId="4">#REF!</definedName>
    <definedName name="S27R17">#REF!</definedName>
    <definedName name="S27R18" localSheetId="3">#REF!</definedName>
    <definedName name="S27R18" localSheetId="4">#REF!</definedName>
    <definedName name="S27R18">#REF!</definedName>
    <definedName name="S27R19" localSheetId="3">#REF!</definedName>
    <definedName name="S27R19" localSheetId="4">#REF!</definedName>
    <definedName name="S27R19">#REF!</definedName>
    <definedName name="S27R2" localSheetId="3">#REF!</definedName>
    <definedName name="S27R2" localSheetId="4">#REF!</definedName>
    <definedName name="S27R2">#REF!</definedName>
    <definedName name="S27R20" localSheetId="3">#REF!</definedName>
    <definedName name="S27R20" localSheetId="4">#REF!</definedName>
    <definedName name="S27R20">#REF!</definedName>
    <definedName name="S27R21" localSheetId="3">#REF!</definedName>
    <definedName name="S27R21" localSheetId="4">#REF!</definedName>
    <definedName name="S27R21">#REF!</definedName>
    <definedName name="S27R22" localSheetId="3">#REF!</definedName>
    <definedName name="S27R22" localSheetId="4">#REF!</definedName>
    <definedName name="S27R22">#REF!</definedName>
    <definedName name="S27R23" localSheetId="3">#REF!</definedName>
    <definedName name="S27R23" localSheetId="4">#REF!</definedName>
    <definedName name="S27R23">#REF!</definedName>
    <definedName name="S27R24" localSheetId="3">#REF!</definedName>
    <definedName name="S27R24" localSheetId="4">#REF!</definedName>
    <definedName name="S27R24">#REF!</definedName>
    <definedName name="S27R3" localSheetId="3">#REF!</definedName>
    <definedName name="S27R3" localSheetId="4">#REF!</definedName>
    <definedName name="S27R3">#REF!</definedName>
    <definedName name="S27R4" localSheetId="3">#REF!</definedName>
    <definedName name="S27R4" localSheetId="4">#REF!</definedName>
    <definedName name="S27R4">#REF!</definedName>
    <definedName name="S27R5" localSheetId="3">#REF!</definedName>
    <definedName name="S27R5" localSheetId="4">#REF!</definedName>
    <definedName name="S27R5">#REF!</definedName>
    <definedName name="S27R6" localSheetId="3">#REF!</definedName>
    <definedName name="S27R6" localSheetId="4">#REF!</definedName>
    <definedName name="S27R6">#REF!</definedName>
    <definedName name="S27R7" localSheetId="3">#REF!</definedName>
    <definedName name="S27R7" localSheetId="4">#REF!</definedName>
    <definedName name="S27R7">#REF!</definedName>
    <definedName name="S27R8" localSheetId="3">#REF!</definedName>
    <definedName name="S27R8" localSheetId="4">#REF!</definedName>
    <definedName name="S27R8">#REF!</definedName>
    <definedName name="S27R9" localSheetId="3">#REF!</definedName>
    <definedName name="S27R9" localSheetId="4">#REF!</definedName>
    <definedName name="S27R9">#REF!</definedName>
    <definedName name="S28P1" localSheetId="3">#REF!</definedName>
    <definedName name="S28P1" localSheetId="4">#REF!</definedName>
    <definedName name="S28P1">#REF!</definedName>
    <definedName name="S28P10" localSheetId="3">#REF!</definedName>
    <definedName name="S28P10" localSheetId="4">#REF!</definedName>
    <definedName name="S28P10">#REF!</definedName>
    <definedName name="S28P11" localSheetId="3">#REF!</definedName>
    <definedName name="S28P11" localSheetId="4">#REF!</definedName>
    <definedName name="S28P11">#REF!</definedName>
    <definedName name="S28P12" localSheetId="3">#REF!</definedName>
    <definedName name="S28P12" localSheetId="4">#REF!</definedName>
    <definedName name="S28P12">#REF!</definedName>
    <definedName name="S28P13" localSheetId="3">#REF!</definedName>
    <definedName name="S28P13" localSheetId="4">#REF!</definedName>
    <definedName name="S28P13">#REF!</definedName>
    <definedName name="S28P14" localSheetId="3">#REF!</definedName>
    <definedName name="S28P14" localSheetId="4">#REF!</definedName>
    <definedName name="S28P14">#REF!</definedName>
    <definedName name="S28P15" localSheetId="3">#REF!</definedName>
    <definedName name="S28P15" localSheetId="4">#REF!</definedName>
    <definedName name="S28P15">#REF!</definedName>
    <definedName name="S28P16" localSheetId="3">#REF!</definedName>
    <definedName name="S28P16" localSheetId="4">#REF!</definedName>
    <definedName name="S28P16">#REF!</definedName>
    <definedName name="S28P17" localSheetId="3">#REF!</definedName>
    <definedName name="S28P17" localSheetId="4">#REF!</definedName>
    <definedName name="S28P17">#REF!</definedName>
    <definedName name="S28P18" localSheetId="3">#REF!</definedName>
    <definedName name="S28P18" localSheetId="4">#REF!</definedName>
    <definedName name="S28P18">#REF!</definedName>
    <definedName name="S28P19" localSheetId="3">#REF!</definedName>
    <definedName name="S28P19" localSheetId="4">#REF!</definedName>
    <definedName name="S28P19">#REF!</definedName>
    <definedName name="S28P2" localSheetId="3">#REF!</definedName>
    <definedName name="S28P2" localSheetId="4">#REF!</definedName>
    <definedName name="S28P2">#REF!</definedName>
    <definedName name="S28P20" localSheetId="3">#REF!</definedName>
    <definedName name="S28P20" localSheetId="4">#REF!</definedName>
    <definedName name="S28P20">#REF!</definedName>
    <definedName name="S28P21" localSheetId="3">#REF!</definedName>
    <definedName name="S28P21" localSheetId="4">#REF!</definedName>
    <definedName name="S28P21">#REF!</definedName>
    <definedName name="S28P22" localSheetId="3">#REF!</definedName>
    <definedName name="S28P22" localSheetId="4">#REF!</definedName>
    <definedName name="S28P22">#REF!</definedName>
    <definedName name="S28P23" localSheetId="3">#REF!</definedName>
    <definedName name="S28P23" localSheetId="4">#REF!</definedName>
    <definedName name="S28P23">#REF!</definedName>
    <definedName name="S28P24" localSheetId="3">#REF!</definedName>
    <definedName name="S28P24" localSheetId="4">#REF!</definedName>
    <definedName name="S28P24">#REF!</definedName>
    <definedName name="S28P3" localSheetId="3">#REF!</definedName>
    <definedName name="S28P3" localSheetId="4">#REF!</definedName>
    <definedName name="S28P3">#REF!</definedName>
    <definedName name="S28P4" localSheetId="3">#REF!</definedName>
    <definedName name="S28P4" localSheetId="4">#REF!</definedName>
    <definedName name="S28P4">#REF!</definedName>
    <definedName name="S28P5" localSheetId="3">#REF!</definedName>
    <definedName name="S28P5" localSheetId="4">#REF!</definedName>
    <definedName name="S28P5">#REF!</definedName>
    <definedName name="S28P6" localSheetId="3">#REF!</definedName>
    <definedName name="S28P6" localSheetId="4">#REF!</definedName>
    <definedName name="S28P6">#REF!</definedName>
    <definedName name="S28P7" localSheetId="3">#REF!</definedName>
    <definedName name="S28P7" localSheetId="4">#REF!</definedName>
    <definedName name="S28P7">#REF!</definedName>
    <definedName name="S28P8" localSheetId="3">#REF!</definedName>
    <definedName name="S28P8" localSheetId="4">#REF!</definedName>
    <definedName name="S28P8">#REF!</definedName>
    <definedName name="S28P9" localSheetId="3">#REF!</definedName>
    <definedName name="S28P9" localSheetId="4">#REF!</definedName>
    <definedName name="S28P9">#REF!</definedName>
    <definedName name="S28R1" localSheetId="3">#REF!</definedName>
    <definedName name="S28R1" localSheetId="4">#REF!</definedName>
    <definedName name="S28R1">#REF!</definedName>
    <definedName name="S28R10" localSheetId="3">#REF!</definedName>
    <definedName name="S28R10" localSheetId="4">#REF!</definedName>
    <definedName name="S28R10">#REF!</definedName>
    <definedName name="S28R11" localSheetId="3">#REF!</definedName>
    <definedName name="S28R11" localSheetId="4">#REF!</definedName>
    <definedName name="S28R11">#REF!</definedName>
    <definedName name="S28R12" localSheetId="3">#REF!</definedName>
    <definedName name="S28R12" localSheetId="4">#REF!</definedName>
    <definedName name="S28R12">#REF!</definedName>
    <definedName name="S28R13" localSheetId="3">#REF!</definedName>
    <definedName name="S28R13" localSheetId="4">#REF!</definedName>
    <definedName name="S28R13">#REF!</definedName>
    <definedName name="S28R14" localSheetId="3">#REF!</definedName>
    <definedName name="S28R14" localSheetId="4">#REF!</definedName>
    <definedName name="S28R14">#REF!</definedName>
    <definedName name="S28R15" localSheetId="3">#REF!</definedName>
    <definedName name="S28R15" localSheetId="4">#REF!</definedName>
    <definedName name="S28R15">#REF!</definedName>
    <definedName name="S28R16" localSheetId="3">#REF!</definedName>
    <definedName name="S28R16" localSheetId="4">#REF!</definedName>
    <definedName name="S28R16">#REF!</definedName>
    <definedName name="S28R17" localSheetId="3">#REF!</definedName>
    <definedName name="S28R17" localSheetId="4">#REF!</definedName>
    <definedName name="S28R17">#REF!</definedName>
    <definedName name="S28R18" localSheetId="3">#REF!</definedName>
    <definedName name="S28R18" localSheetId="4">#REF!</definedName>
    <definedName name="S28R18">#REF!</definedName>
    <definedName name="S28R19" localSheetId="3">#REF!</definedName>
    <definedName name="S28R19" localSheetId="4">#REF!</definedName>
    <definedName name="S28R19">#REF!</definedName>
    <definedName name="S28R2" localSheetId="3">#REF!</definedName>
    <definedName name="S28R2" localSheetId="4">#REF!</definedName>
    <definedName name="S28R2">#REF!</definedName>
    <definedName name="S28R20" localSheetId="3">#REF!</definedName>
    <definedName name="S28R20" localSheetId="4">#REF!</definedName>
    <definedName name="S28R20">#REF!</definedName>
    <definedName name="S28R21" localSheetId="3">#REF!</definedName>
    <definedName name="S28R21" localSheetId="4">#REF!</definedName>
    <definedName name="S28R21">#REF!</definedName>
    <definedName name="S28R22" localSheetId="3">#REF!</definedName>
    <definedName name="S28R22" localSheetId="4">#REF!</definedName>
    <definedName name="S28R22">#REF!</definedName>
    <definedName name="S28R23" localSheetId="3">#REF!</definedName>
    <definedName name="S28R23" localSheetId="4">#REF!</definedName>
    <definedName name="S28R23">#REF!</definedName>
    <definedName name="S28R24" localSheetId="3">#REF!</definedName>
    <definedName name="S28R24" localSheetId="4">#REF!</definedName>
    <definedName name="S28R24">#REF!</definedName>
    <definedName name="S28R3" localSheetId="3">#REF!</definedName>
    <definedName name="S28R3" localSheetId="4">#REF!</definedName>
    <definedName name="S28R3">#REF!</definedName>
    <definedName name="S28R4" localSheetId="3">#REF!</definedName>
    <definedName name="S28R4" localSheetId="4">#REF!</definedName>
    <definedName name="S28R4">#REF!</definedName>
    <definedName name="S28R5" localSheetId="3">#REF!</definedName>
    <definedName name="S28R5" localSheetId="4">#REF!</definedName>
    <definedName name="S28R5">#REF!</definedName>
    <definedName name="S28R6" localSheetId="3">#REF!</definedName>
    <definedName name="S28R6" localSheetId="4">#REF!</definedName>
    <definedName name="S28R6">#REF!</definedName>
    <definedName name="S28R7" localSheetId="3">#REF!</definedName>
    <definedName name="S28R7" localSheetId="4">#REF!</definedName>
    <definedName name="S28R7">#REF!</definedName>
    <definedName name="S28R8" localSheetId="3">#REF!</definedName>
    <definedName name="S28R8" localSheetId="4">#REF!</definedName>
    <definedName name="S28R8">#REF!</definedName>
    <definedName name="S28R9" localSheetId="3">#REF!</definedName>
    <definedName name="S28R9" localSheetId="4">#REF!</definedName>
    <definedName name="S28R9">#REF!</definedName>
    <definedName name="S29P1" localSheetId="3">#REF!</definedName>
    <definedName name="S29P1" localSheetId="4">#REF!</definedName>
    <definedName name="S29P1">#REF!</definedName>
    <definedName name="S29P10" localSheetId="3">#REF!</definedName>
    <definedName name="S29P10" localSheetId="4">#REF!</definedName>
    <definedName name="S29P10">#REF!</definedName>
    <definedName name="S29P11" localSheetId="3">#REF!</definedName>
    <definedName name="S29P11" localSheetId="4">#REF!</definedName>
    <definedName name="S29P11">#REF!</definedName>
    <definedName name="S29P12" localSheetId="3">#REF!</definedName>
    <definedName name="S29P12" localSheetId="4">#REF!</definedName>
    <definedName name="S29P12">#REF!</definedName>
    <definedName name="S29P13" localSheetId="3">#REF!</definedName>
    <definedName name="S29P13" localSheetId="4">#REF!</definedName>
    <definedName name="S29P13">#REF!</definedName>
    <definedName name="S29P14" localSheetId="3">#REF!</definedName>
    <definedName name="S29P14" localSheetId="4">#REF!</definedName>
    <definedName name="S29P14">#REF!</definedName>
    <definedName name="S29P15" localSheetId="3">#REF!</definedName>
    <definedName name="S29P15" localSheetId="4">#REF!</definedName>
    <definedName name="S29P15">#REF!</definedName>
    <definedName name="S29P16" localSheetId="3">#REF!</definedName>
    <definedName name="S29P16" localSheetId="4">#REF!</definedName>
    <definedName name="S29P16">#REF!</definedName>
    <definedName name="S29P17" localSheetId="3">#REF!</definedName>
    <definedName name="S29P17" localSheetId="4">#REF!</definedName>
    <definedName name="S29P17">#REF!</definedName>
    <definedName name="S29P18" localSheetId="3">#REF!</definedName>
    <definedName name="S29P18" localSheetId="4">#REF!</definedName>
    <definedName name="S29P18">#REF!</definedName>
    <definedName name="S29P19" localSheetId="3">#REF!</definedName>
    <definedName name="S29P19" localSheetId="4">#REF!</definedName>
    <definedName name="S29P19">#REF!</definedName>
    <definedName name="S29P2" localSheetId="3">#REF!</definedName>
    <definedName name="S29P2" localSheetId="4">#REF!</definedName>
    <definedName name="S29P2">#REF!</definedName>
    <definedName name="S29P20" localSheetId="3">#REF!</definedName>
    <definedName name="S29P20" localSheetId="4">#REF!</definedName>
    <definedName name="S29P20">#REF!</definedName>
    <definedName name="S29P21" localSheetId="3">#REF!</definedName>
    <definedName name="S29P21" localSheetId="4">#REF!</definedName>
    <definedName name="S29P21">#REF!</definedName>
    <definedName name="S29P22" localSheetId="3">#REF!</definedName>
    <definedName name="S29P22" localSheetId="4">#REF!</definedName>
    <definedName name="S29P22">#REF!</definedName>
    <definedName name="S29P23" localSheetId="3">#REF!</definedName>
    <definedName name="S29P23" localSheetId="4">#REF!</definedName>
    <definedName name="S29P23">#REF!</definedName>
    <definedName name="S29P24" localSheetId="3">#REF!</definedName>
    <definedName name="S29P24" localSheetId="4">#REF!</definedName>
    <definedName name="S29P24">#REF!</definedName>
    <definedName name="S29P3" localSheetId="3">#REF!</definedName>
    <definedName name="S29P3" localSheetId="4">#REF!</definedName>
    <definedName name="S29P3">#REF!</definedName>
    <definedName name="S29P4" localSheetId="3">#REF!</definedName>
    <definedName name="S29P4" localSheetId="4">#REF!</definedName>
    <definedName name="S29P4">#REF!</definedName>
    <definedName name="S29P5" localSheetId="3">#REF!</definedName>
    <definedName name="S29P5" localSheetId="4">#REF!</definedName>
    <definedName name="S29P5">#REF!</definedName>
    <definedName name="S29P6" localSheetId="3">#REF!</definedName>
    <definedName name="S29P6" localSheetId="4">#REF!</definedName>
    <definedName name="S29P6">#REF!</definedName>
    <definedName name="S29P7" localSheetId="3">#REF!</definedName>
    <definedName name="S29P7" localSheetId="4">#REF!</definedName>
    <definedName name="S29P7">#REF!</definedName>
    <definedName name="S29P8" localSheetId="3">#REF!</definedName>
    <definedName name="S29P8" localSheetId="4">#REF!</definedName>
    <definedName name="S29P8">#REF!</definedName>
    <definedName name="S29P9" localSheetId="3">#REF!</definedName>
    <definedName name="S29P9" localSheetId="4">#REF!</definedName>
    <definedName name="S29P9">#REF!</definedName>
    <definedName name="S29R1" localSheetId="3">#REF!</definedName>
    <definedName name="S29R1" localSheetId="4">#REF!</definedName>
    <definedName name="S29R1">#REF!</definedName>
    <definedName name="S29R10" localSheetId="3">#REF!</definedName>
    <definedName name="S29R10" localSheetId="4">#REF!</definedName>
    <definedName name="S29R10">#REF!</definedName>
    <definedName name="S29R11" localSheetId="3">#REF!</definedName>
    <definedName name="S29R11" localSheetId="4">#REF!</definedName>
    <definedName name="S29R11">#REF!</definedName>
    <definedName name="S29R12" localSheetId="3">#REF!</definedName>
    <definedName name="S29R12" localSheetId="4">#REF!</definedName>
    <definedName name="S29R12">#REF!</definedName>
    <definedName name="S29R13" localSheetId="3">#REF!</definedName>
    <definedName name="S29R13" localSheetId="4">#REF!</definedName>
    <definedName name="S29R13">#REF!</definedName>
    <definedName name="S29R14" localSheetId="3">#REF!</definedName>
    <definedName name="S29R14" localSheetId="4">#REF!</definedName>
    <definedName name="S29R14">#REF!</definedName>
    <definedName name="S29R15" localSheetId="3">#REF!</definedName>
    <definedName name="S29R15" localSheetId="4">#REF!</definedName>
    <definedName name="S29R15">#REF!</definedName>
    <definedName name="S29R16" localSheetId="3">#REF!</definedName>
    <definedName name="S29R16" localSheetId="4">#REF!</definedName>
    <definedName name="S29R16">#REF!</definedName>
    <definedName name="S29R17" localSheetId="3">#REF!</definedName>
    <definedName name="S29R17" localSheetId="4">#REF!</definedName>
    <definedName name="S29R17">#REF!</definedName>
    <definedName name="S29R18" localSheetId="3">#REF!</definedName>
    <definedName name="S29R18" localSheetId="4">#REF!</definedName>
    <definedName name="S29R18">#REF!</definedName>
    <definedName name="S29R19" localSheetId="3">#REF!</definedName>
    <definedName name="S29R19" localSheetId="4">#REF!</definedName>
    <definedName name="S29R19">#REF!</definedName>
    <definedName name="S29R2" localSheetId="3">#REF!</definedName>
    <definedName name="S29R2" localSheetId="4">#REF!</definedName>
    <definedName name="S29R2">#REF!</definedName>
    <definedName name="S29R20" localSheetId="3">#REF!</definedName>
    <definedName name="S29R20" localSheetId="4">#REF!</definedName>
    <definedName name="S29R20">#REF!</definedName>
    <definedName name="S29R21" localSheetId="3">#REF!</definedName>
    <definedName name="S29R21" localSheetId="4">#REF!</definedName>
    <definedName name="S29R21">#REF!</definedName>
    <definedName name="S29R22" localSheetId="3">#REF!</definedName>
    <definedName name="S29R22" localSheetId="4">#REF!</definedName>
    <definedName name="S29R22">#REF!</definedName>
    <definedName name="S29R23" localSheetId="3">#REF!</definedName>
    <definedName name="S29R23" localSheetId="4">#REF!</definedName>
    <definedName name="S29R23">#REF!</definedName>
    <definedName name="S29R24" localSheetId="3">#REF!</definedName>
    <definedName name="S29R24" localSheetId="4">#REF!</definedName>
    <definedName name="S29R24">#REF!</definedName>
    <definedName name="S29R3" localSheetId="3">#REF!</definedName>
    <definedName name="S29R3" localSheetId="4">#REF!</definedName>
    <definedName name="S29R3">#REF!</definedName>
    <definedName name="S29R4" localSheetId="3">#REF!</definedName>
    <definedName name="S29R4" localSheetId="4">#REF!</definedName>
    <definedName name="S29R4">#REF!</definedName>
    <definedName name="S29R5" localSheetId="3">#REF!</definedName>
    <definedName name="S29R5" localSheetId="4">#REF!</definedName>
    <definedName name="S29R5">#REF!</definedName>
    <definedName name="S29R6" localSheetId="3">#REF!</definedName>
    <definedName name="S29R6" localSheetId="4">#REF!</definedName>
    <definedName name="S29R6">#REF!</definedName>
    <definedName name="S29R7" localSheetId="3">#REF!</definedName>
    <definedName name="S29R7" localSheetId="4">#REF!</definedName>
    <definedName name="S29R7">#REF!</definedName>
    <definedName name="S29R8" localSheetId="3">#REF!</definedName>
    <definedName name="S29R8" localSheetId="4">#REF!</definedName>
    <definedName name="S29R8">#REF!</definedName>
    <definedName name="S29R9" localSheetId="3">#REF!</definedName>
    <definedName name="S29R9" localSheetId="4">#REF!</definedName>
    <definedName name="S29R9">#REF!</definedName>
    <definedName name="S2P1" localSheetId="3">#REF!</definedName>
    <definedName name="S2P1" localSheetId="4">#REF!</definedName>
    <definedName name="S2P1">#REF!</definedName>
    <definedName name="S2P10" localSheetId="3">#REF!</definedName>
    <definedName name="S2P10" localSheetId="4">#REF!</definedName>
    <definedName name="S2P10">#REF!</definedName>
    <definedName name="S2P11" localSheetId="3">#REF!</definedName>
    <definedName name="S2P11" localSheetId="4">#REF!</definedName>
    <definedName name="S2P11">#REF!</definedName>
    <definedName name="S2P12" localSheetId="3">#REF!</definedName>
    <definedName name="S2P12" localSheetId="4">#REF!</definedName>
    <definedName name="S2P12">#REF!</definedName>
    <definedName name="S2P13" localSheetId="3">#REF!</definedName>
    <definedName name="S2P13" localSheetId="4">#REF!</definedName>
    <definedName name="S2P13">#REF!</definedName>
    <definedName name="S2P14" localSheetId="3">#REF!</definedName>
    <definedName name="S2P14" localSheetId="4">#REF!</definedName>
    <definedName name="S2P14">#REF!</definedName>
    <definedName name="S2P15" localSheetId="3">#REF!</definedName>
    <definedName name="S2P15" localSheetId="4">#REF!</definedName>
    <definedName name="S2P15">#REF!</definedName>
    <definedName name="S2P16" localSheetId="3">#REF!</definedName>
    <definedName name="S2P16" localSheetId="4">#REF!</definedName>
    <definedName name="S2P16">#REF!</definedName>
    <definedName name="S2P17" localSheetId="3">#REF!</definedName>
    <definedName name="S2P17" localSheetId="4">#REF!</definedName>
    <definedName name="S2P17">#REF!</definedName>
    <definedName name="S2P18" localSheetId="3">#REF!</definedName>
    <definedName name="S2P18" localSheetId="4">#REF!</definedName>
    <definedName name="S2P18">#REF!</definedName>
    <definedName name="S2P19" localSheetId="3">#REF!</definedName>
    <definedName name="S2P19" localSheetId="4">#REF!</definedName>
    <definedName name="S2P19">#REF!</definedName>
    <definedName name="S2P2" localSheetId="3">#REF!</definedName>
    <definedName name="S2P2" localSheetId="4">#REF!</definedName>
    <definedName name="S2P2">#REF!</definedName>
    <definedName name="S2P20" localSheetId="3">#REF!</definedName>
    <definedName name="S2P20" localSheetId="4">#REF!</definedName>
    <definedName name="S2P20">#REF!</definedName>
    <definedName name="S2P21" localSheetId="3">#REF!</definedName>
    <definedName name="S2P21" localSheetId="4">#REF!</definedName>
    <definedName name="S2P21">#REF!</definedName>
    <definedName name="S2P22" localSheetId="3">#REF!</definedName>
    <definedName name="S2P22" localSheetId="4">#REF!</definedName>
    <definedName name="S2P22">#REF!</definedName>
    <definedName name="S2P23" localSheetId="3">#REF!</definedName>
    <definedName name="S2P23" localSheetId="4">#REF!</definedName>
    <definedName name="S2P23">#REF!</definedName>
    <definedName name="S2P24" localSheetId="3">#REF!</definedName>
    <definedName name="S2P24" localSheetId="4">#REF!</definedName>
    <definedName name="S2P24">#REF!</definedName>
    <definedName name="S2P3" localSheetId="3">#REF!</definedName>
    <definedName name="S2P3" localSheetId="4">#REF!</definedName>
    <definedName name="S2P3">#REF!</definedName>
    <definedName name="S2P4" localSheetId="3">#REF!</definedName>
    <definedName name="S2P4" localSheetId="4">#REF!</definedName>
    <definedName name="S2P4">#REF!</definedName>
    <definedName name="S2P5" localSheetId="3">#REF!</definedName>
    <definedName name="S2P5" localSheetId="4">#REF!</definedName>
    <definedName name="S2P5">#REF!</definedName>
    <definedName name="S2P6" localSheetId="3">#REF!</definedName>
    <definedName name="S2P6" localSheetId="4">#REF!</definedName>
    <definedName name="S2P6">#REF!</definedName>
    <definedName name="S2P7" localSheetId="3">#REF!</definedName>
    <definedName name="S2P7" localSheetId="4">#REF!</definedName>
    <definedName name="S2P7">#REF!</definedName>
    <definedName name="S2P8" localSheetId="3">#REF!</definedName>
    <definedName name="S2P8" localSheetId="4">#REF!</definedName>
    <definedName name="S2P8">#REF!</definedName>
    <definedName name="S2P9" localSheetId="3">#REF!</definedName>
    <definedName name="S2P9" localSheetId="4">#REF!</definedName>
    <definedName name="S2P9">#REF!</definedName>
    <definedName name="S2PP4" localSheetId="3">#REF!</definedName>
    <definedName name="S2PP4" localSheetId="4">#REF!</definedName>
    <definedName name="S2PP4">#REF!</definedName>
    <definedName name="S2R1" localSheetId="3">#REF!</definedName>
    <definedName name="S2R1" localSheetId="4">#REF!</definedName>
    <definedName name="S2R1">#REF!</definedName>
    <definedName name="S2R10" localSheetId="3">#REF!</definedName>
    <definedName name="S2R10" localSheetId="4">#REF!</definedName>
    <definedName name="S2R10">#REF!</definedName>
    <definedName name="S2R11" localSheetId="3">#REF!</definedName>
    <definedName name="S2R11" localSheetId="4">#REF!</definedName>
    <definedName name="S2R11">#REF!</definedName>
    <definedName name="S2R12" localSheetId="3">#REF!</definedName>
    <definedName name="S2R12" localSheetId="4">#REF!</definedName>
    <definedName name="S2R12">#REF!</definedName>
    <definedName name="S2R13" localSheetId="3">#REF!</definedName>
    <definedName name="S2R13" localSheetId="4">#REF!</definedName>
    <definedName name="S2R13">#REF!</definedName>
    <definedName name="S2R14" localSheetId="3">#REF!</definedName>
    <definedName name="S2R14" localSheetId="4">#REF!</definedName>
    <definedName name="S2R14">#REF!</definedName>
    <definedName name="S2R15" localSheetId="3">#REF!</definedName>
    <definedName name="S2R15" localSheetId="4">#REF!</definedName>
    <definedName name="S2R15">#REF!</definedName>
    <definedName name="S2R16" localSheetId="3">#REF!</definedName>
    <definedName name="S2R16" localSheetId="4">#REF!</definedName>
    <definedName name="S2R16">#REF!</definedName>
    <definedName name="S2R17" localSheetId="3">#REF!</definedName>
    <definedName name="S2R17" localSheetId="4">#REF!</definedName>
    <definedName name="S2R17">#REF!</definedName>
    <definedName name="S2R18" localSheetId="3">#REF!</definedName>
    <definedName name="S2R18" localSheetId="4">#REF!</definedName>
    <definedName name="S2R18">#REF!</definedName>
    <definedName name="S2R19" localSheetId="3">#REF!</definedName>
    <definedName name="S2R19" localSheetId="4">#REF!</definedName>
    <definedName name="S2R19">#REF!</definedName>
    <definedName name="S2R2" localSheetId="3">#REF!</definedName>
    <definedName name="S2R2" localSheetId="4">#REF!</definedName>
    <definedName name="S2R2">#REF!</definedName>
    <definedName name="S2R20" localSheetId="3">#REF!</definedName>
    <definedName name="S2R20" localSheetId="4">#REF!</definedName>
    <definedName name="S2R20">#REF!</definedName>
    <definedName name="S2R21" localSheetId="3">#REF!</definedName>
    <definedName name="S2R21" localSheetId="4">#REF!</definedName>
    <definedName name="S2R21">#REF!</definedName>
    <definedName name="S2R22" localSheetId="3">#REF!</definedName>
    <definedName name="S2R22" localSheetId="4">#REF!</definedName>
    <definedName name="S2R22">#REF!</definedName>
    <definedName name="S2R23" localSheetId="3">#REF!</definedName>
    <definedName name="S2R23" localSheetId="4">#REF!</definedName>
    <definedName name="S2R23">#REF!</definedName>
    <definedName name="S2R24" localSheetId="3">#REF!</definedName>
    <definedName name="S2R24" localSheetId="4">#REF!</definedName>
    <definedName name="S2R24">#REF!</definedName>
    <definedName name="S2R3" localSheetId="3">#REF!</definedName>
    <definedName name="S2R3" localSheetId="4">#REF!</definedName>
    <definedName name="S2R3">#REF!</definedName>
    <definedName name="S2R4" localSheetId="3">#REF!</definedName>
    <definedName name="S2R4" localSheetId="4">#REF!</definedName>
    <definedName name="S2R4">#REF!</definedName>
    <definedName name="S2R5" localSheetId="3">#REF!</definedName>
    <definedName name="S2R5" localSheetId="4">#REF!</definedName>
    <definedName name="S2R5">#REF!</definedName>
    <definedName name="S2R6" localSheetId="3">#REF!</definedName>
    <definedName name="S2R6" localSheetId="4">#REF!</definedName>
    <definedName name="S2R6">#REF!</definedName>
    <definedName name="S2R7" localSheetId="3">#REF!</definedName>
    <definedName name="S2R7" localSheetId="4">#REF!</definedName>
    <definedName name="S2R7">#REF!</definedName>
    <definedName name="S2R8" localSheetId="3">#REF!</definedName>
    <definedName name="S2R8" localSheetId="4">#REF!</definedName>
    <definedName name="S2R8">#REF!</definedName>
    <definedName name="S2R9" localSheetId="3">#REF!</definedName>
    <definedName name="S2R9" localSheetId="4">#REF!</definedName>
    <definedName name="S2R9">#REF!</definedName>
    <definedName name="S30P1" localSheetId="3">#REF!</definedName>
    <definedName name="S30P1" localSheetId="4">#REF!</definedName>
    <definedName name="S30P1">#REF!</definedName>
    <definedName name="S30P10" localSheetId="3">#REF!</definedName>
    <definedName name="S30P10" localSheetId="4">#REF!</definedName>
    <definedName name="S30P10">#REF!</definedName>
    <definedName name="S30P11" localSheetId="3">#REF!</definedName>
    <definedName name="S30P11" localSheetId="4">#REF!</definedName>
    <definedName name="S30P11">#REF!</definedName>
    <definedName name="S30P12" localSheetId="3">#REF!</definedName>
    <definedName name="S30P12" localSheetId="4">#REF!</definedName>
    <definedName name="S30P12">#REF!</definedName>
    <definedName name="S30P13" localSheetId="3">#REF!</definedName>
    <definedName name="S30P13" localSheetId="4">#REF!</definedName>
    <definedName name="S30P13">#REF!</definedName>
    <definedName name="S30P14" localSheetId="3">#REF!</definedName>
    <definedName name="S30P14" localSheetId="4">#REF!</definedName>
    <definedName name="S30P14">#REF!</definedName>
    <definedName name="S30P15" localSheetId="3">#REF!</definedName>
    <definedName name="S30P15" localSheetId="4">#REF!</definedName>
    <definedName name="S30P15">#REF!</definedName>
    <definedName name="S30P16" localSheetId="3">#REF!</definedName>
    <definedName name="S30P16" localSheetId="4">#REF!</definedName>
    <definedName name="S30P16">#REF!</definedName>
    <definedName name="S30P17" localSheetId="3">#REF!</definedName>
    <definedName name="S30P17" localSheetId="4">#REF!</definedName>
    <definedName name="S30P17">#REF!</definedName>
    <definedName name="S30P18" localSheetId="3">#REF!</definedName>
    <definedName name="S30P18" localSheetId="4">#REF!</definedName>
    <definedName name="S30P18">#REF!</definedName>
    <definedName name="S30P19" localSheetId="3">#REF!</definedName>
    <definedName name="S30P19" localSheetId="4">#REF!</definedName>
    <definedName name="S30P19">#REF!</definedName>
    <definedName name="S30P2" localSheetId="3">#REF!</definedName>
    <definedName name="S30P2" localSheetId="4">#REF!</definedName>
    <definedName name="S30P2">#REF!</definedName>
    <definedName name="S30P20" localSheetId="3">#REF!</definedName>
    <definedName name="S30P20" localSheetId="4">#REF!</definedName>
    <definedName name="S30P20">#REF!</definedName>
    <definedName name="S30P21" localSheetId="3">#REF!</definedName>
    <definedName name="S30P21" localSheetId="4">#REF!</definedName>
    <definedName name="S30P21">#REF!</definedName>
    <definedName name="S30P22" localSheetId="3">#REF!</definedName>
    <definedName name="S30P22" localSheetId="4">#REF!</definedName>
    <definedName name="S30P22">#REF!</definedName>
    <definedName name="S30P23" localSheetId="3">#REF!</definedName>
    <definedName name="S30P23" localSheetId="4">#REF!</definedName>
    <definedName name="S30P23">#REF!</definedName>
    <definedName name="S30P24" localSheetId="3">#REF!</definedName>
    <definedName name="S30P24" localSheetId="4">#REF!</definedName>
    <definedName name="S30P24">#REF!</definedName>
    <definedName name="S30P3" localSheetId="3">#REF!</definedName>
    <definedName name="S30P3" localSheetId="4">#REF!</definedName>
    <definedName name="S30P3">#REF!</definedName>
    <definedName name="S30P4" localSheetId="3">#REF!</definedName>
    <definedName name="S30P4" localSheetId="4">#REF!</definedName>
    <definedName name="S30P4">#REF!</definedName>
    <definedName name="S30P5" localSheetId="3">#REF!</definedName>
    <definedName name="S30P5" localSheetId="4">#REF!</definedName>
    <definedName name="S30P5">#REF!</definedName>
    <definedName name="S30P6" localSheetId="3">#REF!</definedName>
    <definedName name="S30P6" localSheetId="4">#REF!</definedName>
    <definedName name="S30P6">#REF!</definedName>
    <definedName name="S30P7" localSheetId="3">#REF!</definedName>
    <definedName name="S30P7" localSheetId="4">#REF!</definedName>
    <definedName name="S30P7">#REF!</definedName>
    <definedName name="S30P8" localSheetId="3">#REF!</definedName>
    <definedName name="S30P8" localSheetId="4">#REF!</definedName>
    <definedName name="S30P8">#REF!</definedName>
    <definedName name="S30P9" localSheetId="3">#REF!</definedName>
    <definedName name="S30P9" localSheetId="4">#REF!</definedName>
    <definedName name="S30P9">#REF!</definedName>
    <definedName name="S30R1" localSheetId="3">#REF!</definedName>
    <definedName name="S30R1" localSheetId="4">#REF!</definedName>
    <definedName name="S30R1">#REF!</definedName>
    <definedName name="S30R10" localSheetId="3">#REF!</definedName>
    <definedName name="S30R10" localSheetId="4">#REF!</definedName>
    <definedName name="S30R10">#REF!</definedName>
    <definedName name="S30R11" localSheetId="3">#REF!</definedName>
    <definedName name="S30R11" localSheetId="4">#REF!</definedName>
    <definedName name="S30R11">#REF!</definedName>
    <definedName name="S30R12" localSheetId="3">#REF!</definedName>
    <definedName name="S30R12" localSheetId="4">#REF!</definedName>
    <definedName name="S30R12">#REF!</definedName>
    <definedName name="S30R13" localSheetId="3">#REF!</definedName>
    <definedName name="S30R13" localSheetId="4">#REF!</definedName>
    <definedName name="S30R13">#REF!</definedName>
    <definedName name="S30R14" localSheetId="3">#REF!</definedName>
    <definedName name="S30R14" localSheetId="4">#REF!</definedName>
    <definedName name="S30R14">#REF!</definedName>
    <definedName name="S30R15" localSheetId="3">#REF!</definedName>
    <definedName name="S30R15" localSheetId="4">#REF!</definedName>
    <definedName name="S30R15">#REF!</definedName>
    <definedName name="S30R16" localSheetId="3">#REF!</definedName>
    <definedName name="S30R16" localSheetId="4">#REF!</definedName>
    <definedName name="S30R16">#REF!</definedName>
    <definedName name="S30R17" localSheetId="3">#REF!</definedName>
    <definedName name="S30R17" localSheetId="4">#REF!</definedName>
    <definedName name="S30R17">#REF!</definedName>
    <definedName name="S30R18" localSheetId="3">#REF!</definedName>
    <definedName name="S30R18" localSheetId="4">#REF!</definedName>
    <definedName name="S30R18">#REF!</definedName>
    <definedName name="S30R19" localSheetId="3">#REF!</definedName>
    <definedName name="S30R19" localSheetId="4">#REF!</definedName>
    <definedName name="S30R19">#REF!</definedName>
    <definedName name="S30R2" localSheetId="3">#REF!</definedName>
    <definedName name="S30R2" localSheetId="4">#REF!</definedName>
    <definedName name="S30R2">#REF!</definedName>
    <definedName name="S30R20" localSheetId="3">#REF!</definedName>
    <definedName name="S30R20" localSheetId="4">#REF!</definedName>
    <definedName name="S30R20">#REF!</definedName>
    <definedName name="S30R21" localSheetId="3">#REF!</definedName>
    <definedName name="S30R21" localSheetId="4">#REF!</definedName>
    <definedName name="S30R21">#REF!</definedName>
    <definedName name="S30R22" localSheetId="3">#REF!</definedName>
    <definedName name="S30R22" localSheetId="4">#REF!</definedName>
    <definedName name="S30R22">#REF!</definedName>
    <definedName name="S30R23" localSheetId="3">#REF!</definedName>
    <definedName name="S30R23" localSheetId="4">#REF!</definedName>
    <definedName name="S30R23">#REF!</definedName>
    <definedName name="S30R24" localSheetId="3">#REF!</definedName>
    <definedName name="S30R24" localSheetId="4">#REF!</definedName>
    <definedName name="S30R24">#REF!</definedName>
    <definedName name="S30R3" localSheetId="3">#REF!</definedName>
    <definedName name="S30R3" localSheetId="4">#REF!</definedName>
    <definedName name="S30R3">#REF!</definedName>
    <definedName name="S30R4" localSheetId="3">#REF!</definedName>
    <definedName name="S30R4" localSheetId="4">#REF!</definedName>
    <definedName name="S30R4">#REF!</definedName>
    <definedName name="S30R5" localSheetId="3">#REF!</definedName>
    <definedName name="S30R5" localSheetId="4">#REF!</definedName>
    <definedName name="S30R5">#REF!</definedName>
    <definedName name="S30R6" localSheetId="3">#REF!</definedName>
    <definedName name="S30R6" localSheetId="4">#REF!</definedName>
    <definedName name="S30R6">#REF!</definedName>
    <definedName name="S30R7" localSheetId="3">#REF!</definedName>
    <definedName name="S30R7" localSheetId="4">#REF!</definedName>
    <definedName name="S30R7">#REF!</definedName>
    <definedName name="S30R8" localSheetId="3">#REF!</definedName>
    <definedName name="S30R8" localSheetId="4">#REF!</definedName>
    <definedName name="S30R8">#REF!</definedName>
    <definedName name="S30R9" localSheetId="3">#REF!</definedName>
    <definedName name="S30R9" localSheetId="4">#REF!</definedName>
    <definedName name="S30R9">#REF!</definedName>
    <definedName name="S31P1" localSheetId="3">#REF!</definedName>
    <definedName name="S31P1" localSheetId="4">#REF!</definedName>
    <definedName name="S31P1">#REF!</definedName>
    <definedName name="S31P10" localSheetId="3">#REF!</definedName>
    <definedName name="S31P10" localSheetId="4">#REF!</definedName>
    <definedName name="S31P10">#REF!</definedName>
    <definedName name="S31P11" localSheetId="3">#REF!</definedName>
    <definedName name="S31P11" localSheetId="4">#REF!</definedName>
    <definedName name="S31P11">#REF!</definedName>
    <definedName name="S31P12" localSheetId="3">#REF!</definedName>
    <definedName name="S31P12" localSheetId="4">#REF!</definedName>
    <definedName name="S31P12">#REF!</definedName>
    <definedName name="S31P13" localSheetId="3">#REF!</definedName>
    <definedName name="S31P13" localSheetId="4">#REF!</definedName>
    <definedName name="S31P13">#REF!</definedName>
    <definedName name="S31P14" localSheetId="3">#REF!</definedName>
    <definedName name="S31P14" localSheetId="4">#REF!</definedName>
    <definedName name="S31P14">#REF!</definedName>
    <definedName name="S31P15" localSheetId="3">#REF!</definedName>
    <definedName name="S31P15" localSheetId="4">#REF!</definedName>
    <definedName name="S31P15">#REF!</definedName>
    <definedName name="S31P16" localSheetId="3">#REF!</definedName>
    <definedName name="S31P16" localSheetId="4">#REF!</definedName>
    <definedName name="S31P16">#REF!</definedName>
    <definedName name="S31P17" localSheetId="3">#REF!</definedName>
    <definedName name="S31P17" localSheetId="4">#REF!</definedName>
    <definedName name="S31P17">#REF!</definedName>
    <definedName name="S31P18" localSheetId="3">#REF!</definedName>
    <definedName name="S31P18" localSheetId="4">#REF!</definedName>
    <definedName name="S31P18">#REF!</definedName>
    <definedName name="S31P19" localSheetId="3">#REF!</definedName>
    <definedName name="S31P19" localSheetId="4">#REF!</definedName>
    <definedName name="S31P19">#REF!</definedName>
    <definedName name="S31P2" localSheetId="3">#REF!</definedName>
    <definedName name="S31P2" localSheetId="4">#REF!</definedName>
    <definedName name="S31P2">#REF!</definedName>
    <definedName name="S31P20" localSheetId="3">#REF!</definedName>
    <definedName name="S31P20" localSheetId="4">#REF!</definedName>
    <definedName name="S31P20">#REF!</definedName>
    <definedName name="S31P21" localSheetId="3">#REF!</definedName>
    <definedName name="S31P21" localSheetId="4">#REF!</definedName>
    <definedName name="S31P21">#REF!</definedName>
    <definedName name="S31P22" localSheetId="3">#REF!</definedName>
    <definedName name="S31P22" localSheetId="4">#REF!</definedName>
    <definedName name="S31P22">#REF!</definedName>
    <definedName name="S31P23" localSheetId="3">#REF!</definedName>
    <definedName name="S31P23" localSheetId="4">#REF!</definedName>
    <definedName name="S31P23">#REF!</definedName>
    <definedName name="S31P24" localSheetId="3">#REF!</definedName>
    <definedName name="S31P24" localSheetId="4">#REF!</definedName>
    <definedName name="S31P24">#REF!</definedName>
    <definedName name="S31P3" localSheetId="3">#REF!</definedName>
    <definedName name="S31P3" localSheetId="4">#REF!</definedName>
    <definedName name="S31P3">#REF!</definedName>
    <definedName name="S31P4" localSheetId="3">#REF!</definedName>
    <definedName name="S31P4" localSheetId="4">#REF!</definedName>
    <definedName name="S31P4">#REF!</definedName>
    <definedName name="S31P5" localSheetId="3">#REF!</definedName>
    <definedName name="S31P5" localSheetId="4">#REF!</definedName>
    <definedName name="S31P5">#REF!</definedName>
    <definedName name="S31P6" localSheetId="3">#REF!</definedName>
    <definedName name="S31P6" localSheetId="4">#REF!</definedName>
    <definedName name="S31P6">#REF!</definedName>
    <definedName name="S31P7" localSheetId="3">#REF!</definedName>
    <definedName name="S31P7" localSheetId="4">#REF!</definedName>
    <definedName name="S31P7">#REF!</definedName>
    <definedName name="S31P8" localSheetId="3">#REF!</definedName>
    <definedName name="S31P8" localSheetId="4">#REF!</definedName>
    <definedName name="S31P8">#REF!</definedName>
    <definedName name="S31P9" localSheetId="3">#REF!</definedName>
    <definedName name="S31P9" localSheetId="4">#REF!</definedName>
    <definedName name="S31P9">#REF!</definedName>
    <definedName name="S31R1" localSheetId="3">#REF!</definedName>
    <definedName name="S31R1" localSheetId="4">#REF!</definedName>
    <definedName name="S31R1">#REF!</definedName>
    <definedName name="S31R10" localSheetId="3">#REF!</definedName>
    <definedName name="S31R10" localSheetId="4">#REF!</definedName>
    <definedName name="S31R10">#REF!</definedName>
    <definedName name="S31R11" localSheetId="3">#REF!</definedName>
    <definedName name="S31R11" localSheetId="4">#REF!</definedName>
    <definedName name="S31R11">#REF!</definedName>
    <definedName name="S31R12" localSheetId="3">#REF!</definedName>
    <definedName name="S31R12" localSheetId="4">#REF!</definedName>
    <definedName name="S31R12">#REF!</definedName>
    <definedName name="S31R13" localSheetId="3">#REF!</definedName>
    <definedName name="S31R13" localSheetId="4">#REF!</definedName>
    <definedName name="S31R13">#REF!</definedName>
    <definedName name="S31R14" localSheetId="3">#REF!</definedName>
    <definedName name="S31R14" localSheetId="4">#REF!</definedName>
    <definedName name="S31R14">#REF!</definedName>
    <definedName name="S31R15" localSheetId="3">#REF!</definedName>
    <definedName name="S31R15" localSheetId="4">#REF!</definedName>
    <definedName name="S31R15">#REF!</definedName>
    <definedName name="S31R16" localSheetId="3">#REF!</definedName>
    <definedName name="S31R16" localSheetId="4">#REF!</definedName>
    <definedName name="S31R16">#REF!</definedName>
    <definedName name="S31R17" localSheetId="3">#REF!</definedName>
    <definedName name="S31R17" localSheetId="4">#REF!</definedName>
    <definedName name="S31R17">#REF!</definedName>
    <definedName name="S31R18" localSheetId="3">#REF!</definedName>
    <definedName name="S31R18" localSheetId="4">#REF!</definedName>
    <definedName name="S31R18">#REF!</definedName>
    <definedName name="S31R19" localSheetId="3">#REF!</definedName>
    <definedName name="S31R19" localSheetId="4">#REF!</definedName>
    <definedName name="S31R19">#REF!</definedName>
    <definedName name="S31R2" localSheetId="3">#REF!</definedName>
    <definedName name="S31R2" localSheetId="4">#REF!</definedName>
    <definedName name="S31R2">#REF!</definedName>
    <definedName name="S31R20" localSheetId="3">#REF!</definedName>
    <definedName name="S31R20" localSheetId="4">#REF!</definedName>
    <definedName name="S31R20">#REF!</definedName>
    <definedName name="S31R21" localSheetId="3">#REF!</definedName>
    <definedName name="S31R21" localSheetId="4">#REF!</definedName>
    <definedName name="S31R21">#REF!</definedName>
    <definedName name="S31R22" localSheetId="3">#REF!</definedName>
    <definedName name="S31R22" localSheetId="4">#REF!</definedName>
    <definedName name="S31R22">#REF!</definedName>
    <definedName name="S31R23" localSheetId="3">#REF!</definedName>
    <definedName name="S31R23" localSheetId="4">#REF!</definedName>
    <definedName name="S31R23">#REF!</definedName>
    <definedName name="S31R24" localSheetId="3">#REF!</definedName>
    <definedName name="S31R24" localSheetId="4">#REF!</definedName>
    <definedName name="S31R24">#REF!</definedName>
    <definedName name="S31R3" localSheetId="3">#REF!</definedName>
    <definedName name="S31R3" localSheetId="4">#REF!</definedName>
    <definedName name="S31R3">#REF!</definedName>
    <definedName name="S31R4" localSheetId="3">#REF!</definedName>
    <definedName name="S31R4" localSheetId="4">#REF!</definedName>
    <definedName name="S31R4">#REF!</definedName>
    <definedName name="S31R5" localSheetId="3">#REF!</definedName>
    <definedName name="S31R5" localSheetId="4">#REF!</definedName>
    <definedName name="S31R5">#REF!</definedName>
    <definedName name="S31R6" localSheetId="3">#REF!</definedName>
    <definedName name="S31R6" localSheetId="4">#REF!</definedName>
    <definedName name="S31R6">#REF!</definedName>
    <definedName name="S31R7" localSheetId="3">#REF!</definedName>
    <definedName name="S31R7" localSheetId="4">#REF!</definedName>
    <definedName name="S31R7">#REF!</definedName>
    <definedName name="S31R8" localSheetId="3">#REF!</definedName>
    <definedName name="S31R8" localSheetId="4">#REF!</definedName>
    <definedName name="S31R8">#REF!</definedName>
    <definedName name="S31R9" localSheetId="3">#REF!</definedName>
    <definedName name="S31R9" localSheetId="4">#REF!</definedName>
    <definedName name="S31R9">#REF!</definedName>
    <definedName name="S32P1" localSheetId="3">#REF!</definedName>
    <definedName name="S32P1" localSheetId="4">#REF!</definedName>
    <definedName name="S32P1">#REF!</definedName>
    <definedName name="S32P10" localSheetId="3">#REF!</definedName>
    <definedName name="S32P10" localSheetId="4">#REF!</definedName>
    <definedName name="S32P10">#REF!</definedName>
    <definedName name="S32P11" localSheetId="3">#REF!</definedName>
    <definedName name="S32P11" localSheetId="4">#REF!</definedName>
    <definedName name="S32P11">#REF!</definedName>
    <definedName name="S32P12" localSheetId="3">#REF!</definedName>
    <definedName name="S32P12" localSheetId="4">#REF!</definedName>
    <definedName name="S32P12">#REF!</definedName>
    <definedName name="S32P13" localSheetId="3">#REF!</definedName>
    <definedName name="S32P13" localSheetId="4">#REF!</definedName>
    <definedName name="S32P13">#REF!</definedName>
    <definedName name="S32P14" localSheetId="3">#REF!</definedName>
    <definedName name="S32P14" localSheetId="4">#REF!</definedName>
    <definedName name="S32P14">#REF!</definedName>
    <definedName name="S32P15" localSheetId="3">#REF!</definedName>
    <definedName name="S32P15" localSheetId="4">#REF!</definedName>
    <definedName name="S32P15">#REF!</definedName>
    <definedName name="S32P16" localSheetId="3">#REF!</definedName>
    <definedName name="S32P16" localSheetId="4">#REF!</definedName>
    <definedName name="S32P16">#REF!</definedName>
    <definedName name="S32P17" localSheetId="3">#REF!</definedName>
    <definedName name="S32P17" localSheetId="4">#REF!</definedName>
    <definedName name="S32P17">#REF!</definedName>
    <definedName name="S32P18" localSheetId="3">#REF!</definedName>
    <definedName name="S32P18" localSheetId="4">#REF!</definedName>
    <definedName name="S32P18">#REF!</definedName>
    <definedName name="S32P19" localSheetId="3">#REF!</definedName>
    <definedName name="S32P19" localSheetId="4">#REF!</definedName>
    <definedName name="S32P19">#REF!</definedName>
    <definedName name="S32P2" localSheetId="3">#REF!</definedName>
    <definedName name="S32P2" localSheetId="4">#REF!</definedName>
    <definedName name="S32P2">#REF!</definedName>
    <definedName name="S32P20" localSheetId="3">#REF!</definedName>
    <definedName name="S32P20" localSheetId="4">#REF!</definedName>
    <definedName name="S32P20">#REF!</definedName>
    <definedName name="S32P21" localSheetId="3">#REF!</definedName>
    <definedName name="S32P21" localSheetId="4">#REF!</definedName>
    <definedName name="S32P21">#REF!</definedName>
    <definedName name="S32P22" localSheetId="3">#REF!</definedName>
    <definedName name="S32P22" localSheetId="4">#REF!</definedName>
    <definedName name="S32P22">#REF!</definedName>
    <definedName name="S32P23" localSheetId="3">#REF!</definedName>
    <definedName name="S32P23" localSheetId="4">#REF!</definedName>
    <definedName name="S32P23">#REF!</definedName>
    <definedName name="S32P24" localSheetId="3">#REF!</definedName>
    <definedName name="S32P24" localSheetId="4">#REF!</definedName>
    <definedName name="S32P24">#REF!</definedName>
    <definedName name="S32P3" localSheetId="3">#REF!</definedName>
    <definedName name="S32P3" localSheetId="4">#REF!</definedName>
    <definedName name="S32P3">#REF!</definedName>
    <definedName name="S32P4" localSheetId="3">#REF!</definedName>
    <definedName name="S32P4" localSheetId="4">#REF!</definedName>
    <definedName name="S32P4">#REF!</definedName>
    <definedName name="S32P5" localSheetId="3">#REF!</definedName>
    <definedName name="S32P5" localSheetId="4">#REF!</definedName>
    <definedName name="S32P5">#REF!</definedName>
    <definedName name="S32P6" localSheetId="3">#REF!</definedName>
    <definedName name="S32P6" localSheetId="4">#REF!</definedName>
    <definedName name="S32P6">#REF!</definedName>
    <definedName name="S32P7" localSheetId="3">#REF!</definedName>
    <definedName name="S32P7" localSheetId="4">#REF!</definedName>
    <definedName name="S32P7">#REF!</definedName>
    <definedName name="S32P8" localSheetId="3">#REF!</definedName>
    <definedName name="S32P8" localSheetId="4">#REF!</definedName>
    <definedName name="S32P8">#REF!</definedName>
    <definedName name="S32P9" localSheetId="3">#REF!</definedName>
    <definedName name="S32P9" localSheetId="4">#REF!</definedName>
    <definedName name="S32P9">#REF!</definedName>
    <definedName name="S32R1" localSheetId="3">#REF!</definedName>
    <definedName name="S32R1" localSheetId="4">#REF!</definedName>
    <definedName name="S32R1">#REF!</definedName>
    <definedName name="S32R10" localSheetId="3">#REF!</definedName>
    <definedName name="S32R10" localSheetId="4">#REF!</definedName>
    <definedName name="S32R10">#REF!</definedName>
    <definedName name="S32R11" localSheetId="3">#REF!</definedName>
    <definedName name="S32R11" localSheetId="4">#REF!</definedName>
    <definedName name="S32R11">#REF!</definedName>
    <definedName name="S32R12" localSheetId="3">#REF!</definedName>
    <definedName name="S32R12" localSheetId="4">#REF!</definedName>
    <definedName name="S32R12">#REF!</definedName>
    <definedName name="S32R13" localSheetId="3">#REF!</definedName>
    <definedName name="S32R13" localSheetId="4">#REF!</definedName>
    <definedName name="S32R13">#REF!</definedName>
    <definedName name="S32R14" localSheetId="3">#REF!</definedName>
    <definedName name="S32R14" localSheetId="4">#REF!</definedName>
    <definedName name="S32R14">#REF!</definedName>
    <definedName name="S32R15" localSheetId="3">#REF!</definedName>
    <definedName name="S32R15" localSheetId="4">#REF!</definedName>
    <definedName name="S32R15">#REF!</definedName>
    <definedName name="S32R16" localSheetId="3">#REF!</definedName>
    <definedName name="S32R16" localSheetId="4">#REF!</definedName>
    <definedName name="S32R16">#REF!</definedName>
    <definedName name="S32R17" localSheetId="3">#REF!</definedName>
    <definedName name="S32R17" localSheetId="4">#REF!</definedName>
    <definedName name="S32R17">#REF!</definedName>
    <definedName name="S32R18" localSheetId="3">#REF!</definedName>
    <definedName name="S32R18" localSheetId="4">#REF!</definedName>
    <definedName name="S32R18">#REF!</definedName>
    <definedName name="S32R19" localSheetId="3">#REF!</definedName>
    <definedName name="S32R19" localSheetId="4">#REF!</definedName>
    <definedName name="S32R19">#REF!</definedName>
    <definedName name="S32R2" localSheetId="3">#REF!</definedName>
    <definedName name="S32R2" localSheetId="4">#REF!</definedName>
    <definedName name="S32R2">#REF!</definedName>
    <definedName name="S32R20" localSheetId="3">#REF!</definedName>
    <definedName name="S32R20" localSheetId="4">#REF!</definedName>
    <definedName name="S32R20">#REF!</definedName>
    <definedName name="S32R21" localSheetId="3">#REF!</definedName>
    <definedName name="S32R21" localSheetId="4">#REF!</definedName>
    <definedName name="S32R21">#REF!</definedName>
    <definedName name="S32R22" localSheetId="3">#REF!</definedName>
    <definedName name="S32R22" localSheetId="4">#REF!</definedName>
    <definedName name="S32R22">#REF!</definedName>
    <definedName name="S32R23" localSheetId="3">#REF!</definedName>
    <definedName name="S32R23" localSheetId="4">#REF!</definedName>
    <definedName name="S32R23">#REF!</definedName>
    <definedName name="S32R24" localSheetId="3">#REF!</definedName>
    <definedName name="S32R24" localSheetId="4">#REF!</definedName>
    <definedName name="S32R24">#REF!</definedName>
    <definedName name="S32R3" localSheetId="3">#REF!</definedName>
    <definedName name="S32R3" localSheetId="4">#REF!</definedName>
    <definedName name="S32R3">#REF!</definedName>
    <definedName name="S32R4" localSheetId="3">#REF!</definedName>
    <definedName name="S32R4" localSheetId="4">#REF!</definedName>
    <definedName name="S32R4">#REF!</definedName>
    <definedName name="S32R5" localSheetId="3">#REF!</definedName>
    <definedName name="S32R5" localSheetId="4">#REF!</definedName>
    <definedName name="S32R5">#REF!</definedName>
    <definedName name="S32R6" localSheetId="3">#REF!</definedName>
    <definedName name="S32R6" localSheetId="4">#REF!</definedName>
    <definedName name="S32R6">#REF!</definedName>
    <definedName name="S32R7" localSheetId="3">#REF!</definedName>
    <definedName name="S32R7" localSheetId="4">#REF!</definedName>
    <definedName name="S32R7">#REF!</definedName>
    <definedName name="S32R8" localSheetId="3">#REF!</definedName>
    <definedName name="S32R8" localSheetId="4">#REF!</definedName>
    <definedName name="S32R8">#REF!</definedName>
    <definedName name="S32R9" localSheetId="3">#REF!</definedName>
    <definedName name="S32R9" localSheetId="4">#REF!</definedName>
    <definedName name="S32R9">#REF!</definedName>
    <definedName name="S33P1" localSheetId="3">#REF!</definedName>
    <definedName name="S33P1" localSheetId="4">#REF!</definedName>
    <definedName name="S33P1">#REF!</definedName>
    <definedName name="S33P10" localSheetId="3">#REF!</definedName>
    <definedName name="S33P10" localSheetId="4">#REF!</definedName>
    <definedName name="S33P10">#REF!</definedName>
    <definedName name="S33P11" localSheetId="3">#REF!</definedName>
    <definedName name="S33P11" localSheetId="4">#REF!</definedName>
    <definedName name="S33P11">#REF!</definedName>
    <definedName name="S33P12" localSheetId="3">#REF!</definedName>
    <definedName name="S33P12" localSheetId="4">#REF!</definedName>
    <definedName name="S33P12">#REF!</definedName>
    <definedName name="S33P13" localSheetId="3">#REF!</definedName>
    <definedName name="S33P13" localSheetId="4">#REF!</definedName>
    <definedName name="S33P13">#REF!</definedName>
    <definedName name="S33P14" localSheetId="3">#REF!</definedName>
    <definedName name="S33P14" localSheetId="4">#REF!</definedName>
    <definedName name="S33P14">#REF!</definedName>
    <definedName name="S33P15" localSheetId="3">#REF!</definedName>
    <definedName name="S33P15" localSheetId="4">#REF!</definedName>
    <definedName name="S33P15">#REF!</definedName>
    <definedName name="S33P16" localSheetId="3">#REF!</definedName>
    <definedName name="S33P16" localSheetId="4">#REF!</definedName>
    <definedName name="S33P16">#REF!</definedName>
    <definedName name="S33P17" localSheetId="3">#REF!</definedName>
    <definedName name="S33P17" localSheetId="4">#REF!</definedName>
    <definedName name="S33P17">#REF!</definedName>
    <definedName name="S33P18" localSheetId="3">#REF!</definedName>
    <definedName name="S33P18" localSheetId="4">#REF!</definedName>
    <definedName name="S33P18">#REF!</definedName>
    <definedName name="S33P19" localSheetId="3">#REF!</definedName>
    <definedName name="S33P19" localSheetId="4">#REF!</definedName>
    <definedName name="S33P19">#REF!</definedName>
    <definedName name="S33P2" localSheetId="3">#REF!</definedName>
    <definedName name="S33P2" localSheetId="4">#REF!</definedName>
    <definedName name="S33P2">#REF!</definedName>
    <definedName name="S33P20" localSheetId="3">#REF!</definedName>
    <definedName name="S33P20" localSheetId="4">#REF!</definedName>
    <definedName name="S33P20">#REF!</definedName>
    <definedName name="S33P21" localSheetId="3">#REF!</definedName>
    <definedName name="S33P21" localSheetId="4">#REF!</definedName>
    <definedName name="S33P21">#REF!</definedName>
    <definedName name="S33P22" localSheetId="3">#REF!</definedName>
    <definedName name="S33P22" localSheetId="4">#REF!</definedName>
    <definedName name="S33P22">#REF!</definedName>
    <definedName name="S33P23" localSheetId="3">#REF!</definedName>
    <definedName name="S33P23" localSheetId="4">#REF!</definedName>
    <definedName name="S33P23">#REF!</definedName>
    <definedName name="S33P24" localSheetId="3">#REF!</definedName>
    <definedName name="S33P24" localSheetId="4">#REF!</definedName>
    <definedName name="S33P24">#REF!</definedName>
    <definedName name="S33P3" localSheetId="3">#REF!</definedName>
    <definedName name="S33P3" localSheetId="4">#REF!</definedName>
    <definedName name="S33P3">#REF!</definedName>
    <definedName name="S33P4" localSheetId="3">#REF!</definedName>
    <definedName name="S33P4" localSheetId="4">#REF!</definedName>
    <definedName name="S33P4">#REF!</definedName>
    <definedName name="S33P5" localSheetId="3">#REF!</definedName>
    <definedName name="S33P5" localSheetId="4">#REF!</definedName>
    <definedName name="S33P5">#REF!</definedName>
    <definedName name="S33P6" localSheetId="3">#REF!</definedName>
    <definedName name="S33P6" localSheetId="4">#REF!</definedName>
    <definedName name="S33P6">#REF!</definedName>
    <definedName name="S33P7" localSheetId="3">#REF!</definedName>
    <definedName name="S33P7" localSheetId="4">#REF!</definedName>
    <definedName name="S33P7">#REF!</definedName>
    <definedName name="S33P8" localSheetId="3">#REF!</definedName>
    <definedName name="S33P8" localSheetId="4">#REF!</definedName>
    <definedName name="S33P8">#REF!</definedName>
    <definedName name="S33P9" localSheetId="3">#REF!</definedName>
    <definedName name="S33P9" localSheetId="4">#REF!</definedName>
    <definedName name="S33P9">#REF!</definedName>
    <definedName name="S33R1" localSheetId="3">#REF!</definedName>
    <definedName name="S33R1" localSheetId="4">#REF!</definedName>
    <definedName name="S33R1">#REF!</definedName>
    <definedName name="S33R10" localSheetId="3">#REF!</definedName>
    <definedName name="S33R10" localSheetId="4">#REF!</definedName>
    <definedName name="S33R10">#REF!</definedName>
    <definedName name="S33R11" localSheetId="3">#REF!</definedName>
    <definedName name="S33R11" localSheetId="4">#REF!</definedName>
    <definedName name="S33R11">#REF!</definedName>
    <definedName name="S33R12" localSheetId="3">#REF!</definedName>
    <definedName name="S33R12" localSheetId="4">#REF!</definedName>
    <definedName name="S33R12">#REF!</definedName>
    <definedName name="S33R13" localSheetId="3">#REF!</definedName>
    <definedName name="S33R13" localSheetId="4">#REF!</definedName>
    <definedName name="S33R13">#REF!</definedName>
    <definedName name="S33R14" localSheetId="3">#REF!</definedName>
    <definedName name="S33R14" localSheetId="4">#REF!</definedName>
    <definedName name="S33R14">#REF!</definedName>
    <definedName name="S33R15" localSheetId="3">#REF!</definedName>
    <definedName name="S33R15" localSheetId="4">#REF!</definedName>
    <definedName name="S33R15">#REF!</definedName>
    <definedName name="S33R16" localSheetId="3">#REF!</definedName>
    <definedName name="S33R16" localSheetId="4">#REF!</definedName>
    <definedName name="S33R16">#REF!</definedName>
    <definedName name="S33R17" localSheetId="3">#REF!</definedName>
    <definedName name="S33R17" localSheetId="4">#REF!</definedName>
    <definedName name="S33R17">#REF!</definedName>
    <definedName name="S33R18" localSheetId="3">#REF!</definedName>
    <definedName name="S33R18" localSheetId="4">#REF!</definedName>
    <definedName name="S33R18">#REF!</definedName>
    <definedName name="S33R19" localSheetId="3">#REF!</definedName>
    <definedName name="S33R19" localSheetId="4">#REF!</definedName>
    <definedName name="S33R19">#REF!</definedName>
    <definedName name="S33R2" localSheetId="3">#REF!</definedName>
    <definedName name="S33R2" localSheetId="4">#REF!</definedName>
    <definedName name="S33R2">#REF!</definedName>
    <definedName name="S33R20" localSheetId="3">#REF!</definedName>
    <definedName name="S33R20" localSheetId="4">#REF!</definedName>
    <definedName name="S33R20">#REF!</definedName>
    <definedName name="S33R21" localSheetId="3">#REF!</definedName>
    <definedName name="S33R21" localSheetId="4">#REF!</definedName>
    <definedName name="S33R21">#REF!</definedName>
    <definedName name="S33R22" localSheetId="3">#REF!</definedName>
    <definedName name="S33R22" localSheetId="4">#REF!</definedName>
    <definedName name="S33R22">#REF!</definedName>
    <definedName name="S33R23" localSheetId="3">#REF!</definedName>
    <definedName name="S33R23" localSheetId="4">#REF!</definedName>
    <definedName name="S33R23">#REF!</definedName>
    <definedName name="S33R24" localSheetId="3">#REF!</definedName>
    <definedName name="S33R24" localSheetId="4">#REF!</definedName>
    <definedName name="S33R24">#REF!</definedName>
    <definedName name="S33R3" localSheetId="3">#REF!</definedName>
    <definedName name="S33R3" localSheetId="4">#REF!</definedName>
    <definedName name="S33R3">#REF!</definedName>
    <definedName name="S33R4" localSheetId="3">#REF!</definedName>
    <definedName name="S33R4" localSheetId="4">#REF!</definedName>
    <definedName name="S33R4">#REF!</definedName>
    <definedName name="S33R5" localSheetId="3">#REF!</definedName>
    <definedName name="S33R5" localSheetId="4">#REF!</definedName>
    <definedName name="S33R5">#REF!</definedName>
    <definedName name="S33R6" localSheetId="3">#REF!</definedName>
    <definedName name="S33R6" localSheetId="4">#REF!</definedName>
    <definedName name="S33R6">#REF!</definedName>
    <definedName name="S33R7" localSheetId="3">#REF!</definedName>
    <definedName name="S33R7" localSheetId="4">#REF!</definedName>
    <definedName name="S33R7">#REF!</definedName>
    <definedName name="S33R8" localSheetId="3">#REF!</definedName>
    <definedName name="S33R8" localSheetId="4">#REF!</definedName>
    <definedName name="S33R8">#REF!</definedName>
    <definedName name="S33R9" localSheetId="3">#REF!</definedName>
    <definedName name="S33R9" localSheetId="4">#REF!</definedName>
    <definedName name="S33R9">#REF!</definedName>
    <definedName name="S34P1" localSheetId="3">#REF!</definedName>
    <definedName name="S34P1" localSheetId="4">#REF!</definedName>
    <definedName name="S34P1">#REF!</definedName>
    <definedName name="S34P10" localSheetId="3">#REF!</definedName>
    <definedName name="S34P10" localSheetId="4">#REF!</definedName>
    <definedName name="S34P10">#REF!</definedName>
    <definedName name="S34P11" localSheetId="3">#REF!</definedName>
    <definedName name="S34P11" localSheetId="4">#REF!</definedName>
    <definedName name="S34P11">#REF!</definedName>
    <definedName name="S34P12" localSheetId="3">#REF!</definedName>
    <definedName name="S34P12" localSheetId="4">#REF!</definedName>
    <definedName name="S34P12">#REF!</definedName>
    <definedName name="S34P13" localSheetId="3">#REF!</definedName>
    <definedName name="S34P13" localSheetId="4">#REF!</definedName>
    <definedName name="S34P13">#REF!</definedName>
    <definedName name="S34P14" localSheetId="3">#REF!</definedName>
    <definedName name="S34P14" localSheetId="4">#REF!</definedName>
    <definedName name="S34P14">#REF!</definedName>
    <definedName name="S34P15" localSheetId="3">#REF!</definedName>
    <definedName name="S34P15" localSheetId="4">#REF!</definedName>
    <definedName name="S34P15">#REF!</definedName>
    <definedName name="S34P16" localSheetId="3">#REF!</definedName>
    <definedName name="S34P16" localSheetId="4">#REF!</definedName>
    <definedName name="S34P16">#REF!</definedName>
    <definedName name="S34P17" localSheetId="3">#REF!</definedName>
    <definedName name="S34P17" localSheetId="4">#REF!</definedName>
    <definedName name="S34P17">#REF!</definedName>
    <definedName name="S34P18" localSheetId="3">#REF!</definedName>
    <definedName name="S34P18" localSheetId="4">#REF!</definedName>
    <definedName name="S34P18">#REF!</definedName>
    <definedName name="S34P19" localSheetId="3">#REF!</definedName>
    <definedName name="S34P19" localSheetId="4">#REF!</definedName>
    <definedName name="S34P19">#REF!</definedName>
    <definedName name="S34P2" localSheetId="3">#REF!</definedName>
    <definedName name="S34P2" localSheetId="4">#REF!</definedName>
    <definedName name="S34P2">#REF!</definedName>
    <definedName name="S34P20" localSheetId="3">#REF!</definedName>
    <definedName name="S34P20" localSheetId="4">#REF!</definedName>
    <definedName name="S34P20">#REF!</definedName>
    <definedName name="S34P21" localSheetId="3">#REF!</definedName>
    <definedName name="S34P21" localSheetId="4">#REF!</definedName>
    <definedName name="S34P21">#REF!</definedName>
    <definedName name="S34P22" localSheetId="3">#REF!</definedName>
    <definedName name="S34P22" localSheetId="4">#REF!</definedName>
    <definedName name="S34P22">#REF!</definedName>
    <definedName name="S34P23" localSheetId="3">#REF!</definedName>
    <definedName name="S34P23" localSheetId="4">#REF!</definedName>
    <definedName name="S34P23">#REF!</definedName>
    <definedName name="S34P24" localSheetId="3">#REF!</definedName>
    <definedName name="S34P24" localSheetId="4">#REF!</definedName>
    <definedName name="S34P24">#REF!</definedName>
    <definedName name="S34P3" localSheetId="3">#REF!</definedName>
    <definedName name="S34P3" localSheetId="4">#REF!</definedName>
    <definedName name="S34P3">#REF!</definedName>
    <definedName name="S34P4" localSheetId="3">#REF!</definedName>
    <definedName name="S34P4" localSheetId="4">#REF!</definedName>
    <definedName name="S34P4">#REF!</definedName>
    <definedName name="S34P5" localSheetId="3">#REF!</definedName>
    <definedName name="S34P5" localSheetId="4">#REF!</definedName>
    <definedName name="S34P5">#REF!</definedName>
    <definedName name="S34P6" localSheetId="3">#REF!</definedName>
    <definedName name="S34P6" localSheetId="4">#REF!</definedName>
    <definedName name="S34P6">#REF!</definedName>
    <definedName name="S34P7" localSheetId="3">#REF!</definedName>
    <definedName name="S34P7" localSheetId="4">#REF!</definedName>
    <definedName name="S34P7">#REF!</definedName>
    <definedName name="S34P8" localSheetId="3">#REF!</definedName>
    <definedName name="S34P8" localSheetId="4">#REF!</definedName>
    <definedName name="S34P8">#REF!</definedName>
    <definedName name="S34P9" localSheetId="3">#REF!</definedName>
    <definedName name="S34P9" localSheetId="4">#REF!</definedName>
    <definedName name="S34P9">#REF!</definedName>
    <definedName name="S34R1" localSheetId="3">#REF!</definedName>
    <definedName name="S34R1" localSheetId="4">#REF!</definedName>
    <definedName name="S34R1">#REF!</definedName>
    <definedName name="S34R10" localSheetId="3">#REF!</definedName>
    <definedName name="S34R10" localSheetId="4">#REF!</definedName>
    <definedName name="S34R10">#REF!</definedName>
    <definedName name="S34R11" localSheetId="3">#REF!</definedName>
    <definedName name="S34R11" localSheetId="4">#REF!</definedName>
    <definedName name="S34R11">#REF!</definedName>
    <definedName name="S34R12" localSheetId="3">#REF!</definedName>
    <definedName name="S34R12" localSheetId="4">#REF!</definedName>
    <definedName name="S34R12">#REF!</definedName>
    <definedName name="S34R13" localSheetId="3">#REF!</definedName>
    <definedName name="S34R13" localSheetId="4">#REF!</definedName>
    <definedName name="S34R13">#REF!</definedName>
    <definedName name="S34R14" localSheetId="3">#REF!</definedName>
    <definedName name="S34R14" localSheetId="4">#REF!</definedName>
    <definedName name="S34R14">#REF!</definedName>
    <definedName name="S34R15" localSheetId="3">#REF!</definedName>
    <definedName name="S34R15" localSheetId="4">#REF!</definedName>
    <definedName name="S34R15">#REF!</definedName>
    <definedName name="S34R16" localSheetId="3">#REF!</definedName>
    <definedName name="S34R16" localSheetId="4">#REF!</definedName>
    <definedName name="S34R16">#REF!</definedName>
    <definedName name="S34R17" localSheetId="3">#REF!</definedName>
    <definedName name="S34R17" localSheetId="4">#REF!</definedName>
    <definedName name="S34R17">#REF!</definedName>
    <definedName name="S34R18" localSheetId="3">#REF!</definedName>
    <definedName name="S34R18" localSheetId="4">#REF!</definedName>
    <definedName name="S34R18">#REF!</definedName>
    <definedName name="S34R19" localSheetId="3">#REF!</definedName>
    <definedName name="S34R19" localSheetId="4">#REF!</definedName>
    <definedName name="S34R19">#REF!</definedName>
    <definedName name="S34R2" localSheetId="3">#REF!</definedName>
    <definedName name="S34R2" localSheetId="4">#REF!</definedName>
    <definedName name="S34R2">#REF!</definedName>
    <definedName name="S34R20" localSheetId="3">#REF!</definedName>
    <definedName name="S34R20" localSheetId="4">#REF!</definedName>
    <definedName name="S34R20">#REF!</definedName>
    <definedName name="S34R21" localSheetId="3">#REF!</definedName>
    <definedName name="S34R21" localSheetId="4">#REF!</definedName>
    <definedName name="S34R21">#REF!</definedName>
    <definedName name="S34R22" localSheetId="3">#REF!</definedName>
    <definedName name="S34R22" localSheetId="4">#REF!</definedName>
    <definedName name="S34R22">#REF!</definedName>
    <definedName name="S34R23" localSheetId="3">#REF!</definedName>
    <definedName name="S34R23" localSheetId="4">#REF!</definedName>
    <definedName name="S34R23">#REF!</definedName>
    <definedName name="S34R24" localSheetId="3">#REF!</definedName>
    <definedName name="S34R24" localSheetId="4">#REF!</definedName>
    <definedName name="S34R24">#REF!</definedName>
    <definedName name="S34R3" localSheetId="3">#REF!</definedName>
    <definedName name="S34R3" localSheetId="4">#REF!</definedName>
    <definedName name="S34R3">#REF!</definedName>
    <definedName name="S34R4" localSheetId="3">#REF!</definedName>
    <definedName name="S34R4" localSheetId="4">#REF!</definedName>
    <definedName name="S34R4">#REF!</definedName>
    <definedName name="S34R5" localSheetId="3">#REF!</definedName>
    <definedName name="S34R5" localSheetId="4">#REF!</definedName>
    <definedName name="S34R5">#REF!</definedName>
    <definedName name="S34R6" localSheetId="3">#REF!</definedName>
    <definedName name="S34R6" localSheetId="4">#REF!</definedName>
    <definedName name="S34R6">#REF!</definedName>
    <definedName name="S34R7" localSheetId="3">#REF!</definedName>
    <definedName name="S34R7" localSheetId="4">#REF!</definedName>
    <definedName name="S34R7">#REF!</definedName>
    <definedName name="S34R8" localSheetId="3">#REF!</definedName>
    <definedName name="S34R8" localSheetId="4">#REF!</definedName>
    <definedName name="S34R8">#REF!</definedName>
    <definedName name="S34R9" localSheetId="3">#REF!</definedName>
    <definedName name="S34R9" localSheetId="4">#REF!</definedName>
    <definedName name="S34R9">#REF!</definedName>
    <definedName name="S35P1" localSheetId="3">#REF!</definedName>
    <definedName name="S35P1" localSheetId="4">#REF!</definedName>
    <definedName name="S35P1">#REF!</definedName>
    <definedName name="S35P10" localSheetId="3">#REF!</definedName>
    <definedName name="S35P10" localSheetId="4">#REF!</definedName>
    <definedName name="S35P10">#REF!</definedName>
    <definedName name="S35P11" localSheetId="3">#REF!</definedName>
    <definedName name="S35P11" localSheetId="4">#REF!</definedName>
    <definedName name="S35P11">#REF!</definedName>
    <definedName name="S35P12" localSheetId="3">#REF!</definedName>
    <definedName name="S35P12" localSheetId="4">#REF!</definedName>
    <definedName name="S35P12">#REF!</definedName>
    <definedName name="S35P13" localSheetId="3">#REF!</definedName>
    <definedName name="S35P13" localSheetId="4">#REF!</definedName>
    <definedName name="S35P13">#REF!</definedName>
    <definedName name="S35P14" localSheetId="3">#REF!</definedName>
    <definedName name="S35P14" localSheetId="4">#REF!</definedName>
    <definedName name="S35P14">#REF!</definedName>
    <definedName name="S35P15" localSheetId="3">#REF!</definedName>
    <definedName name="S35P15" localSheetId="4">#REF!</definedName>
    <definedName name="S35P15">#REF!</definedName>
    <definedName name="S35P16" localSheetId="3">#REF!</definedName>
    <definedName name="S35P16" localSheetId="4">#REF!</definedName>
    <definedName name="S35P16">#REF!</definedName>
    <definedName name="S35P17" localSheetId="3">#REF!</definedName>
    <definedName name="S35P17" localSheetId="4">#REF!</definedName>
    <definedName name="S35P17">#REF!</definedName>
    <definedName name="S35P18" localSheetId="3">#REF!</definedName>
    <definedName name="S35P18" localSheetId="4">#REF!</definedName>
    <definedName name="S35P18">#REF!</definedName>
    <definedName name="S35P19" localSheetId="3">#REF!</definedName>
    <definedName name="S35P19" localSheetId="4">#REF!</definedName>
    <definedName name="S35P19">#REF!</definedName>
    <definedName name="S35P2" localSheetId="3">#REF!</definedName>
    <definedName name="S35P2" localSheetId="4">#REF!</definedName>
    <definedName name="S35P2">#REF!</definedName>
    <definedName name="S35P20" localSheetId="3">#REF!</definedName>
    <definedName name="S35P20" localSheetId="4">#REF!</definedName>
    <definedName name="S35P20">#REF!</definedName>
    <definedName name="S35P21" localSheetId="3">#REF!</definedName>
    <definedName name="S35P21" localSheetId="4">#REF!</definedName>
    <definedName name="S35P21">#REF!</definedName>
    <definedName name="S35P22" localSheetId="3">#REF!</definedName>
    <definedName name="S35P22" localSheetId="4">#REF!</definedName>
    <definedName name="S35P22">#REF!</definedName>
    <definedName name="S35P23" localSheetId="3">#REF!</definedName>
    <definedName name="S35P23" localSheetId="4">#REF!</definedName>
    <definedName name="S35P23">#REF!</definedName>
    <definedName name="S35P24" localSheetId="3">#REF!</definedName>
    <definedName name="S35P24" localSheetId="4">#REF!</definedName>
    <definedName name="S35P24">#REF!</definedName>
    <definedName name="S35P3" localSheetId="3">#REF!</definedName>
    <definedName name="S35P3" localSheetId="4">#REF!</definedName>
    <definedName name="S35P3">#REF!</definedName>
    <definedName name="S35P4" localSheetId="3">#REF!</definedName>
    <definedName name="S35P4" localSheetId="4">#REF!</definedName>
    <definedName name="S35P4">#REF!</definedName>
    <definedName name="S35P5" localSheetId="3">#REF!</definedName>
    <definedName name="S35P5" localSheetId="4">#REF!</definedName>
    <definedName name="S35P5">#REF!</definedName>
    <definedName name="S35P6" localSheetId="3">#REF!</definedName>
    <definedName name="S35P6" localSheetId="4">#REF!</definedName>
    <definedName name="S35P6">#REF!</definedName>
    <definedName name="S35P7" localSheetId="3">#REF!</definedName>
    <definedName name="S35P7" localSheetId="4">#REF!</definedName>
    <definedName name="S35P7">#REF!</definedName>
    <definedName name="S35P8" localSheetId="3">#REF!</definedName>
    <definedName name="S35P8" localSheetId="4">#REF!</definedName>
    <definedName name="S35P8">#REF!</definedName>
    <definedName name="S35P9" localSheetId="3">#REF!</definedName>
    <definedName name="S35P9" localSheetId="4">#REF!</definedName>
    <definedName name="S35P9">#REF!</definedName>
    <definedName name="S35R1" localSheetId="3">#REF!</definedName>
    <definedName name="S35R1" localSheetId="4">#REF!</definedName>
    <definedName name="S35R1">#REF!</definedName>
    <definedName name="S35R10" localSheetId="3">#REF!</definedName>
    <definedName name="S35R10" localSheetId="4">#REF!</definedName>
    <definedName name="S35R10">#REF!</definedName>
    <definedName name="S35R11" localSheetId="3">#REF!</definedName>
    <definedName name="S35R11" localSheetId="4">#REF!</definedName>
    <definedName name="S35R11">#REF!</definedName>
    <definedName name="S35R12" localSheetId="3">#REF!</definedName>
    <definedName name="S35R12" localSheetId="4">#REF!</definedName>
    <definedName name="S35R12">#REF!</definedName>
    <definedName name="S35R13" localSheetId="3">#REF!</definedName>
    <definedName name="S35R13" localSheetId="4">#REF!</definedName>
    <definedName name="S35R13">#REF!</definedName>
    <definedName name="S35R14" localSheetId="3">#REF!</definedName>
    <definedName name="S35R14" localSheetId="4">#REF!</definedName>
    <definedName name="S35R14">#REF!</definedName>
    <definedName name="S35R15" localSheetId="3">#REF!</definedName>
    <definedName name="S35R15" localSheetId="4">#REF!</definedName>
    <definedName name="S35R15">#REF!</definedName>
    <definedName name="S35R16" localSheetId="3">#REF!</definedName>
    <definedName name="S35R16" localSheetId="4">#REF!</definedName>
    <definedName name="S35R16">#REF!</definedName>
    <definedName name="S35R17" localSheetId="3">#REF!</definedName>
    <definedName name="S35R17" localSheetId="4">#REF!</definedName>
    <definedName name="S35R17">#REF!</definedName>
    <definedName name="S35R18" localSheetId="3">#REF!</definedName>
    <definedName name="S35R18" localSheetId="4">#REF!</definedName>
    <definedName name="S35R18">#REF!</definedName>
    <definedName name="S35R19" localSheetId="3">#REF!</definedName>
    <definedName name="S35R19" localSheetId="4">#REF!</definedName>
    <definedName name="S35R19">#REF!</definedName>
    <definedName name="S35R2" localSheetId="3">#REF!</definedName>
    <definedName name="S35R2" localSheetId="4">#REF!</definedName>
    <definedName name="S35R2">#REF!</definedName>
    <definedName name="S35R20" localSheetId="3">#REF!</definedName>
    <definedName name="S35R20" localSheetId="4">#REF!</definedName>
    <definedName name="S35R20">#REF!</definedName>
    <definedName name="S35R21" localSheetId="3">#REF!</definedName>
    <definedName name="S35R21" localSheetId="4">#REF!</definedName>
    <definedName name="S35R21">#REF!</definedName>
    <definedName name="S35R22" localSheetId="3">#REF!</definedName>
    <definedName name="S35R22" localSheetId="4">#REF!</definedName>
    <definedName name="S35R22">#REF!</definedName>
    <definedName name="S35R23" localSheetId="3">#REF!</definedName>
    <definedName name="S35R23" localSheetId="4">#REF!</definedName>
    <definedName name="S35R23">#REF!</definedName>
    <definedName name="S35R24" localSheetId="3">#REF!</definedName>
    <definedName name="S35R24" localSheetId="4">#REF!</definedName>
    <definedName name="S35R24">#REF!</definedName>
    <definedName name="S35R3" localSheetId="3">#REF!</definedName>
    <definedName name="S35R3" localSheetId="4">#REF!</definedName>
    <definedName name="S35R3">#REF!</definedName>
    <definedName name="S35R4" localSheetId="3">#REF!</definedName>
    <definedName name="S35R4" localSheetId="4">#REF!</definedName>
    <definedName name="S35R4">#REF!</definedName>
    <definedName name="S35R5" localSheetId="3">#REF!</definedName>
    <definedName name="S35R5" localSheetId="4">#REF!</definedName>
    <definedName name="S35R5">#REF!</definedName>
    <definedName name="S35R6" localSheetId="3">#REF!</definedName>
    <definedName name="S35R6" localSheetId="4">#REF!</definedName>
    <definedName name="S35R6">#REF!</definedName>
    <definedName name="S35R7" localSheetId="3">#REF!</definedName>
    <definedName name="S35R7" localSheetId="4">#REF!</definedName>
    <definedName name="S35R7">#REF!</definedName>
    <definedName name="S35R8" localSheetId="3">#REF!</definedName>
    <definedName name="S35R8" localSheetId="4">#REF!</definedName>
    <definedName name="S35R8">#REF!</definedName>
    <definedName name="S35R9" localSheetId="3">#REF!</definedName>
    <definedName name="S35R9" localSheetId="4">#REF!</definedName>
    <definedName name="S35R9">#REF!</definedName>
    <definedName name="S36P1" localSheetId="3">#REF!</definedName>
    <definedName name="S36P1" localSheetId="4">#REF!</definedName>
    <definedName name="S36P1">#REF!</definedName>
    <definedName name="S36P10" localSheetId="3">#REF!</definedName>
    <definedName name="S36P10" localSheetId="4">#REF!</definedName>
    <definedName name="S36P10">#REF!</definedName>
    <definedName name="S36P11" localSheetId="3">#REF!</definedName>
    <definedName name="S36P11" localSheetId="4">#REF!</definedName>
    <definedName name="S36P11">#REF!</definedName>
    <definedName name="S36P12" localSheetId="3">#REF!</definedName>
    <definedName name="S36P12" localSheetId="4">#REF!</definedName>
    <definedName name="S36P12">#REF!</definedName>
    <definedName name="S36P13" localSheetId="3">#REF!</definedName>
    <definedName name="S36P13" localSheetId="4">#REF!</definedName>
    <definedName name="S36P13">#REF!</definedName>
    <definedName name="S36P14" localSheetId="3">#REF!</definedName>
    <definedName name="S36P14" localSheetId="4">#REF!</definedName>
    <definedName name="S36P14">#REF!</definedName>
    <definedName name="S36P15" localSheetId="3">#REF!</definedName>
    <definedName name="S36P15" localSheetId="4">#REF!</definedName>
    <definedName name="S36P15">#REF!</definedName>
    <definedName name="S36P16" localSheetId="3">#REF!</definedName>
    <definedName name="S36P16" localSheetId="4">#REF!</definedName>
    <definedName name="S36P16">#REF!</definedName>
    <definedName name="S36P17" localSheetId="3">#REF!</definedName>
    <definedName name="S36P17" localSheetId="4">#REF!</definedName>
    <definedName name="S36P17">#REF!</definedName>
    <definedName name="S36P18" localSheetId="3">#REF!</definedName>
    <definedName name="S36P18" localSheetId="4">#REF!</definedName>
    <definedName name="S36P18">#REF!</definedName>
    <definedName name="S36P19" localSheetId="3">#REF!</definedName>
    <definedName name="S36P19" localSheetId="4">#REF!</definedName>
    <definedName name="S36P19">#REF!</definedName>
    <definedName name="S36P2" localSheetId="3">#REF!</definedName>
    <definedName name="S36P2" localSheetId="4">#REF!</definedName>
    <definedName name="S36P2">#REF!</definedName>
    <definedName name="S36P20" localSheetId="3">#REF!</definedName>
    <definedName name="S36P20" localSheetId="4">#REF!</definedName>
    <definedName name="S36P20">#REF!</definedName>
    <definedName name="S36P21" localSheetId="3">#REF!</definedName>
    <definedName name="S36P21" localSheetId="4">#REF!</definedName>
    <definedName name="S36P21">#REF!</definedName>
    <definedName name="S36P22" localSheetId="3">#REF!</definedName>
    <definedName name="S36P22" localSheetId="4">#REF!</definedName>
    <definedName name="S36P22">#REF!</definedName>
    <definedName name="S36P23" localSheetId="3">#REF!</definedName>
    <definedName name="S36P23" localSheetId="4">#REF!</definedName>
    <definedName name="S36P23">#REF!</definedName>
    <definedName name="S36P24" localSheetId="3">#REF!</definedName>
    <definedName name="S36P24" localSheetId="4">#REF!</definedName>
    <definedName name="S36P24">#REF!</definedName>
    <definedName name="S36P3" localSheetId="3">#REF!</definedName>
    <definedName name="S36P3" localSheetId="4">#REF!</definedName>
    <definedName name="S36P3">#REF!</definedName>
    <definedName name="S36P4" localSheetId="3">#REF!</definedName>
    <definedName name="S36P4" localSheetId="4">#REF!</definedName>
    <definedName name="S36P4">#REF!</definedName>
    <definedName name="S36P5" localSheetId="3">#REF!</definedName>
    <definedName name="S36P5" localSheetId="4">#REF!</definedName>
    <definedName name="S36P5">#REF!</definedName>
    <definedName name="S36P6" localSheetId="3">#REF!</definedName>
    <definedName name="S36P6" localSheetId="4">#REF!</definedName>
    <definedName name="S36P6">#REF!</definedName>
    <definedName name="S36P7" localSheetId="3">#REF!</definedName>
    <definedName name="S36P7" localSheetId="4">#REF!</definedName>
    <definedName name="S36P7">#REF!</definedName>
    <definedName name="S36P8" localSheetId="3">#REF!</definedName>
    <definedName name="S36P8" localSheetId="4">#REF!</definedName>
    <definedName name="S36P8">#REF!</definedName>
    <definedName name="S36P9" localSheetId="3">#REF!</definedName>
    <definedName name="S36P9" localSheetId="4">#REF!</definedName>
    <definedName name="S36P9">#REF!</definedName>
    <definedName name="S36R1" localSheetId="3">#REF!</definedName>
    <definedName name="S36R1" localSheetId="4">#REF!</definedName>
    <definedName name="S36R1">#REF!</definedName>
    <definedName name="S36R10" localSheetId="3">#REF!</definedName>
    <definedName name="S36R10" localSheetId="4">#REF!</definedName>
    <definedName name="S36R10">#REF!</definedName>
    <definedName name="S36R11" localSheetId="3">#REF!</definedName>
    <definedName name="S36R11" localSheetId="4">#REF!</definedName>
    <definedName name="S36R11">#REF!</definedName>
    <definedName name="S36R12" localSheetId="3">#REF!</definedName>
    <definedName name="S36R12" localSheetId="4">#REF!</definedName>
    <definedName name="S36R12">#REF!</definedName>
    <definedName name="S36R13" localSheetId="3">#REF!</definedName>
    <definedName name="S36R13" localSheetId="4">#REF!</definedName>
    <definedName name="S36R13">#REF!</definedName>
    <definedName name="S36R14" localSheetId="3">#REF!</definedName>
    <definedName name="S36R14" localSheetId="4">#REF!</definedName>
    <definedName name="S36R14">#REF!</definedName>
    <definedName name="S36R15" localSheetId="3">#REF!</definedName>
    <definedName name="S36R15" localSheetId="4">#REF!</definedName>
    <definedName name="S36R15">#REF!</definedName>
    <definedName name="S36R16" localSheetId="3">#REF!</definedName>
    <definedName name="S36R16" localSheetId="4">#REF!</definedName>
    <definedName name="S36R16">#REF!</definedName>
    <definedName name="S36R17" localSheetId="3">#REF!</definedName>
    <definedName name="S36R17" localSheetId="4">#REF!</definedName>
    <definedName name="S36R17">#REF!</definedName>
    <definedName name="S36R18" localSheetId="3">#REF!</definedName>
    <definedName name="S36R18" localSheetId="4">#REF!</definedName>
    <definedName name="S36R18">#REF!</definedName>
    <definedName name="S36R19" localSheetId="3">#REF!</definedName>
    <definedName name="S36R19" localSheetId="4">#REF!</definedName>
    <definedName name="S36R19">#REF!</definedName>
    <definedName name="S36R2" localSheetId="3">#REF!</definedName>
    <definedName name="S36R2" localSheetId="4">#REF!</definedName>
    <definedName name="S36R2">#REF!</definedName>
    <definedName name="S36R20" localSheetId="3">#REF!</definedName>
    <definedName name="S36R20" localSheetId="4">#REF!</definedName>
    <definedName name="S36R20">#REF!</definedName>
    <definedName name="S36R21" localSheetId="3">#REF!</definedName>
    <definedName name="S36R21" localSheetId="4">#REF!</definedName>
    <definedName name="S36R21">#REF!</definedName>
    <definedName name="S36R22" localSheetId="3">#REF!</definedName>
    <definedName name="S36R22" localSheetId="4">#REF!</definedName>
    <definedName name="S36R22">#REF!</definedName>
    <definedName name="S36R23" localSheetId="3">#REF!</definedName>
    <definedName name="S36R23" localSheetId="4">#REF!</definedName>
    <definedName name="S36R23">#REF!</definedName>
    <definedName name="S36R24" localSheetId="3">#REF!</definedName>
    <definedName name="S36R24" localSheetId="4">#REF!</definedName>
    <definedName name="S36R24">#REF!</definedName>
    <definedName name="S36R3" localSheetId="3">#REF!</definedName>
    <definedName name="S36R3" localSheetId="4">#REF!</definedName>
    <definedName name="S36R3">#REF!</definedName>
    <definedName name="S36R4" localSheetId="3">#REF!</definedName>
    <definedName name="S36R4" localSheetId="4">#REF!</definedName>
    <definedName name="S36R4">#REF!</definedName>
    <definedName name="S36R5" localSheetId="3">#REF!</definedName>
    <definedName name="S36R5" localSheetId="4">#REF!</definedName>
    <definedName name="S36R5">#REF!</definedName>
    <definedName name="S36R6" localSheetId="3">#REF!</definedName>
    <definedName name="S36R6" localSheetId="4">#REF!</definedName>
    <definedName name="S36R6">#REF!</definedName>
    <definedName name="S36R7" localSheetId="3">#REF!</definedName>
    <definedName name="S36R7" localSheetId="4">#REF!</definedName>
    <definedName name="S36R7">#REF!</definedName>
    <definedName name="S36R8" localSheetId="3">#REF!</definedName>
    <definedName name="S36R8" localSheetId="4">#REF!</definedName>
    <definedName name="S36R8">#REF!</definedName>
    <definedName name="S36R9" localSheetId="3">#REF!</definedName>
    <definedName name="S36R9" localSheetId="4">#REF!</definedName>
    <definedName name="S36R9">#REF!</definedName>
    <definedName name="S37P1" localSheetId="3">#REF!</definedName>
    <definedName name="S37P1" localSheetId="4">#REF!</definedName>
    <definedName name="S37P1">#REF!</definedName>
    <definedName name="S37P10" localSheetId="3">#REF!</definedName>
    <definedName name="S37P10" localSheetId="4">#REF!</definedName>
    <definedName name="S37P10">#REF!</definedName>
    <definedName name="S37P11" localSheetId="3">#REF!</definedName>
    <definedName name="S37P11" localSheetId="4">#REF!</definedName>
    <definedName name="S37P11">#REF!</definedName>
    <definedName name="S37P12" localSheetId="3">#REF!</definedName>
    <definedName name="S37P12" localSheetId="4">#REF!</definedName>
    <definedName name="S37P12">#REF!</definedName>
    <definedName name="S37P13" localSheetId="3">#REF!</definedName>
    <definedName name="S37P13" localSheetId="4">#REF!</definedName>
    <definedName name="S37P13">#REF!</definedName>
    <definedName name="S37P14" localSheetId="3">#REF!</definedName>
    <definedName name="S37P14" localSheetId="4">#REF!</definedName>
    <definedName name="S37P14">#REF!</definedName>
    <definedName name="S37P15" localSheetId="3">#REF!</definedName>
    <definedName name="S37P15" localSheetId="4">#REF!</definedName>
    <definedName name="S37P15">#REF!</definedName>
    <definedName name="S37P16" localSheetId="3">#REF!</definedName>
    <definedName name="S37P16" localSheetId="4">#REF!</definedName>
    <definedName name="S37P16">#REF!</definedName>
    <definedName name="S37P17" localSheetId="3">#REF!</definedName>
    <definedName name="S37P17" localSheetId="4">#REF!</definedName>
    <definedName name="S37P17">#REF!</definedName>
    <definedName name="S37P18" localSheetId="3">#REF!</definedName>
    <definedName name="S37P18" localSheetId="4">#REF!</definedName>
    <definedName name="S37P18">#REF!</definedName>
    <definedName name="S37P19" localSheetId="3">#REF!</definedName>
    <definedName name="S37P19" localSheetId="4">#REF!</definedName>
    <definedName name="S37P19">#REF!</definedName>
    <definedName name="S37P2" localSheetId="3">#REF!</definedName>
    <definedName name="S37P2" localSheetId="4">#REF!</definedName>
    <definedName name="S37P2">#REF!</definedName>
    <definedName name="S37P20" localSheetId="3">#REF!</definedName>
    <definedName name="S37P20" localSheetId="4">#REF!</definedName>
    <definedName name="S37P20">#REF!</definedName>
    <definedName name="S37P21" localSheetId="3">#REF!</definedName>
    <definedName name="S37P21" localSheetId="4">#REF!</definedName>
    <definedName name="S37P21">#REF!</definedName>
    <definedName name="S37P22" localSheetId="3">#REF!</definedName>
    <definedName name="S37P22" localSheetId="4">#REF!</definedName>
    <definedName name="S37P22">#REF!</definedName>
    <definedName name="S37P23" localSheetId="3">#REF!</definedName>
    <definedName name="S37P23" localSheetId="4">#REF!</definedName>
    <definedName name="S37P23">#REF!</definedName>
    <definedName name="S37P24" localSheetId="3">#REF!</definedName>
    <definedName name="S37P24" localSheetId="4">#REF!</definedName>
    <definedName name="S37P24">#REF!</definedName>
    <definedName name="S37P3" localSheetId="3">#REF!</definedName>
    <definedName name="S37P3" localSheetId="4">#REF!</definedName>
    <definedName name="S37P3">#REF!</definedName>
    <definedName name="S37P4" localSheetId="3">#REF!</definedName>
    <definedName name="S37P4" localSheetId="4">#REF!</definedName>
    <definedName name="S37P4">#REF!</definedName>
    <definedName name="S37P5" localSheetId="3">#REF!</definedName>
    <definedName name="S37P5" localSheetId="4">#REF!</definedName>
    <definedName name="S37P5">#REF!</definedName>
    <definedName name="S37P6" localSheetId="3">#REF!</definedName>
    <definedName name="S37P6" localSheetId="4">#REF!</definedName>
    <definedName name="S37P6">#REF!</definedName>
    <definedName name="S37P7" localSheetId="3">#REF!</definedName>
    <definedName name="S37P7" localSheetId="4">#REF!</definedName>
    <definedName name="S37P7">#REF!</definedName>
    <definedName name="S37P8" localSheetId="3">#REF!</definedName>
    <definedName name="S37P8" localSheetId="4">#REF!</definedName>
    <definedName name="S37P8">#REF!</definedName>
    <definedName name="S37P9" localSheetId="3">#REF!</definedName>
    <definedName name="S37P9" localSheetId="4">#REF!</definedName>
    <definedName name="S37P9">#REF!</definedName>
    <definedName name="S37R1" localSheetId="3">#REF!</definedName>
    <definedName name="S37R1" localSheetId="4">#REF!</definedName>
    <definedName name="S37R1">#REF!</definedName>
    <definedName name="S37R10" localSheetId="3">#REF!</definedName>
    <definedName name="S37R10" localSheetId="4">#REF!</definedName>
    <definedName name="S37R10">#REF!</definedName>
    <definedName name="S37R11" localSheetId="3">#REF!</definedName>
    <definedName name="S37R11" localSheetId="4">#REF!</definedName>
    <definedName name="S37R11">#REF!</definedName>
    <definedName name="S37R12" localSheetId="3">#REF!</definedName>
    <definedName name="S37R12" localSheetId="4">#REF!</definedName>
    <definedName name="S37R12">#REF!</definedName>
    <definedName name="S37R13" localSheetId="3">#REF!</definedName>
    <definedName name="S37R13" localSheetId="4">#REF!</definedName>
    <definedName name="S37R13">#REF!</definedName>
    <definedName name="S37R14" localSheetId="3">#REF!</definedName>
    <definedName name="S37R14" localSheetId="4">#REF!</definedName>
    <definedName name="S37R14">#REF!</definedName>
    <definedName name="S37R15" localSheetId="3">#REF!</definedName>
    <definedName name="S37R15" localSheetId="4">#REF!</definedName>
    <definedName name="S37R15">#REF!</definedName>
    <definedName name="S37R16" localSheetId="3">#REF!</definedName>
    <definedName name="S37R16" localSheetId="4">#REF!</definedName>
    <definedName name="S37R16">#REF!</definedName>
    <definedName name="S37R17" localSheetId="3">#REF!</definedName>
    <definedName name="S37R17" localSheetId="4">#REF!</definedName>
    <definedName name="S37R17">#REF!</definedName>
    <definedName name="S37R18" localSheetId="3">#REF!</definedName>
    <definedName name="S37R18" localSheetId="4">#REF!</definedName>
    <definedName name="S37R18">#REF!</definedName>
    <definedName name="S37R19" localSheetId="3">#REF!</definedName>
    <definedName name="S37R19" localSheetId="4">#REF!</definedName>
    <definedName name="S37R19">#REF!</definedName>
    <definedName name="S37R2" localSheetId="3">#REF!</definedName>
    <definedName name="S37R2" localSheetId="4">#REF!</definedName>
    <definedName name="S37R2">#REF!</definedName>
    <definedName name="S37R20" localSheetId="3">#REF!</definedName>
    <definedName name="S37R20" localSheetId="4">#REF!</definedName>
    <definedName name="S37R20">#REF!</definedName>
    <definedName name="S37R21" localSheetId="3">#REF!</definedName>
    <definedName name="S37R21" localSheetId="4">#REF!</definedName>
    <definedName name="S37R21">#REF!</definedName>
    <definedName name="S37R22" localSheetId="3">#REF!</definedName>
    <definedName name="S37R22" localSheetId="4">#REF!</definedName>
    <definedName name="S37R22">#REF!</definedName>
    <definedName name="S37R23" localSheetId="3">#REF!</definedName>
    <definedName name="S37R23" localSheetId="4">#REF!</definedName>
    <definedName name="S37R23">#REF!</definedName>
    <definedName name="S37R24" localSheetId="3">#REF!</definedName>
    <definedName name="S37R24" localSheetId="4">#REF!</definedName>
    <definedName name="S37R24">#REF!</definedName>
    <definedName name="S37R3" localSheetId="3">#REF!</definedName>
    <definedName name="S37R3" localSheetId="4">#REF!</definedName>
    <definedName name="S37R3">#REF!</definedName>
    <definedName name="S37R4" localSheetId="3">#REF!</definedName>
    <definedName name="S37R4" localSheetId="4">#REF!</definedName>
    <definedName name="S37R4">#REF!</definedName>
    <definedName name="S37R5" localSheetId="3">#REF!</definedName>
    <definedName name="S37R5" localSheetId="4">#REF!</definedName>
    <definedName name="S37R5">#REF!</definedName>
    <definedName name="S37R6" localSheetId="3">#REF!</definedName>
    <definedName name="S37R6" localSheetId="4">#REF!</definedName>
    <definedName name="S37R6">#REF!</definedName>
    <definedName name="S37R7" localSheetId="3">#REF!</definedName>
    <definedName name="S37R7" localSheetId="4">#REF!</definedName>
    <definedName name="S37R7">#REF!</definedName>
    <definedName name="S37R8" localSheetId="3">#REF!</definedName>
    <definedName name="S37R8" localSheetId="4">#REF!</definedName>
    <definedName name="S37R8">#REF!</definedName>
    <definedName name="S37R9" localSheetId="3">#REF!</definedName>
    <definedName name="S37R9" localSheetId="4">#REF!</definedName>
    <definedName name="S37R9">#REF!</definedName>
    <definedName name="S38P1" localSheetId="3">#REF!</definedName>
    <definedName name="S38P1" localSheetId="4">#REF!</definedName>
    <definedName name="S38P1">#REF!</definedName>
    <definedName name="S38P10" localSheetId="3">#REF!</definedName>
    <definedName name="S38P10" localSheetId="4">#REF!</definedName>
    <definedName name="S38P10">#REF!</definedName>
    <definedName name="S38P11" localSheetId="3">#REF!</definedName>
    <definedName name="S38P11" localSheetId="4">#REF!</definedName>
    <definedName name="S38P11">#REF!</definedName>
    <definedName name="S38P12" localSheetId="3">#REF!</definedName>
    <definedName name="S38P12" localSheetId="4">#REF!</definedName>
    <definedName name="S38P12">#REF!</definedName>
    <definedName name="S38P13" localSheetId="3">#REF!</definedName>
    <definedName name="S38P13" localSheetId="4">#REF!</definedName>
    <definedName name="S38P13">#REF!</definedName>
    <definedName name="S38P14" localSheetId="3">#REF!</definedName>
    <definedName name="S38P14" localSheetId="4">#REF!</definedName>
    <definedName name="S38P14">#REF!</definedName>
    <definedName name="S38P15" localSheetId="3">#REF!</definedName>
    <definedName name="S38P15" localSheetId="4">#REF!</definedName>
    <definedName name="S38P15">#REF!</definedName>
    <definedName name="S38P16" localSheetId="3">#REF!</definedName>
    <definedName name="S38P16" localSheetId="4">#REF!</definedName>
    <definedName name="S38P16">#REF!</definedName>
    <definedName name="S38P17" localSheetId="3">#REF!</definedName>
    <definedName name="S38P17" localSheetId="4">#REF!</definedName>
    <definedName name="S38P17">#REF!</definedName>
    <definedName name="S38P18" localSheetId="3">#REF!</definedName>
    <definedName name="S38P18" localSheetId="4">#REF!</definedName>
    <definedName name="S38P18">#REF!</definedName>
    <definedName name="S38P19" localSheetId="3">#REF!</definedName>
    <definedName name="S38P19" localSheetId="4">#REF!</definedName>
    <definedName name="S38P19">#REF!</definedName>
    <definedName name="S38P2" localSheetId="3">#REF!</definedName>
    <definedName name="S38P2" localSheetId="4">#REF!</definedName>
    <definedName name="S38P2">#REF!</definedName>
    <definedName name="S38P20" localSheetId="3">#REF!</definedName>
    <definedName name="S38P20" localSheetId="4">#REF!</definedName>
    <definedName name="S38P20">#REF!</definedName>
    <definedName name="S38P21" localSheetId="3">#REF!</definedName>
    <definedName name="S38P21" localSheetId="4">#REF!</definedName>
    <definedName name="S38P21">#REF!</definedName>
    <definedName name="S38P22" localSheetId="3">#REF!</definedName>
    <definedName name="S38P22" localSheetId="4">#REF!</definedName>
    <definedName name="S38P22">#REF!</definedName>
    <definedName name="S38P23" localSheetId="3">#REF!</definedName>
    <definedName name="S38P23" localSheetId="4">#REF!</definedName>
    <definedName name="S38P23">#REF!</definedName>
    <definedName name="S38P24" localSheetId="3">#REF!</definedName>
    <definedName name="S38P24" localSheetId="4">#REF!</definedName>
    <definedName name="S38P24">#REF!</definedName>
    <definedName name="S38P3" localSheetId="3">#REF!</definedName>
    <definedName name="S38P3" localSheetId="4">#REF!</definedName>
    <definedName name="S38P3">#REF!</definedName>
    <definedName name="S38P4" localSheetId="3">#REF!</definedName>
    <definedName name="S38P4" localSheetId="4">#REF!</definedName>
    <definedName name="S38P4">#REF!</definedName>
    <definedName name="S38P5" localSheetId="3">#REF!</definedName>
    <definedName name="S38P5" localSheetId="4">#REF!</definedName>
    <definedName name="S38P5">#REF!</definedName>
    <definedName name="S38P6" localSheetId="3">#REF!</definedName>
    <definedName name="S38P6" localSheetId="4">#REF!</definedName>
    <definedName name="S38P6">#REF!</definedName>
    <definedName name="S38P7" localSheetId="3">#REF!</definedName>
    <definedName name="S38P7" localSheetId="4">#REF!</definedName>
    <definedName name="S38P7">#REF!</definedName>
    <definedName name="S38P8" localSheetId="3">#REF!</definedName>
    <definedName name="S38P8" localSheetId="4">#REF!</definedName>
    <definedName name="S38P8">#REF!</definedName>
    <definedName name="S38P9" localSheetId="3">#REF!</definedName>
    <definedName name="S38P9" localSheetId="4">#REF!</definedName>
    <definedName name="S38P9">#REF!</definedName>
    <definedName name="S38R1" localSheetId="3">#REF!</definedName>
    <definedName name="S38R1" localSheetId="4">#REF!</definedName>
    <definedName name="S38R1">#REF!</definedName>
    <definedName name="S38R10" localSheetId="3">#REF!</definedName>
    <definedName name="S38R10" localSheetId="4">#REF!</definedName>
    <definedName name="S38R10">#REF!</definedName>
    <definedName name="S38R11" localSheetId="3">#REF!</definedName>
    <definedName name="S38R11" localSheetId="4">#REF!</definedName>
    <definedName name="S38R11">#REF!</definedName>
    <definedName name="S38R12" localSheetId="3">#REF!</definedName>
    <definedName name="S38R12" localSheetId="4">#REF!</definedName>
    <definedName name="S38R12">#REF!</definedName>
    <definedName name="S38R13" localSheetId="3">#REF!</definedName>
    <definedName name="S38R13" localSheetId="4">#REF!</definedName>
    <definedName name="S38R13">#REF!</definedName>
    <definedName name="S38R14" localSheetId="3">#REF!</definedName>
    <definedName name="S38R14" localSheetId="4">#REF!</definedName>
    <definedName name="S38R14">#REF!</definedName>
    <definedName name="S38R15" localSheetId="3">#REF!</definedName>
    <definedName name="S38R15" localSheetId="4">#REF!</definedName>
    <definedName name="S38R15">#REF!</definedName>
    <definedName name="S38R16" localSheetId="3">#REF!</definedName>
    <definedName name="S38R16" localSheetId="4">#REF!</definedName>
    <definedName name="S38R16">#REF!</definedName>
    <definedName name="S38R17" localSheetId="3">#REF!</definedName>
    <definedName name="S38R17" localSheetId="4">#REF!</definedName>
    <definedName name="S38R17">#REF!</definedName>
    <definedName name="S38R18" localSheetId="3">#REF!</definedName>
    <definedName name="S38R18" localSheetId="4">#REF!</definedName>
    <definedName name="S38R18">#REF!</definedName>
    <definedName name="S38R19" localSheetId="3">#REF!</definedName>
    <definedName name="S38R19" localSheetId="4">#REF!</definedName>
    <definedName name="S38R19">#REF!</definedName>
    <definedName name="S38R2" localSheetId="3">#REF!</definedName>
    <definedName name="S38R2" localSheetId="4">#REF!</definedName>
    <definedName name="S38R2">#REF!</definedName>
    <definedName name="S38R20" localSheetId="3">#REF!</definedName>
    <definedName name="S38R20" localSheetId="4">#REF!</definedName>
    <definedName name="S38R20">#REF!</definedName>
    <definedName name="S38R21" localSheetId="3">#REF!</definedName>
    <definedName name="S38R21" localSheetId="4">#REF!</definedName>
    <definedName name="S38R21">#REF!</definedName>
    <definedName name="S38R22" localSheetId="3">#REF!</definedName>
    <definedName name="S38R22" localSheetId="4">#REF!</definedName>
    <definedName name="S38R22">#REF!</definedName>
    <definedName name="S38R23" localSheetId="3">#REF!</definedName>
    <definedName name="S38R23" localSheetId="4">#REF!</definedName>
    <definedName name="S38R23">#REF!</definedName>
    <definedName name="S38R24" localSheetId="3">#REF!</definedName>
    <definedName name="S38R24" localSheetId="4">#REF!</definedName>
    <definedName name="S38R24">#REF!</definedName>
    <definedName name="S38R3" localSheetId="3">#REF!</definedName>
    <definedName name="S38R3" localSheetId="4">#REF!</definedName>
    <definedName name="S38R3">#REF!</definedName>
    <definedName name="S38R4" localSheetId="3">#REF!</definedName>
    <definedName name="S38R4" localSheetId="4">#REF!</definedName>
    <definedName name="S38R4">#REF!</definedName>
    <definedName name="S38R5" localSheetId="3">#REF!</definedName>
    <definedName name="S38R5" localSheetId="4">#REF!</definedName>
    <definedName name="S38R5">#REF!</definedName>
    <definedName name="S38R6" localSheetId="3">#REF!</definedName>
    <definedName name="S38R6" localSheetId="4">#REF!</definedName>
    <definedName name="S38R6">#REF!</definedName>
    <definedName name="S38R7" localSheetId="3">#REF!</definedName>
    <definedName name="S38R7" localSheetId="4">#REF!</definedName>
    <definedName name="S38R7">#REF!</definedName>
    <definedName name="S38R8" localSheetId="3">#REF!</definedName>
    <definedName name="S38R8" localSheetId="4">#REF!</definedName>
    <definedName name="S38R8">#REF!</definedName>
    <definedName name="S38R9" localSheetId="3">#REF!</definedName>
    <definedName name="S38R9" localSheetId="4">#REF!</definedName>
    <definedName name="S38R9">#REF!</definedName>
    <definedName name="S39P1" localSheetId="3">#REF!</definedName>
    <definedName name="S39P1" localSheetId="4">#REF!</definedName>
    <definedName name="S39P1">#REF!</definedName>
    <definedName name="S39P10" localSheetId="3">#REF!</definedName>
    <definedName name="S39P10" localSheetId="4">#REF!</definedName>
    <definedName name="S39P10">#REF!</definedName>
    <definedName name="S39P11" localSheetId="3">#REF!</definedName>
    <definedName name="S39P11" localSheetId="4">#REF!</definedName>
    <definedName name="S39P11">#REF!</definedName>
    <definedName name="S39P12" localSheetId="3">#REF!</definedName>
    <definedName name="S39P12" localSheetId="4">#REF!</definedName>
    <definedName name="S39P12">#REF!</definedName>
    <definedName name="S39P13" localSheetId="3">#REF!</definedName>
    <definedName name="S39P13" localSheetId="4">#REF!</definedName>
    <definedName name="S39P13">#REF!</definedName>
    <definedName name="S39P14" localSheetId="3">#REF!</definedName>
    <definedName name="S39P14" localSheetId="4">#REF!</definedName>
    <definedName name="S39P14">#REF!</definedName>
    <definedName name="S39P15" localSheetId="3">#REF!</definedName>
    <definedName name="S39P15" localSheetId="4">#REF!</definedName>
    <definedName name="S39P15">#REF!</definedName>
    <definedName name="S39P16" localSheetId="3">#REF!</definedName>
    <definedName name="S39P16" localSheetId="4">#REF!</definedName>
    <definedName name="S39P16">#REF!</definedName>
    <definedName name="S39P17" localSheetId="3">#REF!</definedName>
    <definedName name="S39P17" localSheetId="4">#REF!</definedName>
    <definedName name="S39P17">#REF!</definedName>
    <definedName name="S39P18" localSheetId="3">#REF!</definedName>
    <definedName name="S39P18" localSheetId="4">#REF!</definedName>
    <definedName name="S39P18">#REF!</definedName>
    <definedName name="S39P19" localSheetId="3">#REF!</definedName>
    <definedName name="S39P19" localSheetId="4">#REF!</definedName>
    <definedName name="S39P19">#REF!</definedName>
    <definedName name="S39P2" localSheetId="3">#REF!</definedName>
    <definedName name="S39P2" localSheetId="4">#REF!</definedName>
    <definedName name="S39P2">#REF!</definedName>
    <definedName name="S39P20" localSheetId="3">#REF!</definedName>
    <definedName name="S39P20" localSheetId="4">#REF!</definedName>
    <definedName name="S39P20">#REF!</definedName>
    <definedName name="S39P21" localSheetId="3">#REF!</definedName>
    <definedName name="S39P21" localSheetId="4">#REF!</definedName>
    <definedName name="S39P21">#REF!</definedName>
    <definedName name="S39P22" localSheetId="3">#REF!</definedName>
    <definedName name="S39P22" localSheetId="4">#REF!</definedName>
    <definedName name="S39P22">#REF!</definedName>
    <definedName name="S39P23" localSheetId="3">#REF!</definedName>
    <definedName name="S39P23" localSheetId="4">#REF!</definedName>
    <definedName name="S39P23">#REF!</definedName>
    <definedName name="S39P24" localSheetId="3">#REF!</definedName>
    <definedName name="S39P24" localSheetId="4">#REF!</definedName>
    <definedName name="S39P24">#REF!</definedName>
    <definedName name="S39P3" localSheetId="3">#REF!</definedName>
    <definedName name="S39P3" localSheetId="4">#REF!</definedName>
    <definedName name="S39P3">#REF!</definedName>
    <definedName name="S39P4" localSheetId="3">#REF!</definedName>
    <definedName name="S39P4" localSheetId="4">#REF!</definedName>
    <definedName name="S39P4">#REF!</definedName>
    <definedName name="S39P5" localSheetId="3">#REF!</definedName>
    <definedName name="S39P5" localSheetId="4">#REF!</definedName>
    <definedName name="S39P5">#REF!</definedName>
    <definedName name="S39P6" localSheetId="3">#REF!</definedName>
    <definedName name="S39P6" localSheetId="4">#REF!</definedName>
    <definedName name="S39P6">#REF!</definedName>
    <definedName name="S39P7" localSheetId="3">#REF!</definedName>
    <definedName name="S39P7" localSheetId="4">#REF!</definedName>
    <definedName name="S39P7">#REF!</definedName>
    <definedName name="S39P8" localSheetId="3">#REF!</definedName>
    <definedName name="S39P8" localSheetId="4">#REF!</definedName>
    <definedName name="S39P8">#REF!</definedName>
    <definedName name="S39P9" localSheetId="3">#REF!</definedName>
    <definedName name="S39P9" localSheetId="4">#REF!</definedName>
    <definedName name="S39P9">#REF!</definedName>
    <definedName name="S39R1" localSheetId="3">#REF!</definedName>
    <definedName name="S39R1" localSheetId="4">#REF!</definedName>
    <definedName name="S39R1">#REF!</definedName>
    <definedName name="S39R10" localSheetId="3">#REF!</definedName>
    <definedName name="S39R10" localSheetId="4">#REF!</definedName>
    <definedName name="S39R10">#REF!</definedName>
    <definedName name="S39R11" localSheetId="3">#REF!</definedName>
    <definedName name="S39R11" localSheetId="4">#REF!</definedName>
    <definedName name="S39R11">#REF!</definedName>
    <definedName name="S39R12" localSheetId="3">#REF!</definedName>
    <definedName name="S39R12" localSheetId="4">#REF!</definedName>
    <definedName name="S39R12">#REF!</definedName>
    <definedName name="S39R13" localSheetId="3">#REF!</definedName>
    <definedName name="S39R13" localSheetId="4">#REF!</definedName>
    <definedName name="S39R13">#REF!</definedName>
    <definedName name="S39R14" localSheetId="3">#REF!</definedName>
    <definedName name="S39R14" localSheetId="4">#REF!</definedName>
    <definedName name="S39R14">#REF!</definedName>
    <definedName name="S39R15" localSheetId="3">#REF!</definedName>
    <definedName name="S39R15" localSheetId="4">#REF!</definedName>
    <definedName name="S39R15">#REF!</definedName>
    <definedName name="S39R16" localSheetId="3">#REF!</definedName>
    <definedName name="S39R16" localSheetId="4">#REF!</definedName>
    <definedName name="S39R16">#REF!</definedName>
    <definedName name="S39R17" localSheetId="3">#REF!</definedName>
    <definedName name="S39R17" localSheetId="4">#REF!</definedName>
    <definedName name="S39R17">#REF!</definedName>
    <definedName name="S39R18" localSheetId="3">#REF!</definedName>
    <definedName name="S39R18" localSheetId="4">#REF!</definedName>
    <definedName name="S39R18">#REF!</definedName>
    <definedName name="S39R19" localSheetId="3">#REF!</definedName>
    <definedName name="S39R19" localSheetId="4">#REF!</definedName>
    <definedName name="S39R19">#REF!</definedName>
    <definedName name="S39R2" localSheetId="3">#REF!</definedName>
    <definedName name="S39R2" localSheetId="4">#REF!</definedName>
    <definedName name="S39R2">#REF!</definedName>
    <definedName name="S39R20" localSheetId="3">#REF!</definedName>
    <definedName name="S39R20" localSheetId="4">#REF!</definedName>
    <definedName name="S39R20">#REF!</definedName>
    <definedName name="S39R21" localSheetId="3">#REF!</definedName>
    <definedName name="S39R21" localSheetId="4">#REF!</definedName>
    <definedName name="S39R21">#REF!</definedName>
    <definedName name="S39R22" localSheetId="3">#REF!</definedName>
    <definedName name="S39R22" localSheetId="4">#REF!</definedName>
    <definedName name="S39R22">#REF!</definedName>
    <definedName name="S39R23" localSheetId="3">#REF!</definedName>
    <definedName name="S39R23" localSheetId="4">#REF!</definedName>
    <definedName name="S39R23">#REF!</definedName>
    <definedName name="S39R24" localSheetId="3">#REF!</definedName>
    <definedName name="S39R24" localSheetId="4">#REF!</definedName>
    <definedName name="S39R24">#REF!</definedName>
    <definedName name="S39R3" localSheetId="3">#REF!</definedName>
    <definedName name="S39R3" localSheetId="4">#REF!</definedName>
    <definedName name="S39R3">#REF!</definedName>
    <definedName name="S39R4" localSheetId="3">#REF!</definedName>
    <definedName name="S39R4" localSheetId="4">#REF!</definedName>
    <definedName name="S39R4">#REF!</definedName>
    <definedName name="S39R5" localSheetId="3">#REF!</definedName>
    <definedName name="S39R5" localSheetId="4">#REF!</definedName>
    <definedName name="S39R5">#REF!</definedName>
    <definedName name="S39R6" localSheetId="3">#REF!</definedName>
    <definedName name="S39R6" localSheetId="4">#REF!</definedName>
    <definedName name="S39R6">#REF!</definedName>
    <definedName name="S39R7" localSheetId="3">#REF!</definedName>
    <definedName name="S39R7" localSheetId="4">#REF!</definedName>
    <definedName name="S39R7">#REF!</definedName>
    <definedName name="S39R8" localSheetId="3">#REF!</definedName>
    <definedName name="S39R8" localSheetId="4">#REF!</definedName>
    <definedName name="S39R8">#REF!</definedName>
    <definedName name="S39R9" localSheetId="3">#REF!</definedName>
    <definedName name="S39R9" localSheetId="4">#REF!</definedName>
    <definedName name="S39R9">#REF!</definedName>
    <definedName name="S3P1" localSheetId="3">#REF!</definedName>
    <definedName name="S3P1" localSheetId="4">#REF!</definedName>
    <definedName name="S3P1">#REF!</definedName>
    <definedName name="S3P10" localSheetId="3">#REF!</definedName>
    <definedName name="S3P10" localSheetId="4">#REF!</definedName>
    <definedName name="S3P10">#REF!</definedName>
    <definedName name="S3P11" localSheetId="3">#REF!</definedName>
    <definedName name="S3P11" localSheetId="4">#REF!</definedName>
    <definedName name="S3P11">#REF!</definedName>
    <definedName name="S3P12" localSheetId="3">#REF!</definedName>
    <definedName name="S3P12" localSheetId="4">#REF!</definedName>
    <definedName name="S3P12">#REF!</definedName>
    <definedName name="S3P13" localSheetId="3">#REF!</definedName>
    <definedName name="S3P13" localSheetId="4">#REF!</definedName>
    <definedName name="S3P13">#REF!</definedName>
    <definedName name="S3P14" localSheetId="3">#REF!</definedName>
    <definedName name="S3P14" localSheetId="4">#REF!</definedName>
    <definedName name="S3P14">#REF!</definedName>
    <definedName name="S3P15" localSheetId="3">#REF!</definedName>
    <definedName name="S3P15" localSheetId="4">#REF!</definedName>
    <definedName name="S3P15">#REF!</definedName>
    <definedName name="S3P16" localSheetId="3">#REF!</definedName>
    <definedName name="S3P16" localSheetId="4">#REF!</definedName>
    <definedName name="S3P16">#REF!</definedName>
    <definedName name="S3P17" localSheetId="3">#REF!</definedName>
    <definedName name="S3P17" localSheetId="4">#REF!</definedName>
    <definedName name="S3P17">#REF!</definedName>
    <definedName name="S3P18" localSheetId="3">#REF!</definedName>
    <definedName name="S3P18" localSheetId="4">#REF!</definedName>
    <definedName name="S3P18">#REF!</definedName>
    <definedName name="S3P19" localSheetId="3">#REF!</definedName>
    <definedName name="S3P19" localSheetId="4">#REF!</definedName>
    <definedName name="S3P19">#REF!</definedName>
    <definedName name="S3P2" localSheetId="3">#REF!</definedName>
    <definedName name="S3P2" localSheetId="4">#REF!</definedName>
    <definedName name="S3P2">#REF!</definedName>
    <definedName name="S3P20" localSheetId="3">#REF!</definedName>
    <definedName name="S3P20" localSheetId="4">#REF!</definedName>
    <definedName name="S3P20">#REF!</definedName>
    <definedName name="S3P21" localSheetId="3">#REF!</definedName>
    <definedName name="S3P21" localSheetId="4">#REF!</definedName>
    <definedName name="S3P21">#REF!</definedName>
    <definedName name="S3P22" localSheetId="3">#REF!</definedName>
    <definedName name="S3P22" localSheetId="4">#REF!</definedName>
    <definedName name="S3P22">#REF!</definedName>
    <definedName name="S3P23" localSheetId="3">#REF!</definedName>
    <definedName name="S3P23" localSheetId="4">#REF!</definedName>
    <definedName name="S3P23">#REF!</definedName>
    <definedName name="S3P24" localSheetId="3">#REF!</definedName>
    <definedName name="S3P24" localSheetId="4">#REF!</definedName>
    <definedName name="S3P24">#REF!</definedName>
    <definedName name="S3P3" localSheetId="3">#REF!</definedName>
    <definedName name="S3P3" localSheetId="4">#REF!</definedName>
    <definedName name="S3P3">#REF!</definedName>
    <definedName name="S3P4" localSheetId="3">#REF!</definedName>
    <definedName name="S3P4" localSheetId="4">#REF!</definedName>
    <definedName name="S3P4">#REF!</definedName>
    <definedName name="S3P5" localSheetId="3">#REF!</definedName>
    <definedName name="S3P5" localSheetId="4">#REF!</definedName>
    <definedName name="S3P5">#REF!</definedName>
    <definedName name="S3P6" localSheetId="3">#REF!</definedName>
    <definedName name="S3P6" localSheetId="4">#REF!</definedName>
    <definedName name="S3P6">#REF!</definedName>
    <definedName name="S3P7" localSheetId="3">#REF!</definedName>
    <definedName name="S3P7" localSheetId="4">#REF!</definedName>
    <definedName name="S3P7">#REF!</definedName>
    <definedName name="S3P8" localSheetId="3">#REF!</definedName>
    <definedName name="S3P8" localSheetId="4">#REF!</definedName>
    <definedName name="S3P8">#REF!</definedName>
    <definedName name="S3P9" localSheetId="3">#REF!</definedName>
    <definedName name="S3P9" localSheetId="4">#REF!</definedName>
    <definedName name="S3P9">#REF!</definedName>
    <definedName name="S3R1" localSheetId="3">#REF!</definedName>
    <definedName name="S3R1" localSheetId="4">#REF!</definedName>
    <definedName name="S3R1">#REF!</definedName>
    <definedName name="S3R10" localSheetId="3">#REF!</definedName>
    <definedName name="S3R10" localSheetId="4">#REF!</definedName>
    <definedName name="S3R10">#REF!</definedName>
    <definedName name="S3R11" localSheetId="3">#REF!</definedName>
    <definedName name="S3R11" localSheetId="4">#REF!</definedName>
    <definedName name="S3R11">#REF!</definedName>
    <definedName name="S3R12" localSheetId="3">#REF!</definedName>
    <definedName name="S3R12" localSheetId="4">#REF!</definedName>
    <definedName name="S3R12">#REF!</definedName>
    <definedName name="S3R13" localSheetId="3">#REF!</definedName>
    <definedName name="S3R13" localSheetId="4">#REF!</definedName>
    <definedName name="S3R13">#REF!</definedName>
    <definedName name="S3R14" localSheetId="3">#REF!</definedName>
    <definedName name="S3R14" localSheetId="4">#REF!</definedName>
    <definedName name="S3R14">#REF!</definedName>
    <definedName name="S3R15" localSheetId="3">#REF!</definedName>
    <definedName name="S3R15" localSheetId="4">#REF!</definedName>
    <definedName name="S3R15">#REF!</definedName>
    <definedName name="S3R16" localSheetId="3">#REF!</definedName>
    <definedName name="S3R16" localSheetId="4">#REF!</definedName>
    <definedName name="S3R16">#REF!</definedName>
    <definedName name="S3R17" localSheetId="3">#REF!</definedName>
    <definedName name="S3R17" localSheetId="4">#REF!</definedName>
    <definedName name="S3R17">#REF!</definedName>
    <definedName name="S3R18" localSheetId="3">#REF!</definedName>
    <definedName name="S3R18" localSheetId="4">#REF!</definedName>
    <definedName name="S3R18">#REF!</definedName>
    <definedName name="S3R19" localSheetId="3">#REF!</definedName>
    <definedName name="S3R19" localSheetId="4">#REF!</definedName>
    <definedName name="S3R19">#REF!</definedName>
    <definedName name="S3R2" localSheetId="3">#REF!</definedName>
    <definedName name="S3R2" localSheetId="4">#REF!</definedName>
    <definedName name="S3R2">#REF!</definedName>
    <definedName name="S3R20" localSheetId="3">#REF!</definedName>
    <definedName name="S3R20" localSheetId="4">#REF!</definedName>
    <definedName name="S3R20">#REF!</definedName>
    <definedName name="S3R21" localSheetId="3">#REF!</definedName>
    <definedName name="S3R21" localSheetId="4">#REF!</definedName>
    <definedName name="S3R21">#REF!</definedName>
    <definedName name="S3R22" localSheetId="3">#REF!</definedName>
    <definedName name="S3R22" localSheetId="4">#REF!</definedName>
    <definedName name="S3R22">#REF!</definedName>
    <definedName name="S3R23" localSheetId="3">#REF!</definedName>
    <definedName name="S3R23" localSheetId="4">#REF!</definedName>
    <definedName name="S3R23">#REF!</definedName>
    <definedName name="S3R24" localSheetId="3">#REF!</definedName>
    <definedName name="S3R24" localSheetId="4">#REF!</definedName>
    <definedName name="S3R24">#REF!</definedName>
    <definedName name="S3R3" localSheetId="3">#REF!</definedName>
    <definedName name="S3R3" localSheetId="4">#REF!</definedName>
    <definedName name="S3R3">#REF!</definedName>
    <definedName name="S3R4" localSheetId="3">#REF!</definedName>
    <definedName name="S3R4" localSheetId="4">#REF!</definedName>
    <definedName name="S3R4">#REF!</definedName>
    <definedName name="S3R5" localSheetId="3">#REF!</definedName>
    <definedName name="S3R5" localSheetId="4">#REF!</definedName>
    <definedName name="S3R5">#REF!</definedName>
    <definedName name="S3R6" localSheetId="3">#REF!</definedName>
    <definedName name="S3R6" localSheetId="4">#REF!</definedName>
    <definedName name="S3R6">#REF!</definedName>
    <definedName name="S3R7" localSheetId="3">#REF!</definedName>
    <definedName name="S3R7" localSheetId="4">#REF!</definedName>
    <definedName name="S3R7">#REF!</definedName>
    <definedName name="S3R8" localSheetId="3">#REF!</definedName>
    <definedName name="S3R8" localSheetId="4">#REF!</definedName>
    <definedName name="S3R8">#REF!</definedName>
    <definedName name="S3R9" localSheetId="3">#REF!</definedName>
    <definedName name="S3R9" localSheetId="4">#REF!</definedName>
    <definedName name="S3R9">#REF!</definedName>
    <definedName name="S40P1" localSheetId="3">#REF!</definedName>
    <definedName name="S40P1" localSheetId="4">#REF!</definedName>
    <definedName name="S40P1">#REF!</definedName>
    <definedName name="S40P10" localSheetId="3">#REF!</definedName>
    <definedName name="S40P10" localSheetId="4">#REF!</definedName>
    <definedName name="S40P10">#REF!</definedName>
    <definedName name="S40P11" localSheetId="3">#REF!</definedName>
    <definedName name="S40P11" localSheetId="4">#REF!</definedName>
    <definedName name="S40P11">#REF!</definedName>
    <definedName name="S40P12" localSheetId="3">#REF!</definedName>
    <definedName name="S40P12" localSheetId="4">#REF!</definedName>
    <definedName name="S40P12">#REF!</definedName>
    <definedName name="S40P13" localSheetId="3">#REF!</definedName>
    <definedName name="S40P13" localSheetId="4">#REF!</definedName>
    <definedName name="S40P13">#REF!</definedName>
    <definedName name="S40P14" localSheetId="3">#REF!</definedName>
    <definedName name="S40P14" localSheetId="4">#REF!</definedName>
    <definedName name="S40P14">#REF!</definedName>
    <definedName name="S40P15" localSheetId="3">#REF!</definedName>
    <definedName name="S40P15" localSheetId="4">#REF!</definedName>
    <definedName name="S40P15">#REF!</definedName>
    <definedName name="S40P16" localSheetId="3">#REF!</definedName>
    <definedName name="S40P16" localSheetId="4">#REF!</definedName>
    <definedName name="S40P16">#REF!</definedName>
    <definedName name="S40P17" localSheetId="3">#REF!</definedName>
    <definedName name="S40P17" localSheetId="4">#REF!</definedName>
    <definedName name="S40P17">#REF!</definedName>
    <definedName name="S40P18" localSheetId="3">#REF!</definedName>
    <definedName name="S40P18" localSheetId="4">#REF!</definedName>
    <definedName name="S40P18">#REF!</definedName>
    <definedName name="S40P19" localSheetId="3">#REF!</definedName>
    <definedName name="S40P19" localSheetId="4">#REF!</definedName>
    <definedName name="S40P19">#REF!</definedName>
    <definedName name="S40P2" localSheetId="3">#REF!</definedName>
    <definedName name="S40P2" localSheetId="4">#REF!</definedName>
    <definedName name="S40P2">#REF!</definedName>
    <definedName name="S40P20" localSheetId="3">#REF!</definedName>
    <definedName name="S40P20" localSheetId="4">#REF!</definedName>
    <definedName name="S40P20">#REF!</definedName>
    <definedName name="S40P21" localSheetId="3">#REF!</definedName>
    <definedName name="S40P21" localSheetId="4">#REF!</definedName>
    <definedName name="S40P21">#REF!</definedName>
    <definedName name="S40P22" localSheetId="3">#REF!</definedName>
    <definedName name="S40P22" localSheetId="4">#REF!</definedName>
    <definedName name="S40P22">#REF!</definedName>
    <definedName name="S40P23" localSheetId="3">#REF!</definedName>
    <definedName name="S40P23" localSheetId="4">#REF!</definedName>
    <definedName name="S40P23">#REF!</definedName>
    <definedName name="S40P24" localSheetId="3">#REF!</definedName>
    <definedName name="S40P24" localSheetId="4">#REF!</definedName>
    <definedName name="S40P24">#REF!</definedName>
    <definedName name="S40P3" localSheetId="3">#REF!</definedName>
    <definedName name="S40P3" localSheetId="4">#REF!</definedName>
    <definedName name="S40P3">#REF!</definedName>
    <definedName name="S40P4" localSheetId="3">#REF!</definedName>
    <definedName name="S40P4" localSheetId="4">#REF!</definedName>
    <definedName name="S40P4">#REF!</definedName>
    <definedName name="S40P5" localSheetId="3">#REF!</definedName>
    <definedName name="S40P5" localSheetId="4">#REF!</definedName>
    <definedName name="S40P5">#REF!</definedName>
    <definedName name="S40P6" localSheetId="3">#REF!</definedName>
    <definedName name="S40P6" localSheetId="4">#REF!</definedName>
    <definedName name="S40P6">#REF!</definedName>
    <definedName name="S40P7" localSheetId="3">#REF!</definedName>
    <definedName name="S40P7" localSheetId="4">#REF!</definedName>
    <definedName name="S40P7">#REF!</definedName>
    <definedName name="S40P8" localSheetId="3">#REF!</definedName>
    <definedName name="S40P8" localSheetId="4">#REF!</definedName>
    <definedName name="S40P8">#REF!</definedName>
    <definedName name="S40P9" localSheetId="3">#REF!</definedName>
    <definedName name="S40P9" localSheetId="4">#REF!</definedName>
    <definedName name="S40P9">#REF!</definedName>
    <definedName name="S40R1" localSheetId="3">#REF!</definedName>
    <definedName name="S40R1" localSheetId="4">#REF!</definedName>
    <definedName name="S40R1">#REF!</definedName>
    <definedName name="S40R10" localSheetId="3">#REF!</definedName>
    <definedName name="S40R10" localSheetId="4">#REF!</definedName>
    <definedName name="S40R10">#REF!</definedName>
    <definedName name="S40R11" localSheetId="3">#REF!</definedName>
    <definedName name="S40R11" localSheetId="4">#REF!</definedName>
    <definedName name="S40R11">#REF!</definedName>
    <definedName name="S40R12" localSheetId="3">#REF!</definedName>
    <definedName name="S40R12" localSheetId="4">#REF!</definedName>
    <definedName name="S40R12">#REF!</definedName>
    <definedName name="S40R13" localSheetId="3">#REF!</definedName>
    <definedName name="S40R13" localSheetId="4">#REF!</definedName>
    <definedName name="S40R13">#REF!</definedName>
    <definedName name="S40R14" localSheetId="3">#REF!</definedName>
    <definedName name="S40R14" localSheetId="4">#REF!</definedName>
    <definedName name="S40R14">#REF!</definedName>
    <definedName name="S40R15" localSheetId="3">#REF!</definedName>
    <definedName name="S40R15" localSheetId="4">#REF!</definedName>
    <definedName name="S40R15">#REF!</definedName>
    <definedName name="S40R16" localSheetId="3">#REF!</definedName>
    <definedName name="S40R16" localSheetId="4">#REF!</definedName>
    <definedName name="S40R16">#REF!</definedName>
    <definedName name="S40R17" localSheetId="3">#REF!</definedName>
    <definedName name="S40R17" localSheetId="4">#REF!</definedName>
    <definedName name="S40R17">#REF!</definedName>
    <definedName name="S40R18" localSheetId="3">#REF!</definedName>
    <definedName name="S40R18" localSheetId="4">#REF!</definedName>
    <definedName name="S40R18">#REF!</definedName>
    <definedName name="S40R19" localSheetId="3">#REF!</definedName>
    <definedName name="S40R19" localSheetId="4">#REF!</definedName>
    <definedName name="S40R19">#REF!</definedName>
    <definedName name="S40R2" localSheetId="3">#REF!</definedName>
    <definedName name="S40R2" localSheetId="4">#REF!</definedName>
    <definedName name="S40R2">#REF!</definedName>
    <definedName name="S40R20" localSheetId="3">#REF!</definedName>
    <definedName name="S40R20" localSheetId="4">#REF!</definedName>
    <definedName name="S40R20">#REF!</definedName>
    <definedName name="S40R21" localSheetId="3">#REF!</definedName>
    <definedName name="S40R21" localSheetId="4">#REF!</definedName>
    <definedName name="S40R21">#REF!</definedName>
    <definedName name="S40R22" localSheetId="3">#REF!</definedName>
    <definedName name="S40R22" localSheetId="4">#REF!</definedName>
    <definedName name="S40R22">#REF!</definedName>
    <definedName name="S40R23" localSheetId="3">#REF!</definedName>
    <definedName name="S40R23" localSheetId="4">#REF!</definedName>
    <definedName name="S40R23">#REF!</definedName>
    <definedName name="S40R24" localSheetId="3">#REF!</definedName>
    <definedName name="S40R24" localSheetId="4">#REF!</definedName>
    <definedName name="S40R24">#REF!</definedName>
    <definedName name="S40R3" localSheetId="3">#REF!</definedName>
    <definedName name="S40R3" localSheetId="4">#REF!</definedName>
    <definedName name="S40R3">#REF!</definedName>
    <definedName name="S40R4" localSheetId="3">#REF!</definedName>
    <definedName name="S40R4" localSheetId="4">#REF!</definedName>
    <definedName name="S40R4">#REF!</definedName>
    <definedName name="S40R5" localSheetId="3">#REF!</definedName>
    <definedName name="S40R5" localSheetId="4">#REF!</definedName>
    <definedName name="S40R5">#REF!</definedName>
    <definedName name="S40R6" localSheetId="3">#REF!</definedName>
    <definedName name="S40R6" localSheetId="4">#REF!</definedName>
    <definedName name="S40R6">#REF!</definedName>
    <definedName name="S40R7" localSheetId="3">#REF!</definedName>
    <definedName name="S40R7" localSheetId="4">#REF!</definedName>
    <definedName name="S40R7">#REF!</definedName>
    <definedName name="S40R8" localSheetId="3">#REF!</definedName>
    <definedName name="S40R8" localSheetId="4">#REF!</definedName>
    <definedName name="S40R8">#REF!</definedName>
    <definedName name="S40R9" localSheetId="3">#REF!</definedName>
    <definedName name="S40R9" localSheetId="4">#REF!</definedName>
    <definedName name="S40R9">#REF!</definedName>
    <definedName name="S41P1" localSheetId="3">#REF!</definedName>
    <definedName name="S41P1" localSheetId="4">#REF!</definedName>
    <definedName name="S41P1">#REF!</definedName>
    <definedName name="S41P10" localSheetId="3">#REF!</definedName>
    <definedName name="S41P10" localSheetId="4">#REF!</definedName>
    <definedName name="S41P10">#REF!</definedName>
    <definedName name="S41P11" localSheetId="3">#REF!</definedName>
    <definedName name="S41P11" localSheetId="4">#REF!</definedName>
    <definedName name="S41P11">#REF!</definedName>
    <definedName name="S41P12" localSheetId="3">#REF!</definedName>
    <definedName name="S41P12" localSheetId="4">#REF!</definedName>
    <definedName name="S41P12">#REF!</definedName>
    <definedName name="S41P13" localSheetId="3">#REF!</definedName>
    <definedName name="S41P13" localSheetId="4">#REF!</definedName>
    <definedName name="S41P13">#REF!</definedName>
    <definedName name="S41P14" localSheetId="3">#REF!</definedName>
    <definedName name="S41P14" localSheetId="4">#REF!</definedName>
    <definedName name="S41P14">#REF!</definedName>
    <definedName name="S41P15" localSheetId="3">#REF!</definedName>
    <definedName name="S41P15" localSheetId="4">#REF!</definedName>
    <definedName name="S41P15">#REF!</definedName>
    <definedName name="S41P16" localSheetId="3">#REF!</definedName>
    <definedName name="S41P16" localSheetId="4">#REF!</definedName>
    <definedName name="S41P16">#REF!</definedName>
    <definedName name="S41P17" localSheetId="3">#REF!</definedName>
    <definedName name="S41P17" localSheetId="4">#REF!</definedName>
    <definedName name="S41P17">#REF!</definedName>
    <definedName name="S41P18" localSheetId="3">#REF!</definedName>
    <definedName name="S41P18" localSheetId="4">#REF!</definedName>
    <definedName name="S41P18">#REF!</definedName>
    <definedName name="S41P19" localSheetId="3">#REF!</definedName>
    <definedName name="S41P19" localSheetId="4">#REF!</definedName>
    <definedName name="S41P19">#REF!</definedName>
    <definedName name="S41P2" localSheetId="3">#REF!</definedName>
    <definedName name="S41P2" localSheetId="4">#REF!</definedName>
    <definedName name="S41P2">#REF!</definedName>
    <definedName name="S41P20" localSheetId="3">#REF!</definedName>
    <definedName name="S41P20" localSheetId="4">#REF!</definedName>
    <definedName name="S41P20">#REF!</definedName>
    <definedName name="S41P21" localSheetId="3">#REF!</definedName>
    <definedName name="S41P21" localSheetId="4">#REF!</definedName>
    <definedName name="S41P21">#REF!</definedName>
    <definedName name="S41P22" localSheetId="3">#REF!</definedName>
    <definedName name="S41P22" localSheetId="4">#REF!</definedName>
    <definedName name="S41P22">#REF!</definedName>
    <definedName name="S41P23" localSheetId="3">#REF!</definedName>
    <definedName name="S41P23" localSheetId="4">#REF!</definedName>
    <definedName name="S41P23">#REF!</definedName>
    <definedName name="S41P24" localSheetId="3">#REF!</definedName>
    <definedName name="S41P24" localSheetId="4">#REF!</definedName>
    <definedName name="S41P24">#REF!</definedName>
    <definedName name="S41P3" localSheetId="3">#REF!</definedName>
    <definedName name="S41P3" localSheetId="4">#REF!</definedName>
    <definedName name="S41P3">#REF!</definedName>
    <definedName name="S41P4" localSheetId="3">#REF!</definedName>
    <definedName name="S41P4" localSheetId="4">#REF!</definedName>
    <definedName name="S41P4">#REF!</definedName>
    <definedName name="S41P5" localSheetId="3">#REF!</definedName>
    <definedName name="S41P5" localSheetId="4">#REF!</definedName>
    <definedName name="S41P5">#REF!</definedName>
    <definedName name="S41P6" localSheetId="3">#REF!</definedName>
    <definedName name="S41P6" localSheetId="4">#REF!</definedName>
    <definedName name="S41P6">#REF!</definedName>
    <definedName name="S41P7" localSheetId="3">#REF!</definedName>
    <definedName name="S41P7" localSheetId="4">#REF!</definedName>
    <definedName name="S41P7">#REF!</definedName>
    <definedName name="S41P8" localSheetId="3">#REF!</definedName>
    <definedName name="S41P8" localSheetId="4">#REF!</definedName>
    <definedName name="S41P8">#REF!</definedName>
    <definedName name="S41P9" localSheetId="3">#REF!</definedName>
    <definedName name="S41P9" localSheetId="4">#REF!</definedName>
    <definedName name="S41P9">#REF!</definedName>
    <definedName name="S41R1" localSheetId="3">#REF!</definedName>
    <definedName name="S41R1" localSheetId="4">#REF!</definedName>
    <definedName name="S41R1">#REF!</definedName>
    <definedName name="S41R10" localSheetId="3">#REF!</definedName>
    <definedName name="S41R10" localSheetId="4">#REF!</definedName>
    <definedName name="S41R10">#REF!</definedName>
    <definedName name="S41R11" localSheetId="3">#REF!</definedName>
    <definedName name="S41R11" localSheetId="4">#REF!</definedName>
    <definedName name="S41R11">#REF!</definedName>
    <definedName name="S41R12" localSheetId="3">#REF!</definedName>
    <definedName name="S41R12" localSheetId="4">#REF!</definedName>
    <definedName name="S41R12">#REF!</definedName>
    <definedName name="S41R13" localSheetId="3">#REF!</definedName>
    <definedName name="S41R13" localSheetId="4">#REF!</definedName>
    <definedName name="S41R13">#REF!</definedName>
    <definedName name="S41R14" localSheetId="3">#REF!</definedName>
    <definedName name="S41R14" localSheetId="4">#REF!</definedName>
    <definedName name="S41R14">#REF!</definedName>
    <definedName name="S41R15" localSheetId="3">#REF!</definedName>
    <definedName name="S41R15" localSheetId="4">#REF!</definedName>
    <definedName name="S41R15">#REF!</definedName>
    <definedName name="S41R16" localSheetId="3">#REF!</definedName>
    <definedName name="S41R16" localSheetId="4">#REF!</definedName>
    <definedName name="S41R16">#REF!</definedName>
    <definedName name="S41R17" localSheetId="3">#REF!</definedName>
    <definedName name="S41R17" localSheetId="4">#REF!</definedName>
    <definedName name="S41R17">#REF!</definedName>
    <definedName name="S41R18" localSheetId="3">#REF!</definedName>
    <definedName name="S41R18" localSheetId="4">#REF!</definedName>
    <definedName name="S41R18">#REF!</definedName>
    <definedName name="S41R19" localSheetId="3">#REF!</definedName>
    <definedName name="S41R19" localSheetId="4">#REF!</definedName>
    <definedName name="S41R19">#REF!</definedName>
    <definedName name="S41R2" localSheetId="3">#REF!</definedName>
    <definedName name="S41R2" localSheetId="4">#REF!</definedName>
    <definedName name="S41R2">#REF!</definedName>
    <definedName name="S41R20" localSheetId="3">#REF!</definedName>
    <definedName name="S41R20" localSheetId="4">#REF!</definedName>
    <definedName name="S41R20">#REF!</definedName>
    <definedName name="S41R21" localSheetId="3">#REF!</definedName>
    <definedName name="S41R21" localSheetId="4">#REF!</definedName>
    <definedName name="S41R21">#REF!</definedName>
    <definedName name="S41R22" localSheetId="3">#REF!</definedName>
    <definedName name="S41R22" localSheetId="4">#REF!</definedName>
    <definedName name="S41R22">#REF!</definedName>
    <definedName name="S41R23" localSheetId="3">#REF!</definedName>
    <definedName name="S41R23" localSheetId="4">#REF!</definedName>
    <definedName name="S41R23">#REF!</definedName>
    <definedName name="S41R24" localSheetId="3">#REF!</definedName>
    <definedName name="S41R24" localSheetId="4">#REF!</definedName>
    <definedName name="S41R24">#REF!</definedName>
    <definedName name="S41R3" localSheetId="3">#REF!</definedName>
    <definedName name="S41R3" localSheetId="4">#REF!</definedName>
    <definedName name="S41R3">#REF!</definedName>
    <definedName name="S41R4" localSheetId="3">#REF!</definedName>
    <definedName name="S41R4" localSheetId="4">#REF!</definedName>
    <definedName name="S41R4">#REF!</definedName>
    <definedName name="S41R5" localSheetId="3">#REF!</definedName>
    <definedName name="S41R5" localSheetId="4">#REF!</definedName>
    <definedName name="S41R5">#REF!</definedName>
    <definedName name="S41R6" localSheetId="3">#REF!</definedName>
    <definedName name="S41R6" localSheetId="4">#REF!</definedName>
    <definedName name="S41R6">#REF!</definedName>
    <definedName name="S41R7" localSheetId="3">#REF!</definedName>
    <definedName name="S41R7" localSheetId="4">#REF!</definedName>
    <definedName name="S41R7">#REF!</definedName>
    <definedName name="S41R8" localSheetId="3">#REF!</definedName>
    <definedName name="S41R8" localSheetId="4">#REF!</definedName>
    <definedName name="S41R8">#REF!</definedName>
    <definedName name="S41R9" localSheetId="3">#REF!</definedName>
    <definedName name="S41R9" localSheetId="4">#REF!</definedName>
    <definedName name="S41R9">#REF!</definedName>
    <definedName name="S42P1" localSheetId="3">#REF!</definedName>
    <definedName name="S42P1" localSheetId="4">#REF!</definedName>
    <definedName name="S42P1">#REF!</definedName>
    <definedName name="S42P10" localSheetId="3">#REF!</definedName>
    <definedName name="S42P10" localSheetId="4">#REF!</definedName>
    <definedName name="S42P10">#REF!</definedName>
    <definedName name="S42P11" localSheetId="3">#REF!</definedName>
    <definedName name="S42P11" localSheetId="4">#REF!</definedName>
    <definedName name="S42P11">#REF!</definedName>
    <definedName name="S42P12" localSheetId="3">#REF!</definedName>
    <definedName name="S42P12" localSheetId="4">#REF!</definedName>
    <definedName name="S42P12">#REF!</definedName>
    <definedName name="S42P13" localSheetId="3">#REF!</definedName>
    <definedName name="S42P13" localSheetId="4">#REF!</definedName>
    <definedName name="S42P13">#REF!</definedName>
    <definedName name="S42P14" localSheetId="3">#REF!</definedName>
    <definedName name="S42P14" localSheetId="4">#REF!</definedName>
    <definedName name="S42P14">#REF!</definedName>
    <definedName name="S42P15" localSheetId="3">#REF!</definedName>
    <definedName name="S42P15" localSheetId="4">#REF!</definedName>
    <definedName name="S42P15">#REF!</definedName>
    <definedName name="S42P16" localSheetId="3">#REF!</definedName>
    <definedName name="S42P16" localSheetId="4">#REF!</definedName>
    <definedName name="S42P16">#REF!</definedName>
    <definedName name="S42P17" localSheetId="3">#REF!</definedName>
    <definedName name="S42P17" localSheetId="4">#REF!</definedName>
    <definedName name="S42P17">#REF!</definedName>
    <definedName name="S42P18" localSheetId="3">#REF!</definedName>
    <definedName name="S42P18" localSheetId="4">#REF!</definedName>
    <definedName name="S42P18">#REF!</definedName>
    <definedName name="S42P19" localSheetId="3">#REF!</definedName>
    <definedName name="S42P19" localSheetId="4">#REF!</definedName>
    <definedName name="S42P19">#REF!</definedName>
    <definedName name="S42P2" localSheetId="3">#REF!</definedName>
    <definedName name="S42P2" localSheetId="4">#REF!</definedName>
    <definedName name="S42P2">#REF!</definedName>
    <definedName name="S42P20" localSheetId="3">#REF!</definedName>
    <definedName name="S42P20" localSheetId="4">#REF!</definedName>
    <definedName name="S42P20">#REF!</definedName>
    <definedName name="S42P21" localSheetId="3">#REF!</definedName>
    <definedName name="S42P21" localSheetId="4">#REF!</definedName>
    <definedName name="S42P21">#REF!</definedName>
    <definedName name="S42P22" localSheetId="3">#REF!</definedName>
    <definedName name="S42P22" localSheetId="4">#REF!</definedName>
    <definedName name="S42P22">#REF!</definedName>
    <definedName name="S42P23" localSheetId="3">#REF!</definedName>
    <definedName name="S42P23" localSheetId="4">#REF!</definedName>
    <definedName name="S42P23">#REF!</definedName>
    <definedName name="S42P24" localSheetId="3">#REF!</definedName>
    <definedName name="S42P24" localSheetId="4">#REF!</definedName>
    <definedName name="S42P24">#REF!</definedName>
    <definedName name="S42P3" localSheetId="3">#REF!</definedName>
    <definedName name="S42P3" localSheetId="4">#REF!</definedName>
    <definedName name="S42P3">#REF!</definedName>
    <definedName name="S42P4" localSheetId="3">#REF!</definedName>
    <definedName name="S42P4" localSheetId="4">#REF!</definedName>
    <definedName name="S42P4">#REF!</definedName>
    <definedName name="S42P5" localSheetId="3">#REF!</definedName>
    <definedName name="S42P5" localSheetId="4">#REF!</definedName>
    <definedName name="S42P5">#REF!</definedName>
    <definedName name="S42P6" localSheetId="3">#REF!</definedName>
    <definedName name="S42P6" localSheetId="4">#REF!</definedName>
    <definedName name="S42P6">#REF!</definedName>
    <definedName name="S42P7" localSheetId="3">#REF!</definedName>
    <definedName name="S42P7" localSheetId="4">#REF!</definedName>
    <definedName name="S42P7">#REF!</definedName>
    <definedName name="S42P8" localSheetId="3">#REF!</definedName>
    <definedName name="S42P8" localSheetId="4">#REF!</definedName>
    <definedName name="S42P8">#REF!</definedName>
    <definedName name="S42P9" localSheetId="3">#REF!</definedName>
    <definedName name="S42P9" localSheetId="4">#REF!</definedName>
    <definedName name="S42P9">#REF!</definedName>
    <definedName name="S42R1" localSheetId="3">#REF!</definedName>
    <definedName name="S42R1" localSheetId="4">#REF!</definedName>
    <definedName name="S42R1">#REF!</definedName>
    <definedName name="S42R10" localSheetId="3">#REF!</definedName>
    <definedName name="S42R10" localSheetId="4">#REF!</definedName>
    <definedName name="S42R10">#REF!</definedName>
    <definedName name="S42R11" localSheetId="3">#REF!</definedName>
    <definedName name="S42R11" localSheetId="4">#REF!</definedName>
    <definedName name="S42R11">#REF!</definedName>
    <definedName name="S42R12" localSheetId="3">#REF!</definedName>
    <definedName name="S42R12" localSheetId="4">#REF!</definedName>
    <definedName name="S42R12">#REF!</definedName>
    <definedName name="S42R13" localSheetId="3">#REF!</definedName>
    <definedName name="S42R13" localSheetId="4">#REF!</definedName>
    <definedName name="S42R13">#REF!</definedName>
    <definedName name="S42R14" localSheetId="3">#REF!</definedName>
    <definedName name="S42R14" localSheetId="4">#REF!</definedName>
    <definedName name="S42R14">#REF!</definedName>
    <definedName name="S42R15" localSheetId="3">#REF!</definedName>
    <definedName name="S42R15" localSheetId="4">#REF!</definedName>
    <definedName name="S42R15">#REF!</definedName>
    <definedName name="S42R16" localSheetId="3">#REF!</definedName>
    <definedName name="S42R16" localSheetId="4">#REF!</definedName>
    <definedName name="S42R16">#REF!</definedName>
    <definedName name="S42R17" localSheetId="3">#REF!</definedName>
    <definedName name="S42R17" localSheetId="4">#REF!</definedName>
    <definedName name="S42R17">#REF!</definedName>
    <definedName name="S42R18" localSheetId="3">#REF!</definedName>
    <definedName name="S42R18" localSheetId="4">#REF!</definedName>
    <definedName name="S42R18">#REF!</definedName>
    <definedName name="S42R19" localSheetId="3">#REF!</definedName>
    <definedName name="S42R19" localSheetId="4">#REF!</definedName>
    <definedName name="S42R19">#REF!</definedName>
    <definedName name="S42R2" localSheetId="3">#REF!</definedName>
    <definedName name="S42R2" localSheetId="4">#REF!</definedName>
    <definedName name="S42R2">#REF!</definedName>
    <definedName name="S42R20" localSheetId="3">#REF!</definedName>
    <definedName name="S42R20" localSheetId="4">#REF!</definedName>
    <definedName name="S42R20">#REF!</definedName>
    <definedName name="S42R21" localSheetId="3">#REF!</definedName>
    <definedName name="S42R21" localSheetId="4">#REF!</definedName>
    <definedName name="S42R21">#REF!</definedName>
    <definedName name="S42R22" localSheetId="3">#REF!</definedName>
    <definedName name="S42R22" localSheetId="4">#REF!</definedName>
    <definedName name="S42R22">#REF!</definedName>
    <definedName name="S42R23" localSheetId="3">#REF!</definedName>
    <definedName name="S42R23" localSheetId="4">#REF!</definedName>
    <definedName name="S42R23">#REF!</definedName>
    <definedName name="S42R24" localSheetId="3">#REF!</definedName>
    <definedName name="S42R24" localSheetId="4">#REF!</definedName>
    <definedName name="S42R24">#REF!</definedName>
    <definedName name="S42R3" localSheetId="3">#REF!</definedName>
    <definedName name="S42R3" localSheetId="4">#REF!</definedName>
    <definedName name="S42R3">#REF!</definedName>
    <definedName name="S42R4" localSheetId="3">#REF!</definedName>
    <definedName name="S42R4" localSheetId="4">#REF!</definedName>
    <definedName name="S42R4">#REF!</definedName>
    <definedName name="S42R5" localSheetId="3">#REF!</definedName>
    <definedName name="S42R5" localSheetId="4">#REF!</definedName>
    <definedName name="S42R5">#REF!</definedName>
    <definedName name="S42R6" localSheetId="3">#REF!</definedName>
    <definedName name="S42R6" localSheetId="4">#REF!</definedName>
    <definedName name="S42R6">#REF!</definedName>
    <definedName name="S42R7" localSheetId="3">#REF!</definedName>
    <definedName name="S42R7" localSheetId="4">#REF!</definedName>
    <definedName name="S42R7">#REF!</definedName>
    <definedName name="S42R8" localSheetId="3">#REF!</definedName>
    <definedName name="S42R8" localSheetId="4">#REF!</definedName>
    <definedName name="S42R8">#REF!</definedName>
    <definedName name="S42R9" localSheetId="3">#REF!</definedName>
    <definedName name="S42R9" localSheetId="4">#REF!</definedName>
    <definedName name="S42R9">#REF!</definedName>
    <definedName name="S43P1" localSheetId="3">#REF!</definedName>
    <definedName name="S43P1" localSheetId="4">#REF!</definedName>
    <definedName name="S43P1">#REF!</definedName>
    <definedName name="S43P10" localSheetId="3">#REF!</definedName>
    <definedName name="S43P10" localSheetId="4">#REF!</definedName>
    <definedName name="S43P10">#REF!</definedName>
    <definedName name="S43P11" localSheetId="3">#REF!</definedName>
    <definedName name="S43P11" localSheetId="4">#REF!</definedName>
    <definedName name="S43P11">#REF!</definedName>
    <definedName name="S43P12" localSheetId="3">#REF!</definedName>
    <definedName name="S43P12" localSheetId="4">#REF!</definedName>
    <definedName name="S43P12">#REF!</definedName>
    <definedName name="S43P13" localSheetId="3">#REF!</definedName>
    <definedName name="S43P13" localSheetId="4">#REF!</definedName>
    <definedName name="S43P13">#REF!</definedName>
    <definedName name="S43P14" localSheetId="3">#REF!</definedName>
    <definedName name="S43P14" localSheetId="4">#REF!</definedName>
    <definedName name="S43P14">#REF!</definedName>
    <definedName name="S43P15" localSheetId="3">#REF!</definedName>
    <definedName name="S43P15" localSheetId="4">#REF!</definedName>
    <definedName name="S43P15">#REF!</definedName>
    <definedName name="S43P16" localSheetId="3">#REF!</definedName>
    <definedName name="S43P16" localSheetId="4">#REF!</definedName>
    <definedName name="S43P16">#REF!</definedName>
    <definedName name="S43P17" localSheetId="3">#REF!</definedName>
    <definedName name="S43P17" localSheetId="4">#REF!</definedName>
    <definedName name="S43P17">#REF!</definedName>
    <definedName name="S43P18" localSheetId="3">#REF!</definedName>
    <definedName name="S43P18" localSheetId="4">#REF!</definedName>
    <definedName name="S43P18">#REF!</definedName>
    <definedName name="S43P19" localSheetId="3">#REF!</definedName>
    <definedName name="S43P19" localSheetId="4">#REF!</definedName>
    <definedName name="S43P19">#REF!</definedName>
    <definedName name="S43P2" localSheetId="3">#REF!</definedName>
    <definedName name="S43P2" localSheetId="4">#REF!</definedName>
    <definedName name="S43P2">#REF!</definedName>
    <definedName name="S43P20" localSheetId="3">#REF!</definedName>
    <definedName name="S43P20" localSheetId="4">#REF!</definedName>
    <definedName name="S43P20">#REF!</definedName>
    <definedName name="S43P21" localSheetId="3">#REF!</definedName>
    <definedName name="S43P21" localSheetId="4">#REF!</definedName>
    <definedName name="S43P21">#REF!</definedName>
    <definedName name="S43P22" localSheetId="3">#REF!</definedName>
    <definedName name="S43P22" localSheetId="4">#REF!</definedName>
    <definedName name="S43P22">#REF!</definedName>
    <definedName name="S43P23" localSheetId="3">#REF!</definedName>
    <definedName name="S43P23" localSheetId="4">#REF!</definedName>
    <definedName name="S43P23">#REF!</definedName>
    <definedName name="S43P24" localSheetId="3">#REF!</definedName>
    <definedName name="S43P24" localSheetId="4">#REF!</definedName>
    <definedName name="S43P24">#REF!</definedName>
    <definedName name="S43P3" localSheetId="3">#REF!</definedName>
    <definedName name="S43P3" localSheetId="4">#REF!</definedName>
    <definedName name="S43P3">#REF!</definedName>
    <definedName name="S43P4" localSheetId="3">#REF!</definedName>
    <definedName name="S43P4" localSheetId="4">#REF!</definedName>
    <definedName name="S43P4">#REF!</definedName>
    <definedName name="S43P5" localSheetId="3">#REF!</definedName>
    <definedName name="S43P5" localSheetId="4">#REF!</definedName>
    <definedName name="S43P5">#REF!</definedName>
    <definedName name="S43P6" localSheetId="3">#REF!</definedName>
    <definedName name="S43P6" localSheetId="4">#REF!</definedName>
    <definedName name="S43P6">#REF!</definedName>
    <definedName name="S43P7" localSheetId="3">#REF!</definedName>
    <definedName name="S43P7" localSheetId="4">#REF!</definedName>
    <definedName name="S43P7">#REF!</definedName>
    <definedName name="S43P8" localSheetId="3">#REF!</definedName>
    <definedName name="S43P8" localSheetId="4">#REF!</definedName>
    <definedName name="S43P8">#REF!</definedName>
    <definedName name="S43P9" localSheetId="3">#REF!</definedName>
    <definedName name="S43P9" localSheetId="4">#REF!</definedName>
    <definedName name="S43P9">#REF!</definedName>
    <definedName name="S43R1" localSheetId="3">#REF!</definedName>
    <definedName name="S43R1" localSheetId="4">#REF!</definedName>
    <definedName name="S43R1">#REF!</definedName>
    <definedName name="S43R10" localSheetId="3">#REF!</definedName>
    <definedName name="S43R10" localSheetId="4">#REF!</definedName>
    <definedName name="S43R10">#REF!</definedName>
    <definedName name="S43R11" localSheetId="3">#REF!</definedName>
    <definedName name="S43R11" localSheetId="4">#REF!</definedName>
    <definedName name="S43R11">#REF!</definedName>
    <definedName name="S43R12" localSheetId="3">#REF!</definedName>
    <definedName name="S43R12" localSheetId="4">#REF!</definedName>
    <definedName name="S43R12">#REF!</definedName>
    <definedName name="S43R13" localSheetId="3">#REF!</definedName>
    <definedName name="S43R13" localSheetId="4">#REF!</definedName>
    <definedName name="S43R13">#REF!</definedName>
    <definedName name="S43R14" localSheetId="3">#REF!</definedName>
    <definedName name="S43R14" localSheetId="4">#REF!</definedName>
    <definedName name="S43R14">#REF!</definedName>
    <definedName name="S43R15" localSheetId="3">#REF!</definedName>
    <definedName name="S43R15" localSheetId="4">#REF!</definedName>
    <definedName name="S43R15">#REF!</definedName>
    <definedName name="S43R16" localSheetId="3">#REF!</definedName>
    <definedName name="S43R16" localSheetId="4">#REF!</definedName>
    <definedName name="S43R16">#REF!</definedName>
    <definedName name="S43R17" localSheetId="3">#REF!</definedName>
    <definedName name="S43R17" localSheetId="4">#REF!</definedName>
    <definedName name="S43R17">#REF!</definedName>
    <definedName name="S43R18" localSheetId="3">#REF!</definedName>
    <definedName name="S43R18" localSheetId="4">#REF!</definedName>
    <definedName name="S43R18">#REF!</definedName>
    <definedName name="S43R19" localSheetId="3">#REF!</definedName>
    <definedName name="S43R19" localSheetId="4">#REF!</definedName>
    <definedName name="S43R19">#REF!</definedName>
    <definedName name="S43R2" localSheetId="3">#REF!</definedName>
    <definedName name="S43R2" localSheetId="4">#REF!</definedName>
    <definedName name="S43R2">#REF!</definedName>
    <definedName name="S43R20" localSheetId="3">#REF!</definedName>
    <definedName name="S43R20" localSheetId="4">#REF!</definedName>
    <definedName name="S43R20">#REF!</definedName>
    <definedName name="S43R21" localSheetId="3">#REF!</definedName>
    <definedName name="S43R21" localSheetId="4">#REF!</definedName>
    <definedName name="S43R21">#REF!</definedName>
    <definedName name="S43R22" localSheetId="3">#REF!</definedName>
    <definedName name="S43R22" localSheetId="4">#REF!</definedName>
    <definedName name="S43R22">#REF!</definedName>
    <definedName name="S43R23" localSheetId="3">#REF!</definedName>
    <definedName name="S43R23" localSheetId="4">#REF!</definedName>
    <definedName name="S43R23">#REF!</definedName>
    <definedName name="S43R24" localSheetId="3">#REF!</definedName>
    <definedName name="S43R24" localSheetId="4">#REF!</definedName>
    <definedName name="S43R24">#REF!</definedName>
    <definedName name="S43R3" localSheetId="3">#REF!</definedName>
    <definedName name="S43R3" localSheetId="4">#REF!</definedName>
    <definedName name="S43R3">#REF!</definedName>
    <definedName name="S43R4" localSheetId="3">#REF!</definedName>
    <definedName name="S43R4" localSheetId="4">#REF!</definedName>
    <definedName name="S43R4">#REF!</definedName>
    <definedName name="S43R5" localSheetId="3">#REF!</definedName>
    <definedName name="S43R5" localSheetId="4">#REF!</definedName>
    <definedName name="S43R5">#REF!</definedName>
    <definedName name="S43R6" localSheetId="3">#REF!</definedName>
    <definedName name="S43R6" localSheetId="4">#REF!</definedName>
    <definedName name="S43R6">#REF!</definedName>
    <definedName name="S43R7" localSheetId="3">#REF!</definedName>
    <definedName name="S43R7" localSheetId="4">#REF!</definedName>
    <definedName name="S43R7">#REF!</definedName>
    <definedName name="S43R8" localSheetId="3">#REF!</definedName>
    <definedName name="S43R8" localSheetId="4">#REF!</definedName>
    <definedName name="S43R8">#REF!</definedName>
    <definedName name="S43R9" localSheetId="3">#REF!</definedName>
    <definedName name="S43R9" localSheetId="4">#REF!</definedName>
    <definedName name="S43R9">#REF!</definedName>
    <definedName name="S44P1" localSheetId="3">#REF!</definedName>
    <definedName name="S44P1" localSheetId="4">#REF!</definedName>
    <definedName name="S44P1">#REF!</definedName>
    <definedName name="S44P10" localSheetId="3">#REF!</definedName>
    <definedName name="S44P10" localSheetId="4">#REF!</definedName>
    <definedName name="S44P10">#REF!</definedName>
    <definedName name="S44P11" localSheetId="3">#REF!</definedName>
    <definedName name="S44P11" localSheetId="4">#REF!</definedName>
    <definedName name="S44P11">#REF!</definedName>
    <definedName name="S44P12" localSheetId="3">#REF!</definedName>
    <definedName name="S44P12" localSheetId="4">#REF!</definedName>
    <definedName name="S44P12">#REF!</definedName>
    <definedName name="S44P13" localSheetId="3">#REF!</definedName>
    <definedName name="S44P13" localSheetId="4">#REF!</definedName>
    <definedName name="S44P13">#REF!</definedName>
    <definedName name="S44P14" localSheetId="3">#REF!</definedName>
    <definedName name="S44P14" localSheetId="4">#REF!</definedName>
    <definedName name="S44P14">#REF!</definedName>
    <definedName name="S44P15" localSheetId="3">#REF!</definedName>
    <definedName name="S44P15" localSheetId="4">#REF!</definedName>
    <definedName name="S44P15">#REF!</definedName>
    <definedName name="S44P16" localSheetId="3">#REF!</definedName>
    <definedName name="S44P16" localSheetId="4">#REF!</definedName>
    <definedName name="S44P16">#REF!</definedName>
    <definedName name="S44P17" localSheetId="3">#REF!</definedName>
    <definedName name="S44P17" localSheetId="4">#REF!</definedName>
    <definedName name="S44P17">#REF!</definedName>
    <definedName name="S44P18" localSheetId="3">#REF!</definedName>
    <definedName name="S44P18" localSheetId="4">#REF!</definedName>
    <definedName name="S44P18">#REF!</definedName>
    <definedName name="S44P19" localSheetId="3">#REF!</definedName>
    <definedName name="S44P19" localSheetId="4">#REF!</definedName>
    <definedName name="S44P19">#REF!</definedName>
    <definedName name="S44P2" localSheetId="3">#REF!</definedName>
    <definedName name="S44P2" localSheetId="4">#REF!</definedName>
    <definedName name="S44P2">#REF!</definedName>
    <definedName name="S44P20" localSheetId="3">#REF!</definedName>
    <definedName name="S44P20" localSheetId="4">#REF!</definedName>
    <definedName name="S44P20">#REF!</definedName>
    <definedName name="S44P21" localSheetId="3">#REF!</definedName>
    <definedName name="S44P21" localSheetId="4">#REF!</definedName>
    <definedName name="S44P21">#REF!</definedName>
    <definedName name="S44P22" localSheetId="3">#REF!</definedName>
    <definedName name="S44P22" localSheetId="4">#REF!</definedName>
    <definedName name="S44P22">#REF!</definedName>
    <definedName name="S44P23" localSheetId="3">#REF!</definedName>
    <definedName name="S44P23" localSheetId="4">#REF!</definedName>
    <definedName name="S44P23">#REF!</definedName>
    <definedName name="S44P24" localSheetId="3">#REF!</definedName>
    <definedName name="S44P24" localSheetId="4">#REF!</definedName>
    <definedName name="S44P24">#REF!</definedName>
    <definedName name="S44P3" localSheetId="3">#REF!</definedName>
    <definedName name="S44P3" localSheetId="4">#REF!</definedName>
    <definedName name="S44P3">#REF!</definedName>
    <definedName name="S44P4" localSheetId="3">#REF!</definedName>
    <definedName name="S44P4" localSheetId="4">#REF!</definedName>
    <definedName name="S44P4">#REF!</definedName>
    <definedName name="S44P5" localSheetId="3">#REF!</definedName>
    <definedName name="S44P5" localSheetId="4">#REF!</definedName>
    <definedName name="S44P5">#REF!</definedName>
    <definedName name="S44P6" localSheetId="3">#REF!</definedName>
    <definedName name="S44P6" localSheetId="4">#REF!</definedName>
    <definedName name="S44P6">#REF!</definedName>
    <definedName name="S44P7" localSheetId="3">#REF!</definedName>
    <definedName name="S44P7" localSheetId="4">#REF!</definedName>
    <definedName name="S44P7">#REF!</definedName>
    <definedName name="S44P8" localSheetId="3">#REF!</definedName>
    <definedName name="S44P8" localSheetId="4">#REF!</definedName>
    <definedName name="S44P8">#REF!</definedName>
    <definedName name="S44P9" localSheetId="3">#REF!</definedName>
    <definedName name="S44P9" localSheetId="4">#REF!</definedName>
    <definedName name="S44P9">#REF!</definedName>
    <definedName name="S44R1" localSheetId="3">#REF!</definedName>
    <definedName name="S44R1" localSheetId="4">#REF!</definedName>
    <definedName name="S44R1">#REF!</definedName>
    <definedName name="S44R10" localSheetId="3">#REF!</definedName>
    <definedName name="S44R10" localSheetId="4">#REF!</definedName>
    <definedName name="S44R10">#REF!</definedName>
    <definedName name="S44R11" localSheetId="3">#REF!</definedName>
    <definedName name="S44R11" localSheetId="4">#REF!</definedName>
    <definedName name="S44R11">#REF!</definedName>
    <definedName name="S44R12" localSheetId="3">#REF!</definedName>
    <definedName name="S44R12" localSheetId="4">#REF!</definedName>
    <definedName name="S44R12">#REF!</definedName>
    <definedName name="S44R13" localSheetId="3">#REF!</definedName>
    <definedName name="S44R13" localSheetId="4">#REF!</definedName>
    <definedName name="S44R13">#REF!</definedName>
    <definedName name="S44R14" localSheetId="3">#REF!</definedName>
    <definedName name="S44R14" localSheetId="4">#REF!</definedName>
    <definedName name="S44R14">#REF!</definedName>
    <definedName name="S44R15" localSheetId="3">#REF!</definedName>
    <definedName name="S44R15" localSheetId="4">#REF!</definedName>
    <definedName name="S44R15">#REF!</definedName>
    <definedName name="S44R16" localSheetId="3">#REF!</definedName>
    <definedName name="S44R16" localSheetId="4">#REF!</definedName>
    <definedName name="S44R16">#REF!</definedName>
    <definedName name="S44R17" localSheetId="3">#REF!</definedName>
    <definedName name="S44R17" localSheetId="4">#REF!</definedName>
    <definedName name="S44R17">#REF!</definedName>
    <definedName name="S44R18" localSheetId="3">#REF!</definedName>
    <definedName name="S44R18" localSheetId="4">#REF!</definedName>
    <definedName name="S44R18">#REF!</definedName>
    <definedName name="S44R19" localSheetId="3">#REF!</definedName>
    <definedName name="S44R19" localSheetId="4">#REF!</definedName>
    <definedName name="S44R19">#REF!</definedName>
    <definedName name="S44R2" localSheetId="3">#REF!</definedName>
    <definedName name="S44R2" localSheetId="4">#REF!</definedName>
    <definedName name="S44R2">#REF!</definedName>
    <definedName name="S44R20" localSheetId="3">#REF!</definedName>
    <definedName name="S44R20" localSheetId="4">#REF!</definedName>
    <definedName name="S44R20">#REF!</definedName>
    <definedName name="S44R21" localSheetId="3">#REF!</definedName>
    <definedName name="S44R21" localSheetId="4">#REF!</definedName>
    <definedName name="S44R21">#REF!</definedName>
    <definedName name="S44R22" localSheetId="3">#REF!</definedName>
    <definedName name="S44R22" localSheetId="4">#REF!</definedName>
    <definedName name="S44R22">#REF!</definedName>
    <definedName name="S44R23" localSheetId="3">#REF!</definedName>
    <definedName name="S44R23" localSheetId="4">#REF!</definedName>
    <definedName name="S44R23">#REF!</definedName>
    <definedName name="S44R24" localSheetId="3">#REF!</definedName>
    <definedName name="S44R24" localSheetId="4">#REF!</definedName>
    <definedName name="S44R24">#REF!</definedName>
    <definedName name="S44R3" localSheetId="3">#REF!</definedName>
    <definedName name="S44R3" localSheetId="4">#REF!</definedName>
    <definedName name="S44R3">#REF!</definedName>
    <definedName name="S44R4" localSheetId="3">#REF!</definedName>
    <definedName name="S44R4" localSheetId="4">#REF!</definedName>
    <definedName name="S44R4">#REF!</definedName>
    <definedName name="S44R5" localSheetId="3">#REF!</definedName>
    <definedName name="S44R5" localSheetId="4">#REF!</definedName>
    <definedName name="S44R5">#REF!</definedName>
    <definedName name="S44R6" localSheetId="3">#REF!</definedName>
    <definedName name="S44R6" localSheetId="4">#REF!</definedName>
    <definedName name="S44R6">#REF!</definedName>
    <definedName name="S44R7" localSheetId="3">#REF!</definedName>
    <definedName name="S44R7" localSheetId="4">#REF!</definedName>
    <definedName name="S44R7">#REF!</definedName>
    <definedName name="S44R8" localSheetId="3">#REF!</definedName>
    <definedName name="S44R8" localSheetId="4">#REF!</definedName>
    <definedName name="S44R8">#REF!</definedName>
    <definedName name="S44R9" localSheetId="3">#REF!</definedName>
    <definedName name="S44R9" localSheetId="4">#REF!</definedName>
    <definedName name="S44R9">#REF!</definedName>
    <definedName name="S45P1" localSheetId="3">#REF!</definedName>
    <definedName name="S45P1" localSheetId="4">#REF!</definedName>
    <definedName name="S45P1">#REF!</definedName>
    <definedName name="S45P10" localSheetId="3">#REF!</definedName>
    <definedName name="S45P10" localSheetId="4">#REF!</definedName>
    <definedName name="S45P10">#REF!</definedName>
    <definedName name="S45P11" localSheetId="3">#REF!</definedName>
    <definedName name="S45P11" localSheetId="4">#REF!</definedName>
    <definedName name="S45P11">#REF!</definedName>
    <definedName name="S45P12" localSheetId="3">#REF!</definedName>
    <definedName name="S45P12" localSheetId="4">#REF!</definedName>
    <definedName name="S45P12">#REF!</definedName>
    <definedName name="S45P13" localSheetId="3">#REF!</definedName>
    <definedName name="S45P13" localSheetId="4">#REF!</definedName>
    <definedName name="S45P13">#REF!</definedName>
    <definedName name="S45P14" localSheetId="3">#REF!</definedName>
    <definedName name="S45P14" localSheetId="4">#REF!</definedName>
    <definedName name="S45P14">#REF!</definedName>
    <definedName name="S45P15" localSheetId="3">#REF!</definedName>
    <definedName name="S45P15" localSheetId="4">#REF!</definedName>
    <definedName name="S45P15">#REF!</definedName>
    <definedName name="S45P16" localSheetId="3">#REF!</definedName>
    <definedName name="S45P16" localSheetId="4">#REF!</definedName>
    <definedName name="S45P16">#REF!</definedName>
    <definedName name="S45P17" localSheetId="3">#REF!</definedName>
    <definedName name="S45P17" localSheetId="4">#REF!</definedName>
    <definedName name="S45P17">#REF!</definedName>
    <definedName name="S45P18" localSheetId="3">#REF!</definedName>
    <definedName name="S45P18" localSheetId="4">#REF!</definedName>
    <definedName name="S45P18">#REF!</definedName>
    <definedName name="S45P19" localSheetId="3">#REF!</definedName>
    <definedName name="S45P19" localSheetId="4">#REF!</definedName>
    <definedName name="S45P19">#REF!</definedName>
    <definedName name="S45P2" localSheetId="3">#REF!</definedName>
    <definedName name="S45P2" localSheetId="4">#REF!</definedName>
    <definedName name="S45P2">#REF!</definedName>
    <definedName name="S45P20" localSheetId="3">#REF!</definedName>
    <definedName name="S45P20" localSheetId="4">#REF!</definedName>
    <definedName name="S45P20">#REF!</definedName>
    <definedName name="S45P21" localSheetId="3">#REF!</definedName>
    <definedName name="S45P21" localSheetId="4">#REF!</definedName>
    <definedName name="S45P21">#REF!</definedName>
    <definedName name="S45P22" localSheetId="3">#REF!</definedName>
    <definedName name="S45P22" localSheetId="4">#REF!</definedName>
    <definedName name="S45P22">#REF!</definedName>
    <definedName name="S45P23" localSheetId="3">#REF!</definedName>
    <definedName name="S45P23" localSheetId="4">#REF!</definedName>
    <definedName name="S45P23">#REF!</definedName>
    <definedName name="S45P24" localSheetId="3">#REF!</definedName>
    <definedName name="S45P24" localSheetId="4">#REF!</definedName>
    <definedName name="S45P24">#REF!</definedName>
    <definedName name="S45P3" localSheetId="3">#REF!</definedName>
    <definedName name="S45P3" localSheetId="4">#REF!</definedName>
    <definedName name="S45P3">#REF!</definedName>
    <definedName name="S45P4" localSheetId="3">#REF!</definedName>
    <definedName name="S45P4" localSheetId="4">#REF!</definedName>
    <definedName name="S45P4">#REF!</definedName>
    <definedName name="S45P5" localSheetId="3">#REF!</definedName>
    <definedName name="S45P5" localSheetId="4">#REF!</definedName>
    <definedName name="S45P5">#REF!</definedName>
    <definedName name="S45P6" localSheetId="3">#REF!</definedName>
    <definedName name="S45P6" localSheetId="4">#REF!</definedName>
    <definedName name="S45P6">#REF!</definedName>
    <definedName name="S45P7" localSheetId="3">#REF!</definedName>
    <definedName name="S45P7" localSheetId="4">#REF!</definedName>
    <definedName name="S45P7">#REF!</definedName>
    <definedName name="S45P8" localSheetId="3">#REF!</definedName>
    <definedName name="S45P8" localSheetId="4">#REF!</definedName>
    <definedName name="S45P8">#REF!</definedName>
    <definedName name="S45P9" localSheetId="3">#REF!</definedName>
    <definedName name="S45P9" localSheetId="4">#REF!</definedName>
    <definedName name="S45P9">#REF!</definedName>
    <definedName name="S45R1" localSheetId="3">#REF!</definedName>
    <definedName name="S45R1" localSheetId="4">#REF!</definedName>
    <definedName name="S45R1">#REF!</definedName>
    <definedName name="S45R10" localSheetId="3">#REF!</definedName>
    <definedName name="S45R10" localSheetId="4">#REF!</definedName>
    <definedName name="S45R10">#REF!</definedName>
    <definedName name="S45R11" localSheetId="3">#REF!</definedName>
    <definedName name="S45R11" localSheetId="4">#REF!</definedName>
    <definedName name="S45R11">#REF!</definedName>
    <definedName name="S45R12" localSheetId="3">#REF!</definedName>
    <definedName name="S45R12" localSheetId="4">#REF!</definedName>
    <definedName name="S45R12">#REF!</definedName>
    <definedName name="S45R13" localSheetId="3">#REF!</definedName>
    <definedName name="S45R13" localSheetId="4">#REF!</definedName>
    <definedName name="S45R13">#REF!</definedName>
    <definedName name="S45R14" localSheetId="3">#REF!</definedName>
    <definedName name="S45R14" localSheetId="4">#REF!</definedName>
    <definedName name="S45R14">#REF!</definedName>
    <definedName name="S45R15" localSheetId="3">#REF!</definedName>
    <definedName name="S45R15" localSheetId="4">#REF!</definedName>
    <definedName name="S45R15">#REF!</definedName>
    <definedName name="S45R16" localSheetId="3">#REF!</definedName>
    <definedName name="S45R16" localSheetId="4">#REF!</definedName>
    <definedName name="S45R16">#REF!</definedName>
    <definedName name="S45R17" localSheetId="3">#REF!</definedName>
    <definedName name="S45R17" localSheetId="4">#REF!</definedName>
    <definedName name="S45R17">#REF!</definedName>
    <definedName name="S45R18" localSheetId="3">#REF!</definedName>
    <definedName name="S45R18" localSheetId="4">#REF!</definedName>
    <definedName name="S45R18">#REF!</definedName>
    <definedName name="S45R19" localSheetId="3">#REF!</definedName>
    <definedName name="S45R19" localSheetId="4">#REF!</definedName>
    <definedName name="S45R19">#REF!</definedName>
    <definedName name="S45R2" localSheetId="3">#REF!</definedName>
    <definedName name="S45R2" localSheetId="4">#REF!</definedName>
    <definedName name="S45R2">#REF!</definedName>
    <definedName name="S45R20" localSheetId="3">#REF!</definedName>
    <definedName name="S45R20" localSheetId="4">#REF!</definedName>
    <definedName name="S45R20">#REF!</definedName>
    <definedName name="S45R21" localSheetId="3">#REF!</definedName>
    <definedName name="S45R21" localSheetId="4">#REF!</definedName>
    <definedName name="S45R21">#REF!</definedName>
    <definedName name="S45R22" localSheetId="3">#REF!</definedName>
    <definedName name="S45R22" localSheetId="4">#REF!</definedName>
    <definedName name="S45R22">#REF!</definedName>
    <definedName name="S45R23" localSheetId="3">#REF!</definedName>
    <definedName name="S45R23" localSheetId="4">#REF!</definedName>
    <definedName name="S45R23">#REF!</definedName>
    <definedName name="S45R24" localSheetId="3">#REF!</definedName>
    <definedName name="S45R24" localSheetId="4">#REF!</definedName>
    <definedName name="S45R24">#REF!</definedName>
    <definedName name="S45R3" localSheetId="3">#REF!</definedName>
    <definedName name="S45R3" localSheetId="4">#REF!</definedName>
    <definedName name="S45R3">#REF!</definedName>
    <definedName name="S45R4" localSheetId="3">#REF!</definedName>
    <definedName name="S45R4" localSheetId="4">#REF!</definedName>
    <definedName name="S45R4">#REF!</definedName>
    <definedName name="S45R5" localSheetId="3">#REF!</definedName>
    <definedName name="S45R5" localSheetId="4">#REF!</definedName>
    <definedName name="S45R5">#REF!</definedName>
    <definedName name="S45R6" localSheetId="3">#REF!</definedName>
    <definedName name="S45R6" localSheetId="4">#REF!</definedName>
    <definedName name="S45R6">#REF!</definedName>
    <definedName name="S45R7" localSheetId="3">#REF!</definedName>
    <definedName name="S45R7" localSheetId="4">#REF!</definedName>
    <definedName name="S45R7">#REF!</definedName>
    <definedName name="S45R8" localSheetId="3">#REF!</definedName>
    <definedName name="S45R8" localSheetId="4">#REF!</definedName>
    <definedName name="S45R8">#REF!</definedName>
    <definedName name="S45R9" localSheetId="3">#REF!</definedName>
    <definedName name="S45R9" localSheetId="4">#REF!</definedName>
    <definedName name="S45R9">#REF!</definedName>
    <definedName name="S4P1" localSheetId="3">#REF!</definedName>
    <definedName name="S4P1" localSheetId="4">#REF!</definedName>
    <definedName name="S4P1">#REF!</definedName>
    <definedName name="S4P10" localSheetId="3">#REF!</definedName>
    <definedName name="S4P10" localSheetId="4">#REF!</definedName>
    <definedName name="S4P10">#REF!</definedName>
    <definedName name="S4P11" localSheetId="3">#REF!</definedName>
    <definedName name="S4P11" localSheetId="4">#REF!</definedName>
    <definedName name="S4P11">#REF!</definedName>
    <definedName name="S4P12" localSheetId="3">#REF!</definedName>
    <definedName name="S4P12" localSheetId="4">#REF!</definedName>
    <definedName name="S4P12">#REF!</definedName>
    <definedName name="S4P13" localSheetId="3">#REF!</definedName>
    <definedName name="S4P13" localSheetId="4">#REF!</definedName>
    <definedName name="S4P13">#REF!</definedName>
    <definedName name="S4P14" localSheetId="3">#REF!</definedName>
    <definedName name="S4P14" localSheetId="4">#REF!</definedName>
    <definedName name="S4P14">#REF!</definedName>
    <definedName name="S4P15" localSheetId="3">#REF!</definedName>
    <definedName name="S4P15" localSheetId="4">#REF!</definedName>
    <definedName name="S4P15">#REF!</definedName>
    <definedName name="S4P16" localSheetId="3">#REF!</definedName>
    <definedName name="S4P16" localSheetId="4">#REF!</definedName>
    <definedName name="S4P16">#REF!</definedName>
    <definedName name="S4P17" localSheetId="3">#REF!</definedName>
    <definedName name="S4P17" localSheetId="4">#REF!</definedName>
    <definedName name="S4P17">#REF!</definedName>
    <definedName name="S4P18" localSheetId="3">#REF!</definedName>
    <definedName name="S4P18" localSheetId="4">#REF!</definedName>
    <definedName name="S4P18">#REF!</definedName>
    <definedName name="S4P19" localSheetId="3">#REF!</definedName>
    <definedName name="S4P19" localSheetId="4">#REF!</definedName>
    <definedName name="S4P19">#REF!</definedName>
    <definedName name="S4P2" localSheetId="3">#REF!</definedName>
    <definedName name="S4P2" localSheetId="4">#REF!</definedName>
    <definedName name="S4P2">#REF!</definedName>
    <definedName name="S4P20" localSheetId="3">#REF!</definedName>
    <definedName name="S4P20" localSheetId="4">#REF!</definedName>
    <definedName name="S4P20">#REF!</definedName>
    <definedName name="S4P21" localSheetId="3">#REF!</definedName>
    <definedName name="S4P21" localSheetId="4">#REF!</definedName>
    <definedName name="S4P21">#REF!</definedName>
    <definedName name="S4P22" localSheetId="3">#REF!</definedName>
    <definedName name="S4P22" localSheetId="4">#REF!</definedName>
    <definedName name="S4P22">#REF!</definedName>
    <definedName name="S4P23" localSheetId="3">#REF!</definedName>
    <definedName name="S4P23" localSheetId="4">#REF!</definedName>
    <definedName name="S4P23">#REF!</definedName>
    <definedName name="S4P24" localSheetId="3">#REF!</definedName>
    <definedName name="S4P24" localSheetId="4">#REF!</definedName>
    <definedName name="S4P24">#REF!</definedName>
    <definedName name="S4P3" localSheetId="3">#REF!</definedName>
    <definedName name="S4P3" localSheetId="4">#REF!</definedName>
    <definedName name="S4P3">#REF!</definedName>
    <definedName name="S4P4" localSheetId="3">#REF!</definedName>
    <definedName name="S4P4" localSheetId="4">#REF!</definedName>
    <definedName name="S4P4">#REF!</definedName>
    <definedName name="S4P5" localSheetId="3">#REF!</definedName>
    <definedName name="S4P5" localSheetId="4">#REF!</definedName>
    <definedName name="S4P5">#REF!</definedName>
    <definedName name="S4P6" localSheetId="3">#REF!</definedName>
    <definedName name="S4P6" localSheetId="4">#REF!</definedName>
    <definedName name="S4P6">#REF!</definedName>
    <definedName name="S4P7" localSheetId="3">#REF!</definedName>
    <definedName name="S4P7" localSheetId="4">#REF!</definedName>
    <definedName name="S4P7">#REF!</definedName>
    <definedName name="S4P8" localSheetId="3">#REF!</definedName>
    <definedName name="S4P8" localSheetId="4">#REF!</definedName>
    <definedName name="S4P8">#REF!</definedName>
    <definedName name="S4P9" localSheetId="3">#REF!</definedName>
    <definedName name="S4P9" localSheetId="4">#REF!</definedName>
    <definedName name="S4P9">#REF!</definedName>
    <definedName name="S4R1" localSheetId="3">#REF!</definedName>
    <definedName name="S4R1" localSheetId="4">#REF!</definedName>
    <definedName name="S4R1">#REF!</definedName>
    <definedName name="S4R10" localSheetId="3">#REF!</definedName>
    <definedName name="S4R10" localSheetId="4">#REF!</definedName>
    <definedName name="S4R10">#REF!</definedName>
    <definedName name="S4R11" localSheetId="3">#REF!</definedName>
    <definedName name="S4R11" localSheetId="4">#REF!</definedName>
    <definedName name="S4R11">#REF!</definedName>
    <definedName name="S4R12" localSheetId="3">#REF!</definedName>
    <definedName name="S4R12" localSheetId="4">#REF!</definedName>
    <definedName name="S4R12">#REF!</definedName>
    <definedName name="S4R13" localSheetId="3">#REF!</definedName>
    <definedName name="S4R13" localSheetId="4">#REF!</definedName>
    <definedName name="S4R13">#REF!</definedName>
    <definedName name="S4R14" localSheetId="3">#REF!</definedName>
    <definedName name="S4R14" localSheetId="4">#REF!</definedName>
    <definedName name="S4R14">#REF!</definedName>
    <definedName name="S4R15" localSheetId="3">#REF!</definedName>
    <definedName name="S4R15" localSheetId="4">#REF!</definedName>
    <definedName name="S4R15">#REF!</definedName>
    <definedName name="S4R16" localSheetId="3">#REF!</definedName>
    <definedName name="S4R16" localSheetId="4">#REF!</definedName>
    <definedName name="S4R16">#REF!</definedName>
    <definedName name="S4R17" localSheetId="3">#REF!</definedName>
    <definedName name="S4R17" localSheetId="4">#REF!</definedName>
    <definedName name="S4R17">#REF!</definedName>
    <definedName name="S4R18" localSheetId="3">#REF!</definedName>
    <definedName name="S4R18" localSheetId="4">#REF!</definedName>
    <definedName name="S4R18">#REF!</definedName>
    <definedName name="S4R19" localSheetId="3">#REF!</definedName>
    <definedName name="S4R19" localSheetId="4">#REF!</definedName>
    <definedName name="S4R19">#REF!</definedName>
    <definedName name="S4R2" localSheetId="3">#REF!</definedName>
    <definedName name="S4R2" localSheetId="4">#REF!</definedName>
    <definedName name="S4R2">#REF!</definedName>
    <definedName name="S4R20" localSheetId="3">#REF!</definedName>
    <definedName name="S4R20" localSheetId="4">#REF!</definedName>
    <definedName name="S4R20">#REF!</definedName>
    <definedName name="S4R21" localSheetId="3">#REF!</definedName>
    <definedName name="S4R21" localSheetId="4">#REF!</definedName>
    <definedName name="S4R21">#REF!</definedName>
    <definedName name="S4R22" localSheetId="3">#REF!</definedName>
    <definedName name="S4R22" localSheetId="4">#REF!</definedName>
    <definedName name="S4R22">#REF!</definedName>
    <definedName name="S4R23" localSheetId="3">#REF!</definedName>
    <definedName name="S4R23" localSheetId="4">#REF!</definedName>
    <definedName name="S4R23">#REF!</definedName>
    <definedName name="S4R24" localSheetId="3">#REF!</definedName>
    <definedName name="S4R24" localSheetId="4">#REF!</definedName>
    <definedName name="S4R24">#REF!</definedName>
    <definedName name="S4R3" localSheetId="3">#REF!</definedName>
    <definedName name="S4R3" localSheetId="4">#REF!</definedName>
    <definedName name="S4R3">#REF!</definedName>
    <definedName name="S4R4" localSheetId="3">#REF!</definedName>
    <definedName name="S4R4" localSheetId="4">#REF!</definedName>
    <definedName name="S4R4">#REF!</definedName>
    <definedName name="S4R5" localSheetId="3">#REF!</definedName>
    <definedName name="S4R5" localSheetId="4">#REF!</definedName>
    <definedName name="S4R5">#REF!</definedName>
    <definedName name="S4R6" localSheetId="3">#REF!</definedName>
    <definedName name="S4R6" localSheetId="4">#REF!</definedName>
    <definedName name="S4R6">#REF!</definedName>
    <definedName name="S4R7" localSheetId="3">#REF!</definedName>
    <definedName name="S4R7" localSheetId="4">#REF!</definedName>
    <definedName name="S4R7">#REF!</definedName>
    <definedName name="S4R8" localSheetId="3">#REF!</definedName>
    <definedName name="S4R8" localSheetId="4">#REF!</definedName>
    <definedName name="S4R8">#REF!</definedName>
    <definedName name="S4R9" localSheetId="3">#REF!</definedName>
    <definedName name="S4R9" localSheetId="4">#REF!</definedName>
    <definedName name="S4R9">#REF!</definedName>
    <definedName name="S5P1" localSheetId="3">#REF!</definedName>
    <definedName name="S5P1" localSheetId="4">#REF!</definedName>
    <definedName name="S5P1">#REF!</definedName>
    <definedName name="S5P10" localSheetId="3">#REF!</definedName>
    <definedName name="S5P10" localSheetId="4">#REF!</definedName>
    <definedName name="S5P10">#REF!</definedName>
    <definedName name="S5P11" localSheetId="3">#REF!</definedName>
    <definedName name="S5P11" localSheetId="4">#REF!</definedName>
    <definedName name="S5P11">#REF!</definedName>
    <definedName name="S5P12" localSheetId="3">#REF!</definedName>
    <definedName name="S5P12" localSheetId="4">#REF!</definedName>
    <definedName name="S5P12">#REF!</definedName>
    <definedName name="S5P13" localSheetId="3">#REF!</definedName>
    <definedName name="S5P13" localSheetId="4">#REF!</definedName>
    <definedName name="S5P13">#REF!</definedName>
    <definedName name="S5P14" localSheetId="3">#REF!</definedName>
    <definedName name="S5P14" localSheetId="4">#REF!</definedName>
    <definedName name="S5P14">#REF!</definedName>
    <definedName name="S5P15" localSheetId="3">#REF!</definedName>
    <definedName name="S5P15" localSheetId="4">#REF!</definedName>
    <definedName name="S5P15">#REF!</definedName>
    <definedName name="S5P16" localSheetId="3">#REF!</definedName>
    <definedName name="S5P16" localSheetId="4">#REF!</definedName>
    <definedName name="S5P16">#REF!</definedName>
    <definedName name="S5P17" localSheetId="3">#REF!</definedName>
    <definedName name="S5P17" localSheetId="4">#REF!</definedName>
    <definedName name="S5P17">#REF!</definedName>
    <definedName name="S5P18" localSheetId="3">#REF!</definedName>
    <definedName name="S5P18" localSheetId="4">#REF!</definedName>
    <definedName name="S5P18">#REF!</definedName>
    <definedName name="S5P19" localSheetId="3">#REF!</definedName>
    <definedName name="S5P19" localSheetId="4">#REF!</definedName>
    <definedName name="S5P19">#REF!</definedName>
    <definedName name="S5P2" localSheetId="3">#REF!</definedName>
    <definedName name="S5P2" localSheetId="4">#REF!</definedName>
    <definedName name="S5P2">#REF!</definedName>
    <definedName name="S5P20" localSheetId="3">#REF!</definedName>
    <definedName name="S5P20" localSheetId="4">#REF!</definedName>
    <definedName name="S5P20">#REF!</definedName>
    <definedName name="S5P21" localSheetId="3">#REF!</definedName>
    <definedName name="S5P21" localSheetId="4">#REF!</definedName>
    <definedName name="S5P21">#REF!</definedName>
    <definedName name="S5P22" localSheetId="3">#REF!</definedName>
    <definedName name="S5P22" localSheetId="4">#REF!</definedName>
    <definedName name="S5P22">#REF!</definedName>
    <definedName name="S5P23" localSheetId="3">#REF!</definedName>
    <definedName name="S5P23" localSheetId="4">#REF!</definedName>
    <definedName name="S5P23">#REF!</definedName>
    <definedName name="S5P24" localSheetId="3">#REF!</definedName>
    <definedName name="S5P24" localSheetId="4">#REF!</definedName>
    <definedName name="S5P24">#REF!</definedName>
    <definedName name="S5P3" localSheetId="3">#REF!</definedName>
    <definedName name="S5P3" localSheetId="4">#REF!</definedName>
    <definedName name="S5P3">#REF!</definedName>
    <definedName name="S5P4" localSheetId="3">#REF!</definedName>
    <definedName name="S5P4" localSheetId="4">#REF!</definedName>
    <definedName name="S5P4">#REF!</definedName>
    <definedName name="S5P5" localSheetId="3">#REF!</definedName>
    <definedName name="S5P5" localSheetId="4">#REF!</definedName>
    <definedName name="S5P5">#REF!</definedName>
    <definedName name="S5P6" localSheetId="3">#REF!</definedName>
    <definedName name="S5P6" localSheetId="4">#REF!</definedName>
    <definedName name="S5P6">#REF!</definedName>
    <definedName name="S5P7" localSheetId="3">#REF!</definedName>
    <definedName name="S5P7" localSheetId="4">#REF!</definedName>
    <definedName name="S5P7">#REF!</definedName>
    <definedName name="S5P8" localSheetId="3">#REF!</definedName>
    <definedName name="S5P8" localSheetId="4">#REF!</definedName>
    <definedName name="S5P8">#REF!</definedName>
    <definedName name="S5P9" localSheetId="3">#REF!</definedName>
    <definedName name="S5P9" localSheetId="4">#REF!</definedName>
    <definedName name="S5P9">#REF!</definedName>
    <definedName name="S5R1" localSheetId="3">#REF!</definedName>
    <definedName name="S5R1" localSheetId="4">#REF!</definedName>
    <definedName name="S5R1">#REF!</definedName>
    <definedName name="S5R10" localSheetId="3">#REF!</definedName>
    <definedName name="S5R10" localSheetId="4">#REF!</definedName>
    <definedName name="S5R10">#REF!</definedName>
    <definedName name="S5R11" localSheetId="3">#REF!</definedName>
    <definedName name="S5R11" localSheetId="4">#REF!</definedName>
    <definedName name="S5R11">#REF!</definedName>
    <definedName name="S5R12" localSheetId="3">#REF!</definedName>
    <definedName name="S5R12" localSheetId="4">#REF!</definedName>
    <definedName name="S5R12">#REF!</definedName>
    <definedName name="S5R13" localSheetId="3">#REF!</definedName>
    <definedName name="S5R13" localSheetId="4">#REF!</definedName>
    <definedName name="S5R13">#REF!</definedName>
    <definedName name="S5R14" localSheetId="3">#REF!</definedName>
    <definedName name="S5R14" localSheetId="4">#REF!</definedName>
    <definedName name="S5R14">#REF!</definedName>
    <definedName name="S5R15" localSheetId="3">#REF!</definedName>
    <definedName name="S5R15" localSheetId="4">#REF!</definedName>
    <definedName name="S5R15">#REF!</definedName>
    <definedName name="S5R16" localSheetId="3">#REF!</definedName>
    <definedName name="S5R16" localSheetId="4">#REF!</definedName>
    <definedName name="S5R16">#REF!</definedName>
    <definedName name="S5R17" localSheetId="3">#REF!</definedName>
    <definedName name="S5R17" localSheetId="4">#REF!</definedName>
    <definedName name="S5R17">#REF!</definedName>
    <definedName name="S5R18" localSheetId="3">#REF!</definedName>
    <definedName name="S5R18" localSheetId="4">#REF!</definedName>
    <definedName name="S5R18">#REF!</definedName>
    <definedName name="S5R19" localSheetId="3">#REF!</definedName>
    <definedName name="S5R19" localSheetId="4">#REF!</definedName>
    <definedName name="S5R19">#REF!</definedName>
    <definedName name="S5R2" localSheetId="3">#REF!</definedName>
    <definedName name="S5R2" localSheetId="4">#REF!</definedName>
    <definedName name="S5R2">#REF!</definedName>
    <definedName name="S5R20" localSheetId="3">#REF!</definedName>
    <definedName name="S5R20" localSheetId="4">#REF!</definedName>
    <definedName name="S5R20">#REF!</definedName>
    <definedName name="S5R21" localSheetId="3">#REF!</definedName>
    <definedName name="S5R21" localSheetId="4">#REF!</definedName>
    <definedName name="S5R21">#REF!</definedName>
    <definedName name="S5R22" localSheetId="3">#REF!</definedName>
    <definedName name="S5R22" localSheetId="4">#REF!</definedName>
    <definedName name="S5R22">#REF!</definedName>
    <definedName name="S5R23" localSheetId="3">#REF!</definedName>
    <definedName name="S5R23" localSheetId="4">#REF!</definedName>
    <definedName name="S5R23">#REF!</definedName>
    <definedName name="S5R24" localSheetId="3">#REF!</definedName>
    <definedName name="S5R24" localSheetId="4">#REF!</definedName>
    <definedName name="S5R24">#REF!</definedName>
    <definedName name="S5R3" localSheetId="3">#REF!</definedName>
    <definedName name="S5R3" localSheetId="4">#REF!</definedName>
    <definedName name="S5R3">#REF!</definedName>
    <definedName name="S5R4" localSheetId="3">#REF!</definedName>
    <definedName name="S5R4" localSheetId="4">#REF!</definedName>
    <definedName name="S5R4">#REF!</definedName>
    <definedName name="S5R5" localSheetId="3">#REF!</definedName>
    <definedName name="S5R5" localSheetId="4">#REF!</definedName>
    <definedName name="S5R5">#REF!</definedName>
    <definedName name="S5R6" localSheetId="3">#REF!</definedName>
    <definedName name="S5R6" localSheetId="4">#REF!</definedName>
    <definedName name="S5R6">#REF!</definedName>
    <definedName name="S5R7" localSheetId="3">#REF!</definedName>
    <definedName name="S5R7" localSheetId="4">#REF!</definedName>
    <definedName name="S5R7">#REF!</definedName>
    <definedName name="S5R8" localSheetId="3">#REF!</definedName>
    <definedName name="S5R8" localSheetId="4">#REF!</definedName>
    <definedName name="S5R8">#REF!</definedName>
    <definedName name="S5R9" localSheetId="3">#REF!</definedName>
    <definedName name="S5R9" localSheetId="4">#REF!</definedName>
    <definedName name="S5R9">#REF!</definedName>
    <definedName name="S6P1" localSheetId="3">#REF!</definedName>
    <definedName name="S6P1" localSheetId="4">#REF!</definedName>
    <definedName name="S6P1">#REF!</definedName>
    <definedName name="S6P10" localSheetId="3">#REF!</definedName>
    <definedName name="S6P10" localSheetId="4">#REF!</definedName>
    <definedName name="S6P10">#REF!</definedName>
    <definedName name="S6P11" localSheetId="3">#REF!</definedName>
    <definedName name="S6P11" localSheetId="4">#REF!</definedName>
    <definedName name="S6P11">#REF!</definedName>
    <definedName name="S6P12" localSheetId="3">#REF!</definedName>
    <definedName name="S6P12" localSheetId="4">#REF!</definedName>
    <definedName name="S6P12">#REF!</definedName>
    <definedName name="S6P13" localSheetId="3">#REF!</definedName>
    <definedName name="S6P13" localSheetId="4">#REF!</definedName>
    <definedName name="S6P13">#REF!</definedName>
    <definedName name="S6P14" localSheetId="3">#REF!</definedName>
    <definedName name="S6P14" localSheetId="4">#REF!</definedName>
    <definedName name="S6P14">#REF!</definedName>
    <definedName name="S6P15" localSheetId="3">#REF!</definedName>
    <definedName name="S6P15" localSheetId="4">#REF!</definedName>
    <definedName name="S6P15">#REF!</definedName>
    <definedName name="S6P16" localSheetId="3">#REF!</definedName>
    <definedName name="S6P16" localSheetId="4">#REF!</definedName>
    <definedName name="S6P16">#REF!</definedName>
    <definedName name="S6P17" localSheetId="3">#REF!</definedName>
    <definedName name="S6P17" localSheetId="4">#REF!</definedName>
    <definedName name="S6P17">#REF!</definedName>
    <definedName name="S6P18" localSheetId="3">#REF!</definedName>
    <definedName name="S6P18" localSheetId="4">#REF!</definedName>
    <definedName name="S6P18">#REF!</definedName>
    <definedName name="S6P19" localSheetId="3">#REF!</definedName>
    <definedName name="S6P19" localSheetId="4">#REF!</definedName>
    <definedName name="S6P19">#REF!</definedName>
    <definedName name="S6P2" localSheetId="3">#REF!</definedName>
    <definedName name="S6P2" localSheetId="4">#REF!</definedName>
    <definedName name="S6P2">#REF!</definedName>
    <definedName name="S6P20" localSheetId="3">#REF!</definedName>
    <definedName name="S6P20" localSheetId="4">#REF!</definedName>
    <definedName name="S6P20">#REF!</definedName>
    <definedName name="S6P21" localSheetId="3">#REF!</definedName>
    <definedName name="S6P21" localSheetId="4">#REF!</definedName>
    <definedName name="S6P21">#REF!</definedName>
    <definedName name="S6P22" localSheetId="3">#REF!</definedName>
    <definedName name="S6P22" localSheetId="4">#REF!</definedName>
    <definedName name="S6P22">#REF!</definedName>
    <definedName name="S6P23" localSheetId="3">#REF!</definedName>
    <definedName name="S6P23" localSheetId="4">#REF!</definedName>
    <definedName name="S6P23">#REF!</definedName>
    <definedName name="S6P24" localSheetId="3">#REF!</definedName>
    <definedName name="S6P24" localSheetId="4">#REF!</definedName>
    <definedName name="S6P24">#REF!</definedName>
    <definedName name="S6P3" localSheetId="3">#REF!</definedName>
    <definedName name="S6P3" localSheetId="4">#REF!</definedName>
    <definedName name="S6P3">#REF!</definedName>
    <definedName name="S6P4" localSheetId="3">#REF!</definedName>
    <definedName name="S6P4" localSheetId="4">#REF!</definedName>
    <definedName name="S6P4">#REF!</definedName>
    <definedName name="S6P5" localSheetId="3">#REF!</definedName>
    <definedName name="S6P5" localSheetId="4">#REF!</definedName>
    <definedName name="S6P5">#REF!</definedName>
    <definedName name="S6P6" localSheetId="3">#REF!</definedName>
    <definedName name="S6P6" localSheetId="4">#REF!</definedName>
    <definedName name="S6P6">#REF!</definedName>
    <definedName name="S6P7" localSheetId="3">#REF!</definedName>
    <definedName name="S6P7" localSheetId="4">#REF!</definedName>
    <definedName name="S6P7">#REF!</definedName>
    <definedName name="S6P8" localSheetId="3">#REF!</definedName>
    <definedName name="S6P8" localSheetId="4">#REF!</definedName>
    <definedName name="S6P8">#REF!</definedName>
    <definedName name="S6P9" localSheetId="3">#REF!</definedName>
    <definedName name="S6P9" localSheetId="4">#REF!</definedName>
    <definedName name="S6P9">#REF!</definedName>
    <definedName name="S6R1" localSheetId="3">#REF!</definedName>
    <definedName name="S6R1" localSheetId="4">#REF!</definedName>
    <definedName name="S6R1">#REF!</definedName>
    <definedName name="S6R10" localSheetId="3">#REF!</definedName>
    <definedName name="S6R10" localSheetId="4">#REF!</definedName>
    <definedName name="S6R10">#REF!</definedName>
    <definedName name="S6R11" localSheetId="3">#REF!</definedName>
    <definedName name="S6R11" localSheetId="4">#REF!</definedName>
    <definedName name="S6R11">#REF!</definedName>
    <definedName name="S6R12" localSheetId="3">#REF!</definedName>
    <definedName name="S6R12" localSheetId="4">#REF!</definedName>
    <definedName name="S6R12">#REF!</definedName>
    <definedName name="S6R13" localSheetId="3">#REF!</definedName>
    <definedName name="S6R13" localSheetId="4">#REF!</definedName>
    <definedName name="S6R13">#REF!</definedName>
    <definedName name="S6R14" localSheetId="3">#REF!</definedName>
    <definedName name="S6R14" localSheetId="4">#REF!</definedName>
    <definedName name="S6R14">#REF!</definedName>
    <definedName name="S6R15" localSheetId="3">#REF!</definedName>
    <definedName name="S6R15" localSheetId="4">#REF!</definedName>
    <definedName name="S6R15">#REF!</definedName>
    <definedName name="S6R16" localSheetId="3">#REF!</definedName>
    <definedName name="S6R16" localSheetId="4">#REF!</definedName>
    <definedName name="S6R16">#REF!</definedName>
    <definedName name="S6R17" localSheetId="3">#REF!</definedName>
    <definedName name="S6R17" localSheetId="4">#REF!</definedName>
    <definedName name="S6R17">#REF!</definedName>
    <definedName name="S6R18" localSheetId="3">#REF!</definedName>
    <definedName name="S6R18" localSheetId="4">#REF!</definedName>
    <definedName name="S6R18">#REF!</definedName>
    <definedName name="S6R19" localSheetId="3">#REF!</definedName>
    <definedName name="S6R19" localSheetId="4">#REF!</definedName>
    <definedName name="S6R19">#REF!</definedName>
    <definedName name="S6R2" localSheetId="3">#REF!</definedName>
    <definedName name="S6R2" localSheetId="4">#REF!</definedName>
    <definedName name="S6R2">#REF!</definedName>
    <definedName name="S6R20" localSheetId="3">#REF!</definedName>
    <definedName name="S6R20" localSheetId="4">#REF!</definedName>
    <definedName name="S6R20">#REF!</definedName>
    <definedName name="S6R21" localSheetId="3">#REF!</definedName>
    <definedName name="S6R21" localSheetId="4">#REF!</definedName>
    <definedName name="S6R21">#REF!</definedName>
    <definedName name="S6R22" localSheetId="3">#REF!</definedName>
    <definedName name="S6R22" localSheetId="4">#REF!</definedName>
    <definedName name="S6R22">#REF!</definedName>
    <definedName name="S6R23" localSheetId="3">#REF!</definedName>
    <definedName name="S6R23" localSheetId="4">#REF!</definedName>
    <definedName name="S6R23">#REF!</definedName>
    <definedName name="S6R24" localSheetId="3">#REF!</definedName>
    <definedName name="S6R24" localSheetId="4">#REF!</definedName>
    <definedName name="S6R24">#REF!</definedName>
    <definedName name="S6R3" localSheetId="3">#REF!</definedName>
    <definedName name="S6R3" localSheetId="4">#REF!</definedName>
    <definedName name="S6R3">#REF!</definedName>
    <definedName name="S6R4" localSheetId="3">#REF!</definedName>
    <definedName name="S6R4" localSheetId="4">#REF!</definedName>
    <definedName name="S6R4">#REF!</definedName>
    <definedName name="S6R5" localSheetId="3">#REF!</definedName>
    <definedName name="S6R5" localSheetId="4">#REF!</definedName>
    <definedName name="S6R5">#REF!</definedName>
    <definedName name="S6R6" localSheetId="3">#REF!</definedName>
    <definedName name="S6R6" localSheetId="4">#REF!</definedName>
    <definedName name="S6R6">#REF!</definedName>
    <definedName name="S6R7" localSheetId="3">#REF!</definedName>
    <definedName name="S6R7" localSheetId="4">#REF!</definedName>
    <definedName name="S6R7">#REF!</definedName>
    <definedName name="S6R8" localSheetId="3">#REF!</definedName>
    <definedName name="S6R8" localSheetId="4">#REF!</definedName>
    <definedName name="S6R8">#REF!</definedName>
    <definedName name="S6R9" localSheetId="3">#REF!</definedName>
    <definedName name="S6R9" localSheetId="4">#REF!</definedName>
    <definedName name="S6R9">#REF!</definedName>
    <definedName name="S7P1" localSheetId="3">#REF!</definedName>
    <definedName name="S7P1" localSheetId="4">#REF!</definedName>
    <definedName name="S7P1">#REF!</definedName>
    <definedName name="S7P10" localSheetId="3">#REF!</definedName>
    <definedName name="S7P10" localSheetId="4">#REF!</definedName>
    <definedName name="S7P10">#REF!</definedName>
    <definedName name="S7P11" localSheetId="3">#REF!</definedName>
    <definedName name="S7P11" localSheetId="4">#REF!</definedName>
    <definedName name="S7P11">#REF!</definedName>
    <definedName name="S7P12" localSheetId="3">#REF!</definedName>
    <definedName name="S7P12" localSheetId="4">#REF!</definedName>
    <definedName name="S7P12">#REF!</definedName>
    <definedName name="S7P13" localSheetId="3">#REF!</definedName>
    <definedName name="S7P13" localSheetId="4">#REF!</definedName>
    <definedName name="S7P13">#REF!</definedName>
    <definedName name="S7P14" localSheetId="3">#REF!</definedName>
    <definedName name="S7P14" localSheetId="4">#REF!</definedName>
    <definedName name="S7P14">#REF!</definedName>
    <definedName name="S7P15" localSheetId="3">#REF!</definedName>
    <definedName name="S7P15" localSheetId="4">#REF!</definedName>
    <definedName name="S7P15">#REF!</definedName>
    <definedName name="S7P16" localSheetId="3">#REF!</definedName>
    <definedName name="S7P16" localSheetId="4">#REF!</definedName>
    <definedName name="S7P16">#REF!</definedName>
    <definedName name="S7P17" localSheetId="3">#REF!</definedName>
    <definedName name="S7P17" localSheetId="4">#REF!</definedName>
    <definedName name="S7P17">#REF!</definedName>
    <definedName name="S7P18" localSheetId="3">#REF!</definedName>
    <definedName name="S7P18" localSheetId="4">#REF!</definedName>
    <definedName name="S7P18">#REF!</definedName>
    <definedName name="S7P19" localSheetId="3">#REF!</definedName>
    <definedName name="S7P19" localSheetId="4">#REF!</definedName>
    <definedName name="S7P19">#REF!</definedName>
    <definedName name="S7P2" localSheetId="3">#REF!</definedName>
    <definedName name="S7P2" localSheetId="4">#REF!</definedName>
    <definedName name="S7P2">#REF!</definedName>
    <definedName name="S7P20" localSheetId="3">#REF!</definedName>
    <definedName name="S7P20" localSheetId="4">#REF!</definedName>
    <definedName name="S7P20">#REF!</definedName>
    <definedName name="S7P21" localSheetId="3">#REF!</definedName>
    <definedName name="S7P21" localSheetId="4">#REF!</definedName>
    <definedName name="S7P21">#REF!</definedName>
    <definedName name="S7P22" localSheetId="3">#REF!</definedName>
    <definedName name="S7P22" localSheetId="4">#REF!</definedName>
    <definedName name="S7P22">#REF!</definedName>
    <definedName name="S7P23" localSheetId="3">#REF!</definedName>
    <definedName name="S7P23" localSheetId="4">#REF!</definedName>
    <definedName name="S7P23">#REF!</definedName>
    <definedName name="S7P24" localSheetId="3">#REF!</definedName>
    <definedName name="S7P24" localSheetId="4">#REF!</definedName>
    <definedName name="S7P24">#REF!</definedName>
    <definedName name="S7P3" localSheetId="3">#REF!</definedName>
    <definedName name="S7P3" localSheetId="4">#REF!</definedName>
    <definedName name="S7P3">#REF!</definedName>
    <definedName name="S7P4" localSheetId="3">#REF!</definedName>
    <definedName name="S7P4" localSheetId="4">#REF!</definedName>
    <definedName name="S7P4">#REF!</definedName>
    <definedName name="S7P5" localSheetId="3">#REF!</definedName>
    <definedName name="S7P5" localSheetId="4">#REF!</definedName>
    <definedName name="S7P5">#REF!</definedName>
    <definedName name="S7P6" localSheetId="3">#REF!</definedName>
    <definedName name="S7P6" localSheetId="4">#REF!</definedName>
    <definedName name="S7P6">#REF!</definedName>
    <definedName name="S7P7" localSheetId="3">#REF!</definedName>
    <definedName name="S7P7" localSheetId="4">#REF!</definedName>
    <definedName name="S7P7">#REF!</definedName>
    <definedName name="S7P8" localSheetId="3">#REF!</definedName>
    <definedName name="S7P8" localSheetId="4">#REF!</definedName>
    <definedName name="S7P8">#REF!</definedName>
    <definedName name="S7P9" localSheetId="3">#REF!</definedName>
    <definedName name="S7P9" localSheetId="4">#REF!</definedName>
    <definedName name="S7P9">#REF!</definedName>
    <definedName name="S7R1" localSheetId="3">#REF!</definedName>
    <definedName name="S7R1" localSheetId="4">#REF!</definedName>
    <definedName name="S7R1">#REF!</definedName>
    <definedName name="S7R10" localSheetId="3">#REF!</definedName>
    <definedName name="S7R10" localSheetId="4">#REF!</definedName>
    <definedName name="S7R10">#REF!</definedName>
    <definedName name="S7R11" localSheetId="3">#REF!</definedName>
    <definedName name="S7R11" localSheetId="4">#REF!</definedName>
    <definedName name="S7R11">#REF!</definedName>
    <definedName name="S7R12" localSheetId="3">#REF!</definedName>
    <definedName name="S7R12" localSheetId="4">#REF!</definedName>
    <definedName name="S7R12">#REF!</definedName>
    <definedName name="S7R13" localSheetId="3">#REF!</definedName>
    <definedName name="S7R13" localSheetId="4">#REF!</definedName>
    <definedName name="S7R13">#REF!</definedName>
    <definedName name="S7R14" localSheetId="3">#REF!</definedName>
    <definedName name="S7R14" localSheetId="4">#REF!</definedName>
    <definedName name="S7R14">#REF!</definedName>
    <definedName name="S7R15" localSheetId="3">#REF!</definedName>
    <definedName name="S7R15" localSheetId="4">#REF!</definedName>
    <definedName name="S7R15">#REF!</definedName>
    <definedName name="S7R16" localSheetId="3">#REF!</definedName>
    <definedName name="S7R16" localSheetId="4">#REF!</definedName>
    <definedName name="S7R16">#REF!</definedName>
    <definedName name="S7R17" localSheetId="3">#REF!</definedName>
    <definedName name="S7R17" localSheetId="4">#REF!</definedName>
    <definedName name="S7R17">#REF!</definedName>
    <definedName name="S7R18" localSheetId="3">#REF!</definedName>
    <definedName name="S7R18" localSheetId="4">#REF!</definedName>
    <definedName name="S7R18">#REF!</definedName>
    <definedName name="S7R19" localSheetId="3">#REF!</definedName>
    <definedName name="S7R19" localSheetId="4">#REF!</definedName>
    <definedName name="S7R19">#REF!</definedName>
    <definedName name="S7R2" localSheetId="3">#REF!</definedName>
    <definedName name="S7R2" localSheetId="4">#REF!</definedName>
    <definedName name="S7R2">#REF!</definedName>
    <definedName name="S7R20" localSheetId="3">#REF!</definedName>
    <definedName name="S7R20" localSheetId="4">#REF!</definedName>
    <definedName name="S7R20">#REF!</definedName>
    <definedName name="S7R21" localSheetId="3">#REF!</definedName>
    <definedName name="S7R21" localSheetId="4">#REF!</definedName>
    <definedName name="S7R21">#REF!</definedName>
    <definedName name="S7R22" localSheetId="3">#REF!</definedName>
    <definedName name="S7R22" localSheetId="4">#REF!</definedName>
    <definedName name="S7R22">#REF!</definedName>
    <definedName name="S7R23" localSheetId="3">#REF!</definedName>
    <definedName name="S7R23" localSheetId="4">#REF!</definedName>
    <definedName name="S7R23">#REF!</definedName>
    <definedName name="S7R24" localSheetId="3">#REF!</definedName>
    <definedName name="S7R24" localSheetId="4">#REF!</definedName>
    <definedName name="S7R24">#REF!</definedName>
    <definedName name="S7R3" localSheetId="3">#REF!</definedName>
    <definedName name="S7R3" localSheetId="4">#REF!</definedName>
    <definedName name="S7R3">#REF!</definedName>
    <definedName name="S7R4" localSheetId="3">#REF!</definedName>
    <definedName name="S7R4" localSheetId="4">#REF!</definedName>
    <definedName name="S7R4">#REF!</definedName>
    <definedName name="S7R5" localSheetId="3">#REF!</definedName>
    <definedName name="S7R5" localSheetId="4">#REF!</definedName>
    <definedName name="S7R5">#REF!</definedName>
    <definedName name="S7R6" localSheetId="3">#REF!</definedName>
    <definedName name="S7R6" localSheetId="4">#REF!</definedName>
    <definedName name="S7R6">#REF!</definedName>
    <definedName name="S7R7" localSheetId="3">#REF!</definedName>
    <definedName name="S7R7" localSheetId="4">#REF!</definedName>
    <definedName name="S7R7">#REF!</definedName>
    <definedName name="S7R8" localSheetId="3">#REF!</definedName>
    <definedName name="S7R8" localSheetId="4">#REF!</definedName>
    <definedName name="S7R8">#REF!</definedName>
    <definedName name="S7R9" localSheetId="3">#REF!</definedName>
    <definedName name="S7R9" localSheetId="4">#REF!</definedName>
    <definedName name="S7R9">#REF!</definedName>
    <definedName name="S8P1" localSheetId="3">#REF!</definedName>
    <definedName name="S8P1" localSheetId="4">#REF!</definedName>
    <definedName name="S8P1">#REF!</definedName>
    <definedName name="S8P10" localSheetId="3">#REF!</definedName>
    <definedName name="S8P10" localSheetId="4">#REF!</definedName>
    <definedName name="S8P10">#REF!</definedName>
    <definedName name="S8P11" localSheetId="3">#REF!</definedName>
    <definedName name="S8P11" localSheetId="4">#REF!</definedName>
    <definedName name="S8P11">#REF!</definedName>
    <definedName name="S8P12" localSheetId="3">#REF!</definedName>
    <definedName name="S8P12" localSheetId="4">#REF!</definedName>
    <definedName name="S8P12">#REF!</definedName>
    <definedName name="S8P13" localSheetId="3">#REF!</definedName>
    <definedName name="S8P13" localSheetId="4">#REF!</definedName>
    <definedName name="S8P13">#REF!</definedName>
    <definedName name="S8P14" localSheetId="3">#REF!</definedName>
    <definedName name="S8P14" localSheetId="4">#REF!</definedName>
    <definedName name="S8P14">#REF!</definedName>
    <definedName name="S8P15" localSheetId="3">#REF!</definedName>
    <definedName name="S8P15" localSheetId="4">#REF!</definedName>
    <definedName name="S8P15">#REF!</definedName>
    <definedName name="S8P16" localSheetId="3">#REF!</definedName>
    <definedName name="S8P16" localSheetId="4">#REF!</definedName>
    <definedName name="S8P16">#REF!</definedName>
    <definedName name="S8P17" localSheetId="3">#REF!</definedName>
    <definedName name="S8P17" localSheetId="4">#REF!</definedName>
    <definedName name="S8P17">#REF!</definedName>
    <definedName name="S8P18" localSheetId="3">#REF!</definedName>
    <definedName name="S8P18" localSheetId="4">#REF!</definedName>
    <definedName name="S8P18">#REF!</definedName>
    <definedName name="S8P19" localSheetId="3">#REF!</definedName>
    <definedName name="S8P19" localSheetId="4">#REF!</definedName>
    <definedName name="S8P19">#REF!</definedName>
    <definedName name="S8P2" localSheetId="3">#REF!</definedName>
    <definedName name="S8P2" localSheetId="4">#REF!</definedName>
    <definedName name="S8P2">#REF!</definedName>
    <definedName name="S8P20" localSheetId="3">#REF!</definedName>
    <definedName name="S8P20" localSheetId="4">#REF!</definedName>
    <definedName name="S8P20">#REF!</definedName>
    <definedName name="S8P21" localSheetId="3">#REF!</definedName>
    <definedName name="S8P21" localSheetId="4">#REF!</definedName>
    <definedName name="S8P21">#REF!</definedName>
    <definedName name="S8P22" localSheetId="3">#REF!</definedName>
    <definedName name="S8P22" localSheetId="4">#REF!</definedName>
    <definedName name="S8P22">#REF!</definedName>
    <definedName name="S8P23" localSheetId="3">#REF!</definedName>
    <definedName name="S8P23" localSheetId="4">#REF!</definedName>
    <definedName name="S8P23">#REF!</definedName>
    <definedName name="S8P24" localSheetId="3">#REF!</definedName>
    <definedName name="S8P24" localSheetId="4">#REF!</definedName>
    <definedName name="S8P24">#REF!</definedName>
    <definedName name="S8P3" localSheetId="3">#REF!</definedName>
    <definedName name="S8P3" localSheetId="4">#REF!</definedName>
    <definedName name="S8P3">#REF!</definedName>
    <definedName name="S8P4" localSheetId="3">#REF!</definedName>
    <definedName name="S8P4" localSheetId="4">#REF!</definedName>
    <definedName name="S8P4">#REF!</definedName>
    <definedName name="S8P5" localSheetId="3">#REF!</definedName>
    <definedName name="S8P5" localSheetId="4">#REF!</definedName>
    <definedName name="S8P5">#REF!</definedName>
    <definedName name="S8P6" localSheetId="3">#REF!</definedName>
    <definedName name="S8P6" localSheetId="4">#REF!</definedName>
    <definedName name="S8P6">#REF!</definedName>
    <definedName name="S8P7" localSheetId="3">#REF!</definedName>
    <definedName name="S8P7" localSheetId="4">#REF!</definedName>
    <definedName name="S8P7">#REF!</definedName>
    <definedName name="S8P8" localSheetId="3">#REF!</definedName>
    <definedName name="S8P8" localSheetId="4">#REF!</definedName>
    <definedName name="S8P8">#REF!</definedName>
    <definedName name="S8P9" localSheetId="3">#REF!</definedName>
    <definedName name="S8P9" localSheetId="4">#REF!</definedName>
    <definedName name="S8P9">#REF!</definedName>
    <definedName name="S8R1" localSheetId="3">#REF!</definedName>
    <definedName name="S8R1" localSheetId="4">#REF!</definedName>
    <definedName name="S8R1">#REF!</definedName>
    <definedName name="S8R10" localSheetId="3">#REF!</definedName>
    <definedName name="S8R10" localSheetId="4">#REF!</definedName>
    <definedName name="S8R10">#REF!</definedName>
    <definedName name="S8R11" localSheetId="3">#REF!</definedName>
    <definedName name="S8R11" localSheetId="4">#REF!</definedName>
    <definedName name="S8R11">#REF!</definedName>
    <definedName name="S8R12" localSheetId="3">#REF!</definedName>
    <definedName name="S8R12" localSheetId="4">#REF!</definedName>
    <definedName name="S8R12">#REF!</definedName>
    <definedName name="S8R13" localSheetId="3">#REF!</definedName>
    <definedName name="S8R13" localSheetId="4">#REF!</definedName>
    <definedName name="S8R13">#REF!</definedName>
    <definedName name="S8R14" localSheetId="3">#REF!</definedName>
    <definedName name="S8R14" localSheetId="4">#REF!</definedName>
    <definedName name="S8R14">#REF!</definedName>
    <definedName name="S8R15" localSheetId="3">#REF!</definedName>
    <definedName name="S8R15" localSheetId="4">#REF!</definedName>
    <definedName name="S8R15">#REF!</definedName>
    <definedName name="S8R16" localSheetId="3">#REF!</definedName>
    <definedName name="S8R16" localSheetId="4">#REF!</definedName>
    <definedName name="S8R16">#REF!</definedName>
    <definedName name="S8R17" localSheetId="3">#REF!</definedName>
    <definedName name="S8R17" localSheetId="4">#REF!</definedName>
    <definedName name="S8R17">#REF!</definedName>
    <definedName name="S8R18" localSheetId="3">#REF!</definedName>
    <definedName name="S8R18" localSheetId="4">#REF!</definedName>
    <definedName name="S8R18">#REF!</definedName>
    <definedName name="S8R19" localSheetId="3">#REF!</definedName>
    <definedName name="S8R19" localSheetId="4">#REF!</definedName>
    <definedName name="S8R19">#REF!</definedName>
    <definedName name="S8R2" localSheetId="3">#REF!</definedName>
    <definedName name="S8R2" localSheetId="4">#REF!</definedName>
    <definedName name="S8R2">#REF!</definedName>
    <definedName name="S8R20" localSheetId="3">#REF!</definedName>
    <definedName name="S8R20" localSheetId="4">#REF!</definedName>
    <definedName name="S8R20">#REF!</definedName>
    <definedName name="S8R21" localSheetId="3">#REF!</definedName>
    <definedName name="S8R21" localSheetId="4">#REF!</definedName>
    <definedName name="S8R21">#REF!</definedName>
    <definedName name="S8R22" localSheetId="3">#REF!</definedName>
    <definedName name="S8R22" localSheetId="4">#REF!</definedName>
    <definedName name="S8R22">#REF!</definedName>
    <definedName name="S8R23" localSheetId="3">#REF!</definedName>
    <definedName name="S8R23" localSheetId="4">#REF!</definedName>
    <definedName name="S8R23">#REF!</definedName>
    <definedName name="S8R24" localSheetId="3">#REF!</definedName>
    <definedName name="S8R24" localSheetId="4">#REF!</definedName>
    <definedName name="S8R24">#REF!</definedName>
    <definedName name="S8R3" localSheetId="3">#REF!</definedName>
    <definedName name="S8R3" localSheetId="4">#REF!</definedName>
    <definedName name="S8R3">#REF!</definedName>
    <definedName name="S8R4" localSheetId="3">#REF!</definedName>
    <definedName name="S8R4" localSheetId="4">#REF!</definedName>
    <definedName name="S8R4">#REF!</definedName>
    <definedName name="S8R5" localSheetId="3">#REF!</definedName>
    <definedName name="S8R5" localSheetId="4">#REF!</definedName>
    <definedName name="S8R5">#REF!</definedName>
    <definedName name="S8R6" localSheetId="3">#REF!</definedName>
    <definedName name="S8R6" localSheetId="4">#REF!</definedName>
    <definedName name="S8R6">#REF!</definedName>
    <definedName name="S8R7" localSheetId="3">#REF!</definedName>
    <definedName name="S8R7" localSheetId="4">#REF!</definedName>
    <definedName name="S8R7">#REF!</definedName>
    <definedName name="S8R8" localSheetId="3">#REF!</definedName>
    <definedName name="S8R8" localSheetId="4">#REF!</definedName>
    <definedName name="S8R8">#REF!</definedName>
    <definedName name="S8R9" localSheetId="3">#REF!</definedName>
    <definedName name="S8R9" localSheetId="4">#REF!</definedName>
    <definedName name="S8R9">#REF!</definedName>
    <definedName name="S9P1" localSheetId="3">#REF!</definedName>
    <definedName name="S9P1" localSheetId="4">#REF!</definedName>
    <definedName name="S9P1">#REF!</definedName>
    <definedName name="S9P10" localSheetId="3">#REF!</definedName>
    <definedName name="S9P10" localSheetId="4">#REF!</definedName>
    <definedName name="S9P10">#REF!</definedName>
    <definedName name="S9P11" localSheetId="3">#REF!</definedName>
    <definedName name="S9P11" localSheetId="4">#REF!</definedName>
    <definedName name="S9P11">#REF!</definedName>
    <definedName name="S9P12" localSheetId="3">#REF!</definedName>
    <definedName name="S9P12" localSheetId="4">#REF!</definedName>
    <definedName name="S9P12">#REF!</definedName>
    <definedName name="S9P13" localSheetId="3">#REF!</definedName>
    <definedName name="S9P13" localSheetId="4">#REF!</definedName>
    <definedName name="S9P13">#REF!</definedName>
    <definedName name="S9P14" localSheetId="3">#REF!</definedName>
    <definedName name="S9P14" localSheetId="4">#REF!</definedName>
    <definedName name="S9P14">#REF!</definedName>
    <definedName name="S9P15" localSheetId="3">#REF!</definedName>
    <definedName name="S9P15" localSheetId="4">#REF!</definedName>
    <definedName name="S9P15">#REF!</definedName>
    <definedName name="S9P16" localSheetId="3">#REF!</definedName>
    <definedName name="S9P16" localSheetId="4">#REF!</definedName>
    <definedName name="S9P16">#REF!</definedName>
    <definedName name="S9P17" localSheetId="3">#REF!</definedName>
    <definedName name="S9P17" localSheetId="4">#REF!</definedName>
    <definedName name="S9P17">#REF!</definedName>
    <definedName name="S9P18" localSheetId="3">#REF!</definedName>
    <definedName name="S9P18" localSheetId="4">#REF!</definedName>
    <definedName name="S9P18">#REF!</definedName>
    <definedName name="S9P19" localSheetId="3">#REF!</definedName>
    <definedName name="S9P19" localSheetId="4">#REF!</definedName>
    <definedName name="S9P19">#REF!</definedName>
    <definedName name="S9P2" localSheetId="3">#REF!</definedName>
    <definedName name="S9P2" localSheetId="4">#REF!</definedName>
    <definedName name="S9P2">#REF!</definedName>
    <definedName name="S9P20" localSheetId="3">#REF!</definedName>
    <definedName name="S9P20" localSheetId="4">#REF!</definedName>
    <definedName name="S9P20">#REF!</definedName>
    <definedName name="S9P21" localSheetId="3">#REF!</definedName>
    <definedName name="S9P21" localSheetId="4">#REF!</definedName>
    <definedName name="S9P21">#REF!</definedName>
    <definedName name="S9P22" localSheetId="3">#REF!</definedName>
    <definedName name="S9P22" localSheetId="4">#REF!</definedName>
    <definedName name="S9P22">#REF!</definedName>
    <definedName name="S9P23" localSheetId="3">#REF!</definedName>
    <definedName name="S9P23" localSheetId="4">#REF!</definedName>
    <definedName name="S9P23">#REF!</definedName>
    <definedName name="S9P24" localSheetId="3">#REF!</definedName>
    <definedName name="S9P24" localSheetId="4">#REF!</definedName>
    <definedName name="S9P24">#REF!</definedName>
    <definedName name="S9P3" localSheetId="3">#REF!</definedName>
    <definedName name="S9P3" localSheetId="4">#REF!</definedName>
    <definedName name="S9P3">#REF!</definedName>
    <definedName name="S9P4" localSheetId="3">#REF!</definedName>
    <definedName name="S9P4" localSheetId="4">#REF!</definedName>
    <definedName name="S9P4">#REF!</definedName>
    <definedName name="S9P5" localSheetId="3">#REF!</definedName>
    <definedName name="S9P5" localSheetId="4">#REF!</definedName>
    <definedName name="S9P5">#REF!</definedName>
    <definedName name="S9P6" localSheetId="3">#REF!</definedName>
    <definedName name="S9P6" localSheetId="4">#REF!</definedName>
    <definedName name="S9P6">#REF!</definedName>
    <definedName name="S9P7" localSheetId="3">#REF!</definedName>
    <definedName name="S9P7" localSheetId="4">#REF!</definedName>
    <definedName name="S9P7">#REF!</definedName>
    <definedName name="S9P8" localSheetId="3">#REF!</definedName>
    <definedName name="S9P8" localSheetId="4">#REF!</definedName>
    <definedName name="S9P8">#REF!</definedName>
    <definedName name="S9P9" localSheetId="3">#REF!</definedName>
    <definedName name="S9P9" localSheetId="4">#REF!</definedName>
    <definedName name="S9P9">#REF!</definedName>
    <definedName name="S9R1" localSheetId="3">#REF!</definedName>
    <definedName name="S9R1" localSheetId="4">#REF!</definedName>
    <definedName name="S9R1">#REF!</definedName>
    <definedName name="S9R10" localSheetId="3">#REF!</definedName>
    <definedName name="S9R10" localSheetId="4">#REF!</definedName>
    <definedName name="S9R10">#REF!</definedName>
    <definedName name="S9R11" localSheetId="3">#REF!</definedName>
    <definedName name="S9R11" localSheetId="4">#REF!</definedName>
    <definedName name="S9R11">#REF!</definedName>
    <definedName name="S9R12" localSheetId="3">#REF!</definedName>
    <definedName name="S9R12" localSheetId="4">#REF!</definedName>
    <definedName name="S9R12">#REF!</definedName>
    <definedName name="S9R13" localSheetId="3">#REF!</definedName>
    <definedName name="S9R13" localSheetId="4">#REF!</definedName>
    <definedName name="S9R13">#REF!</definedName>
    <definedName name="S9R14" localSheetId="3">#REF!</definedName>
    <definedName name="S9R14" localSheetId="4">#REF!</definedName>
    <definedName name="S9R14">#REF!</definedName>
    <definedName name="S9R15" localSheetId="3">#REF!</definedName>
    <definedName name="S9R15" localSheetId="4">#REF!</definedName>
    <definedName name="S9R15">#REF!</definedName>
    <definedName name="S9R16" localSheetId="3">#REF!</definedName>
    <definedName name="S9R16" localSheetId="4">#REF!</definedName>
    <definedName name="S9R16">#REF!</definedName>
    <definedName name="S9R17" localSheetId="3">#REF!</definedName>
    <definedName name="S9R17" localSheetId="4">#REF!</definedName>
    <definedName name="S9R17">#REF!</definedName>
    <definedName name="S9R18" localSheetId="3">#REF!</definedName>
    <definedName name="S9R18" localSheetId="4">#REF!</definedName>
    <definedName name="S9R18">#REF!</definedName>
    <definedName name="S9R19" localSheetId="3">#REF!</definedName>
    <definedName name="S9R19" localSheetId="4">#REF!</definedName>
    <definedName name="S9R19">#REF!</definedName>
    <definedName name="S9R2" localSheetId="3">#REF!</definedName>
    <definedName name="S9R2" localSheetId="4">#REF!</definedName>
    <definedName name="S9R2">#REF!</definedName>
    <definedName name="S9R20" localSheetId="3">#REF!</definedName>
    <definedName name="S9R20" localSheetId="4">#REF!</definedName>
    <definedName name="S9R20">#REF!</definedName>
    <definedName name="S9R21" localSheetId="3">#REF!</definedName>
    <definedName name="S9R21" localSheetId="4">#REF!</definedName>
    <definedName name="S9R21">#REF!</definedName>
    <definedName name="S9R22" localSheetId="3">#REF!</definedName>
    <definedName name="S9R22" localSheetId="4">#REF!</definedName>
    <definedName name="S9R22">#REF!</definedName>
    <definedName name="S9R23" localSheetId="3">#REF!</definedName>
    <definedName name="S9R23" localSheetId="4">#REF!</definedName>
    <definedName name="S9R23">#REF!</definedName>
    <definedName name="S9R24" localSheetId="3">#REF!</definedName>
    <definedName name="S9R24" localSheetId="4">#REF!</definedName>
    <definedName name="S9R24">#REF!</definedName>
    <definedName name="S9R3" localSheetId="3">#REF!</definedName>
    <definedName name="S9R3" localSheetId="4">#REF!</definedName>
    <definedName name="S9R3">#REF!</definedName>
    <definedName name="S9R4" localSheetId="3">#REF!</definedName>
    <definedName name="S9R4" localSheetId="4">#REF!</definedName>
    <definedName name="S9R4">#REF!</definedName>
    <definedName name="S9R5" localSheetId="3">#REF!</definedName>
    <definedName name="S9R5" localSheetId="4">#REF!</definedName>
    <definedName name="S9R5">#REF!</definedName>
    <definedName name="S9R6" localSheetId="3">#REF!</definedName>
    <definedName name="S9R6" localSheetId="4">#REF!</definedName>
    <definedName name="S9R6">#REF!</definedName>
    <definedName name="S9R7" localSheetId="3">#REF!</definedName>
    <definedName name="S9R7" localSheetId="4">#REF!</definedName>
    <definedName name="S9R7">#REF!</definedName>
    <definedName name="S9R8" localSheetId="3">#REF!</definedName>
    <definedName name="S9R8" localSheetId="4">#REF!</definedName>
    <definedName name="S9R8">#REF!</definedName>
    <definedName name="S9R9" localSheetId="3">#REF!</definedName>
    <definedName name="S9R9" localSheetId="4">#REF!</definedName>
    <definedName name="S9R9">#REF!</definedName>
    <definedName name="soma_total" localSheetId="3">#REF!</definedName>
    <definedName name="soma_total" localSheetId="4">#REF!</definedName>
    <definedName name="soma_total">#REF!</definedName>
    <definedName name="ssss" localSheetId="3">#REF!</definedName>
    <definedName name="ssss" localSheetId="4">#REF!</definedName>
    <definedName name="ssss">#REF!</definedName>
    <definedName name="sub_item_1" localSheetId="3">#REF!</definedName>
    <definedName name="sub_item_1" localSheetId="4">#REF!</definedName>
    <definedName name="sub_item_1">#REF!</definedName>
    <definedName name="sub_item_10" localSheetId="3">#REF!</definedName>
    <definedName name="sub_item_10" localSheetId="4">#REF!</definedName>
    <definedName name="sub_item_10">#REF!</definedName>
    <definedName name="sub_item_11" localSheetId="3">#REF!</definedName>
    <definedName name="sub_item_11" localSheetId="4">#REF!</definedName>
    <definedName name="sub_item_11">#REF!</definedName>
    <definedName name="sub_item_12" localSheetId="3">#REF!</definedName>
    <definedName name="sub_item_12" localSheetId="4">#REF!</definedName>
    <definedName name="sub_item_12">#REF!</definedName>
    <definedName name="sub_item_13" localSheetId="3">#REF!</definedName>
    <definedName name="sub_item_13" localSheetId="4">#REF!</definedName>
    <definedName name="sub_item_13">#REF!</definedName>
    <definedName name="sub_item_14" localSheetId="3">#REF!</definedName>
    <definedName name="sub_item_14" localSheetId="4">#REF!</definedName>
    <definedName name="sub_item_14">#REF!</definedName>
    <definedName name="sub_item_15" localSheetId="3">#REF!</definedName>
    <definedName name="sub_item_15" localSheetId="4">#REF!</definedName>
    <definedName name="sub_item_15">#REF!</definedName>
    <definedName name="sub_item_16" localSheetId="3">#REF!</definedName>
    <definedName name="sub_item_16" localSheetId="4">#REF!</definedName>
    <definedName name="sub_item_16">#REF!</definedName>
    <definedName name="sub_item_17" localSheetId="3">#REF!</definedName>
    <definedName name="sub_item_17" localSheetId="4">#REF!</definedName>
    <definedName name="sub_item_17">#REF!</definedName>
    <definedName name="sub_item_18" localSheetId="3">#REF!</definedName>
    <definedName name="sub_item_18" localSheetId="4">#REF!</definedName>
    <definedName name="sub_item_18">#REF!</definedName>
    <definedName name="sub_item_19" localSheetId="3">#REF!</definedName>
    <definedName name="sub_item_19" localSheetId="4">#REF!</definedName>
    <definedName name="sub_item_19">#REF!</definedName>
    <definedName name="sub_item_2" localSheetId="3">#REF!</definedName>
    <definedName name="sub_item_2" localSheetId="4">#REF!</definedName>
    <definedName name="sub_item_2">#REF!</definedName>
    <definedName name="sub_item_20" localSheetId="3">#REF!</definedName>
    <definedName name="sub_item_20" localSheetId="4">#REF!</definedName>
    <definedName name="sub_item_20">#REF!</definedName>
    <definedName name="sub_item_21" localSheetId="3">#REF!</definedName>
    <definedName name="sub_item_21" localSheetId="4">#REF!</definedName>
    <definedName name="sub_item_21">#REF!</definedName>
    <definedName name="sub_item_22" localSheetId="3">#REF!</definedName>
    <definedName name="sub_item_22" localSheetId="4">#REF!</definedName>
    <definedName name="sub_item_22">#REF!</definedName>
    <definedName name="sub_item_23" localSheetId="3">#REF!</definedName>
    <definedName name="sub_item_23" localSheetId="4">#REF!</definedName>
    <definedName name="sub_item_23">#REF!</definedName>
    <definedName name="sub_item_24" localSheetId="3">#REF!</definedName>
    <definedName name="sub_item_24" localSheetId="4">#REF!</definedName>
    <definedName name="sub_item_24">#REF!</definedName>
    <definedName name="sub_item_25" localSheetId="3">#REF!</definedName>
    <definedName name="sub_item_25" localSheetId="4">#REF!</definedName>
    <definedName name="sub_item_25">#REF!</definedName>
    <definedName name="sub_item_26" localSheetId="3">#REF!</definedName>
    <definedName name="sub_item_26" localSheetId="4">#REF!</definedName>
    <definedName name="sub_item_26">#REF!</definedName>
    <definedName name="sub_item_27" localSheetId="3">#REF!</definedName>
    <definedName name="sub_item_27" localSheetId="4">#REF!</definedName>
    <definedName name="sub_item_27">#REF!</definedName>
    <definedName name="sub_item_28" localSheetId="3">#REF!</definedName>
    <definedName name="sub_item_28" localSheetId="4">#REF!</definedName>
    <definedName name="sub_item_28">#REF!</definedName>
    <definedName name="sub_item_29" localSheetId="3">#REF!</definedName>
    <definedName name="sub_item_29" localSheetId="4">#REF!</definedName>
    <definedName name="sub_item_29">#REF!</definedName>
    <definedName name="sub_item_3" localSheetId="3">#REF!</definedName>
    <definedName name="sub_item_3" localSheetId="4">#REF!</definedName>
    <definedName name="sub_item_3">#REF!</definedName>
    <definedName name="sub_item_30" localSheetId="3">#REF!</definedName>
    <definedName name="sub_item_30" localSheetId="4">#REF!</definedName>
    <definedName name="sub_item_30">#REF!</definedName>
    <definedName name="sub_item_31" localSheetId="3">#REF!</definedName>
    <definedName name="sub_item_31" localSheetId="4">#REF!</definedName>
    <definedName name="sub_item_31">#REF!</definedName>
    <definedName name="sub_item_32" localSheetId="3">#REF!</definedName>
    <definedName name="sub_item_32" localSheetId="4">#REF!</definedName>
    <definedName name="sub_item_32">#REF!</definedName>
    <definedName name="sub_item_33" localSheetId="3">#REF!</definedName>
    <definedName name="sub_item_33" localSheetId="4">#REF!</definedName>
    <definedName name="sub_item_33">#REF!</definedName>
    <definedName name="sub_item_34" localSheetId="3">#REF!</definedName>
    <definedName name="sub_item_34" localSheetId="4">#REF!</definedName>
    <definedName name="sub_item_34">#REF!</definedName>
    <definedName name="sub_item_35" localSheetId="3">#REF!</definedName>
    <definedName name="sub_item_35" localSheetId="4">#REF!</definedName>
    <definedName name="sub_item_35">#REF!</definedName>
    <definedName name="sub_item_36" localSheetId="3">#REF!</definedName>
    <definedName name="sub_item_36" localSheetId="4">#REF!</definedName>
    <definedName name="sub_item_36">#REF!</definedName>
    <definedName name="sub_item_37" localSheetId="3">#REF!</definedName>
    <definedName name="sub_item_37" localSheetId="4">#REF!</definedName>
    <definedName name="sub_item_37">#REF!</definedName>
    <definedName name="sub_item_38" localSheetId="3">#REF!</definedName>
    <definedName name="sub_item_38" localSheetId="4">#REF!</definedName>
    <definedName name="sub_item_38">#REF!</definedName>
    <definedName name="sub_item_39" localSheetId="3">#REF!</definedName>
    <definedName name="sub_item_39" localSheetId="4">#REF!</definedName>
    <definedName name="sub_item_39">#REF!</definedName>
    <definedName name="sub_item_4" localSheetId="3">#REF!</definedName>
    <definedName name="sub_item_4" localSheetId="4">#REF!</definedName>
    <definedName name="sub_item_4">#REF!</definedName>
    <definedName name="sub_item_40" localSheetId="3">#REF!</definedName>
    <definedName name="sub_item_40" localSheetId="4">#REF!</definedName>
    <definedName name="sub_item_40">#REF!</definedName>
    <definedName name="sub_item_41" localSheetId="3">#REF!</definedName>
    <definedName name="sub_item_41" localSheetId="4">#REF!</definedName>
    <definedName name="sub_item_41">#REF!</definedName>
    <definedName name="sub_item_42" localSheetId="3">#REF!</definedName>
    <definedName name="sub_item_42" localSheetId="4">#REF!</definedName>
    <definedName name="sub_item_42">#REF!</definedName>
    <definedName name="sub_item_43" localSheetId="3">#REF!</definedName>
    <definedName name="sub_item_43" localSheetId="4">#REF!</definedName>
    <definedName name="sub_item_43">#REF!</definedName>
    <definedName name="sub_item_44" localSheetId="3">#REF!</definedName>
    <definedName name="sub_item_44" localSheetId="4">#REF!</definedName>
    <definedName name="sub_item_44">#REF!</definedName>
    <definedName name="sub_item_45" localSheetId="3">#REF!</definedName>
    <definedName name="sub_item_45" localSheetId="4">#REF!</definedName>
    <definedName name="sub_item_45">#REF!</definedName>
    <definedName name="sub_item_5" localSheetId="3">#REF!</definedName>
    <definedName name="sub_item_5" localSheetId="4">#REF!</definedName>
    <definedName name="sub_item_5">#REF!</definedName>
    <definedName name="sub_item_6" localSheetId="3">#REF!</definedName>
    <definedName name="sub_item_6" localSheetId="4">#REF!</definedName>
    <definedName name="sub_item_6">#REF!</definedName>
    <definedName name="sub_item_7" localSheetId="3">#REF!</definedName>
    <definedName name="sub_item_7" localSheetId="4">#REF!</definedName>
    <definedName name="sub_item_7">#REF!</definedName>
    <definedName name="sub_item_8" localSheetId="3">#REF!</definedName>
    <definedName name="sub_item_8" localSheetId="4">#REF!</definedName>
    <definedName name="sub_item_8">#REF!</definedName>
    <definedName name="sub_item_9" localSheetId="3">#REF!</definedName>
    <definedName name="sub_item_9" localSheetId="4">#REF!</definedName>
    <definedName name="sub_item_9">#REF!</definedName>
    <definedName name="SUP_MAR94" localSheetId="3">#REF!</definedName>
    <definedName name="SUP_MAR94" localSheetId="4">#REF!</definedName>
    <definedName name="SUP_MAR94">#REF!</definedName>
    <definedName name="switch" localSheetId="3">#REF!</definedName>
    <definedName name="switch" localSheetId="4">#REF!</definedName>
    <definedName name="switch">#REF!</definedName>
    <definedName name="T" localSheetId="3">#REF!</definedName>
    <definedName name="T" localSheetId="4">#REF!</definedName>
    <definedName name="T">#REF!</definedName>
    <definedName name="TABELA" localSheetId="3">#REF!</definedName>
    <definedName name="TABELA" localSheetId="4">#REF!</definedName>
    <definedName name="TABELA">#REF!</definedName>
    <definedName name="TABELA_SIN" localSheetId="3">#REF!</definedName>
    <definedName name="TABELA_SIN" localSheetId="4">#REF!</definedName>
    <definedName name="TABELA_SIN">#REF!</definedName>
    <definedName name="TER_MAR94" localSheetId="3">#REF!</definedName>
    <definedName name="TER_MAR94" localSheetId="4">#REF!</definedName>
    <definedName name="TER_MAR94">#REF!</definedName>
    <definedName name="TESTA" localSheetId="3">#REF!</definedName>
    <definedName name="TESTA" localSheetId="4">#REF!</definedName>
    <definedName name="TESTA">#REF!</definedName>
    <definedName name="teste">"$#REF!.$A$1:$B$3278"</definedName>
    <definedName name="_xlnm.Print_Titles" localSheetId="2">composições!$1:$11</definedName>
    <definedName name="_xlnm.Print_Titles" localSheetId="3">'CRONOGRAMA (2)'!$2:$9</definedName>
    <definedName name="_xlnm.Print_Titles" localSheetId="4">'CRONOGRAMA TR'!$2:$9</definedName>
    <definedName name="_xlnm.Print_Titles" localSheetId="0">'Planilha Proposta'!$1:$12</definedName>
    <definedName name="TOTAL_ACU_REF" localSheetId="3">#REF!</definedName>
    <definedName name="TOTAL_ACU_REF" localSheetId="4">#REF!</definedName>
    <definedName name="TOTAL_ACU_REF">#REF!</definedName>
    <definedName name="TOTAL_ADD" localSheetId="3">#REF!</definedName>
    <definedName name="TOTAL_ADD" localSheetId="4">#REF!</definedName>
    <definedName name="TOTAL_ADD">#REF!</definedName>
    <definedName name="TOTAL_ADD_ACU" localSheetId="3">#REF!</definedName>
    <definedName name="TOTAL_ADD_ACU" localSheetId="4">#REF!</definedName>
    <definedName name="TOTAL_ADD_ACU">#REF!</definedName>
    <definedName name="Total_DemolicaoPavimentoAsfaltico" localSheetId="3">#REF!</definedName>
    <definedName name="Total_DemolicaoPavimentoAsfaltico" localSheetId="4">#REF!</definedName>
    <definedName name="Total_DemolicaoPavimentoAsfaltico">#REF!</definedName>
    <definedName name="Total_EscavacaoEmRocha_m3" localSheetId="3">#REF!</definedName>
    <definedName name="Total_EscavacaoEmRocha_m3" localSheetId="4">#REF!</definedName>
    <definedName name="Total_EscavacaoEmRocha_m3">#REF!</definedName>
    <definedName name="TOTAL_OBRA" localSheetId="3">#REF!</definedName>
    <definedName name="TOTAL_OBRA" localSheetId="4">#REF!</definedName>
    <definedName name="TOTAL_OBRA">#REF!</definedName>
    <definedName name="Total_ReaterroManualSemCompactacao" localSheetId="3">#REF!</definedName>
    <definedName name="Total_ReaterroManualSemCompactacao" localSheetId="4">#REF!</definedName>
    <definedName name="Total_ReaterroManualSemCompactacao">#REF!</definedName>
    <definedName name="Total_ReaterroMecanicoSemCompactacao" localSheetId="3">#REF!</definedName>
    <definedName name="Total_ReaterroMecanicoSemCompactacao" localSheetId="4">#REF!</definedName>
    <definedName name="Total_ReaterroMecanicoSemCompactacao">#REF!</definedName>
    <definedName name="Total_ReaterroMecanicoSemControleGrauCompactacao" localSheetId="3">#REF!</definedName>
    <definedName name="Total_ReaterroMecanicoSemControleGrauCompactacao" localSheetId="4">#REF!</definedName>
    <definedName name="Total_ReaterroMecanicoSemControleGrauCompactacao">#REF!</definedName>
    <definedName name="TOTAL_REF" localSheetId="3">#REF!</definedName>
    <definedName name="TOTAL_REF" localSheetId="4">#REF!</definedName>
    <definedName name="TOTAL_REF">#REF!</definedName>
    <definedName name="TOTAL_RES" localSheetId="3">#REF!</definedName>
    <definedName name="TOTAL_RES" localSheetId="4">#REF!</definedName>
    <definedName name="TOTAL_RES">#REF!</definedName>
    <definedName name="TOTAL_RES_ACU" localSheetId="3">#REF!</definedName>
    <definedName name="TOTAL_RES_ACU" localSheetId="4">#REF!</definedName>
    <definedName name="TOTAL_RES_ACU">#REF!</definedName>
    <definedName name="URV_MAR94" localSheetId="3">#REF!</definedName>
    <definedName name="URV_MAR94" localSheetId="4">#REF!</definedName>
    <definedName name="URV_MAR94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</workbook>
</file>

<file path=xl/calcChain.xml><?xml version="1.0" encoding="utf-8"?>
<calcChain xmlns="http://schemas.openxmlformats.org/spreadsheetml/2006/main">
  <c r="V57" i="1" l="1"/>
  <c r="V56" i="1"/>
  <c r="AL50" i="1"/>
  <c r="G17" i="7" l="1"/>
  <c r="G14" i="7"/>
  <c r="G19" i="7" s="1"/>
  <c r="G17" i="6"/>
  <c r="G14" i="6"/>
  <c r="G19" i="6" s="1"/>
  <c r="L196" i="5" l="1"/>
  <c r="J191" i="5"/>
  <c r="J190" i="5"/>
  <c r="J189" i="5"/>
  <c r="J188" i="5"/>
  <c r="I187" i="5"/>
  <c r="H187" i="5"/>
  <c r="J187" i="5" s="1"/>
  <c r="G187" i="5"/>
  <c r="F187" i="5"/>
  <c r="E187" i="5"/>
  <c r="D187" i="5"/>
  <c r="J186" i="5"/>
  <c r="J185" i="5"/>
  <c r="J184" i="5"/>
  <c r="J183" i="5"/>
  <c r="I182" i="5"/>
  <c r="H182" i="5"/>
  <c r="G182" i="5"/>
  <c r="F182" i="5"/>
  <c r="E182" i="5"/>
  <c r="D182" i="5"/>
  <c r="J182" i="5" s="1"/>
  <c r="J179" i="5"/>
  <c r="J178" i="5"/>
  <c r="J177" i="5"/>
  <c r="J176" i="5"/>
  <c r="I175" i="5"/>
  <c r="H175" i="5"/>
  <c r="G175" i="5"/>
  <c r="F175" i="5"/>
  <c r="E175" i="5"/>
  <c r="D175" i="5"/>
  <c r="J175" i="5" s="1"/>
  <c r="J174" i="5"/>
  <c r="J173" i="5"/>
  <c r="J172" i="5"/>
  <c r="J171" i="5"/>
  <c r="I170" i="5"/>
  <c r="H170" i="5"/>
  <c r="G170" i="5"/>
  <c r="F170" i="5"/>
  <c r="E170" i="5"/>
  <c r="D170" i="5"/>
  <c r="J167" i="5"/>
  <c r="J166" i="5"/>
  <c r="J165" i="5"/>
  <c r="J164" i="5"/>
  <c r="I163" i="5"/>
  <c r="J163" i="5" s="1"/>
  <c r="H163" i="5"/>
  <c r="G163" i="5"/>
  <c r="F163" i="5"/>
  <c r="E163" i="5"/>
  <c r="D163" i="5"/>
  <c r="J162" i="5"/>
  <c r="J161" i="5"/>
  <c r="J160" i="5"/>
  <c r="J159" i="5"/>
  <c r="I158" i="5"/>
  <c r="H158" i="5"/>
  <c r="G158" i="5"/>
  <c r="F158" i="5"/>
  <c r="E158" i="5"/>
  <c r="D158" i="5"/>
  <c r="J157" i="5"/>
  <c r="J156" i="5"/>
  <c r="J155" i="5"/>
  <c r="J154" i="5"/>
  <c r="I153" i="5"/>
  <c r="H153" i="5"/>
  <c r="G153" i="5"/>
  <c r="F153" i="5"/>
  <c r="E153" i="5"/>
  <c r="D153" i="5"/>
  <c r="J152" i="5"/>
  <c r="J151" i="5"/>
  <c r="J150" i="5"/>
  <c r="J149" i="5"/>
  <c r="I148" i="5"/>
  <c r="H148" i="5"/>
  <c r="G148" i="5"/>
  <c r="F148" i="5"/>
  <c r="E148" i="5"/>
  <c r="D148" i="5"/>
  <c r="J145" i="5"/>
  <c r="J144" i="5"/>
  <c r="J143" i="5"/>
  <c r="J142" i="5"/>
  <c r="I141" i="5"/>
  <c r="H141" i="5"/>
  <c r="G141" i="5"/>
  <c r="F141" i="5"/>
  <c r="E141" i="5"/>
  <c r="D141" i="5"/>
  <c r="J140" i="5"/>
  <c r="J139" i="5"/>
  <c r="J138" i="5"/>
  <c r="J137" i="5"/>
  <c r="I136" i="5"/>
  <c r="H136" i="5"/>
  <c r="G136" i="5"/>
  <c r="F136" i="5"/>
  <c r="E136" i="5"/>
  <c r="D136" i="5"/>
  <c r="J133" i="5"/>
  <c r="J132" i="5"/>
  <c r="J131" i="5"/>
  <c r="J130" i="5"/>
  <c r="I129" i="5"/>
  <c r="H129" i="5"/>
  <c r="J129" i="5" s="1"/>
  <c r="G129" i="5"/>
  <c r="F129" i="5"/>
  <c r="E129" i="5"/>
  <c r="D129" i="5"/>
  <c r="J128" i="5"/>
  <c r="J127" i="5"/>
  <c r="J126" i="5"/>
  <c r="J125" i="5"/>
  <c r="I124" i="5"/>
  <c r="H124" i="5"/>
  <c r="G124" i="5"/>
  <c r="F124" i="5"/>
  <c r="E124" i="5"/>
  <c r="D124" i="5"/>
  <c r="J121" i="5"/>
  <c r="J120" i="5"/>
  <c r="J119" i="5"/>
  <c r="J118" i="5"/>
  <c r="I117" i="5"/>
  <c r="H117" i="5"/>
  <c r="G117" i="5"/>
  <c r="F117" i="5"/>
  <c r="E117" i="5"/>
  <c r="D117" i="5"/>
  <c r="J117" i="5" s="1"/>
  <c r="J116" i="5"/>
  <c r="J115" i="5"/>
  <c r="J114" i="5"/>
  <c r="J113" i="5"/>
  <c r="I112" i="5"/>
  <c r="H112" i="5"/>
  <c r="G112" i="5"/>
  <c r="F112" i="5"/>
  <c r="E112" i="5"/>
  <c r="D112" i="5"/>
  <c r="J109" i="5"/>
  <c r="J108" i="5"/>
  <c r="J107" i="5"/>
  <c r="J106" i="5"/>
  <c r="I105" i="5"/>
  <c r="H105" i="5"/>
  <c r="G105" i="5"/>
  <c r="F105" i="5"/>
  <c r="E105" i="5"/>
  <c r="D105" i="5"/>
  <c r="J105" i="5" s="1"/>
  <c r="J104" i="5"/>
  <c r="J103" i="5"/>
  <c r="J102" i="5"/>
  <c r="J101" i="5"/>
  <c r="I100" i="5"/>
  <c r="H100" i="5"/>
  <c r="G100" i="5"/>
  <c r="F100" i="5"/>
  <c r="E100" i="5"/>
  <c r="D100" i="5"/>
  <c r="J99" i="5"/>
  <c r="J98" i="5"/>
  <c r="J97" i="5"/>
  <c r="J96" i="5"/>
  <c r="I95" i="5"/>
  <c r="H95" i="5"/>
  <c r="G95" i="5"/>
  <c r="F95" i="5"/>
  <c r="E95" i="5"/>
  <c r="D95" i="5"/>
  <c r="J94" i="5"/>
  <c r="J93" i="5"/>
  <c r="J92" i="5"/>
  <c r="J91" i="5"/>
  <c r="I90" i="5"/>
  <c r="H90" i="5"/>
  <c r="G90" i="5"/>
  <c r="F90" i="5"/>
  <c r="E90" i="5"/>
  <c r="D90" i="5"/>
  <c r="J87" i="5"/>
  <c r="J86" i="5"/>
  <c r="J85" i="5"/>
  <c r="J84" i="5"/>
  <c r="I83" i="5"/>
  <c r="H83" i="5"/>
  <c r="G83" i="5"/>
  <c r="F83" i="5"/>
  <c r="E83" i="5"/>
  <c r="D83" i="5"/>
  <c r="J83" i="5" s="1"/>
  <c r="J82" i="5"/>
  <c r="J81" i="5"/>
  <c r="J80" i="5"/>
  <c r="J79" i="5"/>
  <c r="I78" i="5"/>
  <c r="H78" i="5"/>
  <c r="G78" i="5"/>
  <c r="F78" i="5"/>
  <c r="E78" i="5"/>
  <c r="D78" i="5"/>
  <c r="J77" i="5"/>
  <c r="J76" i="5"/>
  <c r="J75" i="5"/>
  <c r="J74" i="5"/>
  <c r="I73" i="5"/>
  <c r="H73" i="5"/>
  <c r="G73" i="5"/>
  <c r="F73" i="5"/>
  <c r="E73" i="5"/>
  <c r="D73" i="5"/>
  <c r="J72" i="5"/>
  <c r="J71" i="5"/>
  <c r="J70" i="5"/>
  <c r="J69" i="5"/>
  <c r="I68" i="5"/>
  <c r="H68" i="5"/>
  <c r="G68" i="5"/>
  <c r="F68" i="5"/>
  <c r="E68" i="5"/>
  <c r="D68" i="5"/>
  <c r="J65" i="5"/>
  <c r="J64" i="5"/>
  <c r="J63" i="5"/>
  <c r="J62" i="5"/>
  <c r="I61" i="5"/>
  <c r="H61" i="5"/>
  <c r="G61" i="5"/>
  <c r="F61" i="5"/>
  <c r="E61" i="5"/>
  <c r="D61" i="5"/>
  <c r="J60" i="5"/>
  <c r="J59" i="5"/>
  <c r="J58" i="5"/>
  <c r="J57" i="5"/>
  <c r="I56" i="5"/>
  <c r="H56" i="5"/>
  <c r="G56" i="5"/>
  <c r="F56" i="5"/>
  <c r="E56" i="5"/>
  <c r="D56" i="5"/>
  <c r="J56" i="5" s="1"/>
  <c r="J53" i="5"/>
  <c r="J52" i="5"/>
  <c r="J51" i="5"/>
  <c r="J50" i="5"/>
  <c r="I49" i="5"/>
  <c r="H49" i="5"/>
  <c r="G49" i="5"/>
  <c r="F49" i="5"/>
  <c r="E49" i="5"/>
  <c r="D49" i="5"/>
  <c r="J49" i="5" s="1"/>
  <c r="J48" i="5"/>
  <c r="J47" i="5"/>
  <c r="J46" i="5"/>
  <c r="J45" i="5"/>
  <c r="I44" i="5"/>
  <c r="H44" i="5"/>
  <c r="G44" i="5"/>
  <c r="F44" i="5"/>
  <c r="E44" i="5"/>
  <c r="D44" i="5"/>
  <c r="J43" i="5"/>
  <c r="J42" i="5"/>
  <c r="J41" i="5"/>
  <c r="J40" i="5"/>
  <c r="I39" i="5"/>
  <c r="H39" i="5"/>
  <c r="G39" i="5"/>
  <c r="F39" i="5"/>
  <c r="E39" i="5"/>
  <c r="D39" i="5"/>
  <c r="J38" i="5"/>
  <c r="J37" i="5"/>
  <c r="J36" i="5"/>
  <c r="J35" i="5"/>
  <c r="I34" i="5"/>
  <c r="H34" i="5"/>
  <c r="G34" i="5"/>
  <c r="F34" i="5"/>
  <c r="E34" i="5"/>
  <c r="D34" i="5"/>
  <c r="J33" i="5"/>
  <c r="J32" i="5"/>
  <c r="J31" i="5"/>
  <c r="J30" i="5"/>
  <c r="I29" i="5"/>
  <c r="H29" i="5"/>
  <c r="G29" i="5"/>
  <c r="F29" i="5"/>
  <c r="E29" i="5"/>
  <c r="D29" i="5"/>
  <c r="J26" i="5"/>
  <c r="J25" i="5"/>
  <c r="J24" i="5"/>
  <c r="J23" i="5"/>
  <c r="I22" i="5"/>
  <c r="H22" i="5"/>
  <c r="G22" i="5"/>
  <c r="J22" i="5" s="1"/>
  <c r="F22" i="5"/>
  <c r="E22" i="5"/>
  <c r="D22" i="5"/>
  <c r="J21" i="5"/>
  <c r="J20" i="5"/>
  <c r="J19" i="5"/>
  <c r="J18" i="5"/>
  <c r="I17" i="5"/>
  <c r="H17" i="5"/>
  <c r="G17" i="5"/>
  <c r="F17" i="5"/>
  <c r="E17" i="5"/>
  <c r="D17" i="5"/>
  <c r="J17" i="5" s="1"/>
  <c r="J16" i="5"/>
  <c r="J15" i="5"/>
  <c r="J14" i="5"/>
  <c r="J13" i="5"/>
  <c r="I12" i="5"/>
  <c r="H12" i="5"/>
  <c r="G12" i="5"/>
  <c r="J12" i="5" s="1"/>
  <c r="F12" i="5"/>
  <c r="E12" i="5"/>
  <c r="D12" i="5"/>
  <c r="B5" i="5"/>
  <c r="B5" i="4"/>
  <c r="L196" i="4"/>
  <c r="J191" i="4"/>
  <c r="J190" i="4"/>
  <c r="J189" i="4"/>
  <c r="J188" i="4"/>
  <c r="I187" i="4"/>
  <c r="H187" i="4"/>
  <c r="G187" i="4"/>
  <c r="F187" i="4"/>
  <c r="E187" i="4"/>
  <c r="D187" i="4"/>
  <c r="J186" i="4"/>
  <c r="J185" i="4"/>
  <c r="J184" i="4"/>
  <c r="J183" i="4"/>
  <c r="I182" i="4"/>
  <c r="H182" i="4"/>
  <c r="G182" i="4"/>
  <c r="F182" i="4"/>
  <c r="E182" i="4"/>
  <c r="D182" i="4"/>
  <c r="J179" i="4"/>
  <c r="J178" i="4"/>
  <c r="J177" i="4"/>
  <c r="J176" i="4"/>
  <c r="I175" i="4"/>
  <c r="H175" i="4"/>
  <c r="G175" i="4"/>
  <c r="F175" i="4"/>
  <c r="E175" i="4"/>
  <c r="D175" i="4"/>
  <c r="J174" i="4"/>
  <c r="J173" i="4"/>
  <c r="J172" i="4"/>
  <c r="J171" i="4"/>
  <c r="I170" i="4"/>
  <c r="H170" i="4"/>
  <c r="G170" i="4"/>
  <c r="F170" i="4"/>
  <c r="E170" i="4"/>
  <c r="D170" i="4"/>
  <c r="J167" i="4"/>
  <c r="J166" i="4"/>
  <c r="J165" i="4"/>
  <c r="J164" i="4"/>
  <c r="I163" i="4"/>
  <c r="H163" i="4"/>
  <c r="G163" i="4"/>
  <c r="F163" i="4"/>
  <c r="E163" i="4"/>
  <c r="D163" i="4"/>
  <c r="J162" i="4"/>
  <c r="J161" i="4"/>
  <c r="J160" i="4"/>
  <c r="J159" i="4"/>
  <c r="I158" i="4"/>
  <c r="H158" i="4"/>
  <c r="G158" i="4"/>
  <c r="F158" i="4"/>
  <c r="E158" i="4"/>
  <c r="D158" i="4"/>
  <c r="J157" i="4"/>
  <c r="J156" i="4"/>
  <c r="J155" i="4"/>
  <c r="J154" i="4"/>
  <c r="I153" i="4"/>
  <c r="H153" i="4"/>
  <c r="G153" i="4"/>
  <c r="F153" i="4"/>
  <c r="E153" i="4"/>
  <c r="D153" i="4"/>
  <c r="J152" i="4"/>
  <c r="J151" i="4"/>
  <c r="J150" i="4"/>
  <c r="J149" i="4"/>
  <c r="I148" i="4"/>
  <c r="H148" i="4"/>
  <c r="G148" i="4"/>
  <c r="F148" i="4"/>
  <c r="E148" i="4"/>
  <c r="D148" i="4"/>
  <c r="J145" i="4"/>
  <c r="J144" i="4"/>
  <c r="J143" i="4"/>
  <c r="J142" i="4"/>
  <c r="I141" i="4"/>
  <c r="H141" i="4"/>
  <c r="G141" i="4"/>
  <c r="F141" i="4"/>
  <c r="E141" i="4"/>
  <c r="D141" i="4"/>
  <c r="J140" i="4"/>
  <c r="J139" i="4"/>
  <c r="J138" i="4"/>
  <c r="J137" i="4"/>
  <c r="I136" i="4"/>
  <c r="H136" i="4"/>
  <c r="G136" i="4"/>
  <c r="F136" i="4"/>
  <c r="E136" i="4"/>
  <c r="D136" i="4"/>
  <c r="J133" i="4"/>
  <c r="J132" i="4"/>
  <c r="J131" i="4"/>
  <c r="J130" i="4"/>
  <c r="I129" i="4"/>
  <c r="H129" i="4"/>
  <c r="G129" i="4"/>
  <c r="F129" i="4"/>
  <c r="E129" i="4"/>
  <c r="D129" i="4"/>
  <c r="J128" i="4"/>
  <c r="J127" i="4"/>
  <c r="J126" i="4"/>
  <c r="J125" i="4"/>
  <c r="I124" i="4"/>
  <c r="H124" i="4"/>
  <c r="G124" i="4"/>
  <c r="F124" i="4"/>
  <c r="E124" i="4"/>
  <c r="D124" i="4"/>
  <c r="I117" i="4"/>
  <c r="H117" i="4"/>
  <c r="G117" i="4"/>
  <c r="F117" i="4"/>
  <c r="E117" i="4"/>
  <c r="D117" i="4"/>
  <c r="I112" i="4"/>
  <c r="H112" i="4"/>
  <c r="G112" i="4"/>
  <c r="F112" i="4"/>
  <c r="E112" i="4"/>
  <c r="D112" i="4"/>
  <c r="J121" i="4"/>
  <c r="J120" i="4"/>
  <c r="J119" i="4"/>
  <c r="J118" i="4"/>
  <c r="J116" i="4"/>
  <c r="J115" i="4"/>
  <c r="J114" i="4"/>
  <c r="J113" i="4"/>
  <c r="J109" i="4"/>
  <c r="J108" i="4"/>
  <c r="J107" i="4"/>
  <c r="J106" i="4"/>
  <c r="I105" i="4"/>
  <c r="H105" i="4"/>
  <c r="G105" i="4"/>
  <c r="F105" i="4"/>
  <c r="E105" i="4"/>
  <c r="D105" i="4"/>
  <c r="J104" i="4"/>
  <c r="J103" i="4"/>
  <c r="J102" i="4"/>
  <c r="J101" i="4"/>
  <c r="I100" i="4"/>
  <c r="H100" i="4"/>
  <c r="G100" i="4"/>
  <c r="F100" i="4"/>
  <c r="E100" i="4"/>
  <c r="D100" i="4"/>
  <c r="J99" i="4"/>
  <c r="J98" i="4"/>
  <c r="J97" i="4"/>
  <c r="J96" i="4"/>
  <c r="I95" i="4"/>
  <c r="H95" i="4"/>
  <c r="G95" i="4"/>
  <c r="F95" i="4"/>
  <c r="E95" i="4"/>
  <c r="D95" i="4"/>
  <c r="J94" i="4"/>
  <c r="J93" i="4"/>
  <c r="J92" i="4"/>
  <c r="J91" i="4"/>
  <c r="I90" i="4"/>
  <c r="H90" i="4"/>
  <c r="G90" i="4"/>
  <c r="F90" i="4"/>
  <c r="E90" i="4"/>
  <c r="D90" i="4"/>
  <c r="J87" i="4"/>
  <c r="J86" i="4"/>
  <c r="J85" i="4"/>
  <c r="J84" i="4"/>
  <c r="I83" i="4"/>
  <c r="H83" i="4"/>
  <c r="G83" i="4"/>
  <c r="F83" i="4"/>
  <c r="E83" i="4"/>
  <c r="D83" i="4"/>
  <c r="J82" i="4"/>
  <c r="J81" i="4"/>
  <c r="J80" i="4"/>
  <c r="J79" i="4"/>
  <c r="I78" i="4"/>
  <c r="H78" i="4"/>
  <c r="G78" i="4"/>
  <c r="F78" i="4"/>
  <c r="E78" i="4"/>
  <c r="D78" i="4"/>
  <c r="J77" i="4"/>
  <c r="J76" i="4"/>
  <c r="J75" i="4"/>
  <c r="J74" i="4"/>
  <c r="I73" i="4"/>
  <c r="H73" i="4"/>
  <c r="G73" i="4"/>
  <c r="F73" i="4"/>
  <c r="E73" i="4"/>
  <c r="D73" i="4"/>
  <c r="J72" i="4"/>
  <c r="J71" i="4"/>
  <c r="J70" i="4"/>
  <c r="J69" i="4"/>
  <c r="I68" i="4"/>
  <c r="H68" i="4"/>
  <c r="G68" i="4"/>
  <c r="F68" i="4"/>
  <c r="E68" i="4"/>
  <c r="D68" i="4"/>
  <c r="I61" i="4"/>
  <c r="H61" i="4"/>
  <c r="G61" i="4"/>
  <c r="F61" i="4"/>
  <c r="E61" i="4"/>
  <c r="D61" i="4"/>
  <c r="I56" i="4"/>
  <c r="H56" i="4"/>
  <c r="G56" i="4"/>
  <c r="F56" i="4"/>
  <c r="E56" i="4"/>
  <c r="D56" i="4"/>
  <c r="I22" i="4"/>
  <c r="H22" i="4"/>
  <c r="G22" i="4"/>
  <c r="F22" i="4"/>
  <c r="E22" i="4"/>
  <c r="D22" i="4"/>
  <c r="I17" i="4"/>
  <c r="H17" i="4"/>
  <c r="G17" i="4"/>
  <c r="F17" i="4"/>
  <c r="E17" i="4"/>
  <c r="D17" i="4"/>
  <c r="I12" i="4"/>
  <c r="H12" i="4"/>
  <c r="G12" i="4"/>
  <c r="F12" i="4"/>
  <c r="E12" i="4"/>
  <c r="D12" i="4"/>
  <c r="I49" i="4"/>
  <c r="H49" i="4"/>
  <c r="G49" i="4"/>
  <c r="F49" i="4"/>
  <c r="E49" i="4"/>
  <c r="D49" i="4"/>
  <c r="I44" i="4"/>
  <c r="H44" i="4"/>
  <c r="G44" i="4"/>
  <c r="F44" i="4"/>
  <c r="E44" i="4"/>
  <c r="D44" i="4"/>
  <c r="I39" i="4"/>
  <c r="H39" i="4"/>
  <c r="G39" i="4"/>
  <c r="F39" i="4"/>
  <c r="E39" i="4"/>
  <c r="D39" i="4"/>
  <c r="I34" i="4"/>
  <c r="H34" i="4"/>
  <c r="G34" i="4"/>
  <c r="F34" i="4"/>
  <c r="E34" i="4"/>
  <c r="D34" i="4"/>
  <c r="I29" i="4"/>
  <c r="H29" i="4"/>
  <c r="G29" i="4"/>
  <c r="F29" i="4"/>
  <c r="E29" i="4"/>
  <c r="D29" i="4"/>
  <c r="J43" i="4"/>
  <c r="J42" i="4"/>
  <c r="J41" i="4"/>
  <c r="J40" i="4"/>
  <c r="J38" i="4"/>
  <c r="J37" i="4"/>
  <c r="J36" i="4"/>
  <c r="J35" i="4"/>
  <c r="J65" i="4"/>
  <c r="J64" i="4"/>
  <c r="J63" i="4"/>
  <c r="J62" i="4"/>
  <c r="J60" i="4"/>
  <c r="J59" i="4"/>
  <c r="J58" i="4"/>
  <c r="J57" i="4"/>
  <c r="J53" i="4"/>
  <c r="J52" i="4"/>
  <c r="J51" i="4"/>
  <c r="J50" i="4"/>
  <c r="J48" i="4"/>
  <c r="J47" i="4"/>
  <c r="J46" i="4"/>
  <c r="J45" i="4"/>
  <c r="J33" i="4"/>
  <c r="J32" i="4"/>
  <c r="J31" i="4"/>
  <c r="J30" i="4"/>
  <c r="J26" i="4"/>
  <c r="J25" i="4"/>
  <c r="J24" i="4"/>
  <c r="J23" i="4"/>
  <c r="J21" i="4"/>
  <c r="J20" i="4"/>
  <c r="J19" i="4"/>
  <c r="J18" i="4"/>
  <c r="J16" i="4"/>
  <c r="J15" i="4"/>
  <c r="J14" i="4"/>
  <c r="J13" i="4"/>
  <c r="J68" i="5" l="1"/>
  <c r="J170" i="5"/>
  <c r="J158" i="5"/>
  <c r="J148" i="5"/>
  <c r="J153" i="5"/>
  <c r="J136" i="5"/>
  <c r="J112" i="5"/>
  <c r="J100" i="5"/>
  <c r="J90" i="5"/>
  <c r="J95" i="5"/>
  <c r="J73" i="5"/>
  <c r="J78" i="5"/>
  <c r="J29" i="5"/>
  <c r="J39" i="5"/>
  <c r="J141" i="5"/>
  <c r="J124" i="5"/>
  <c r="J61" i="5"/>
  <c r="J44" i="5"/>
  <c r="J34" i="5"/>
  <c r="J148" i="4"/>
  <c r="J136" i="4"/>
  <c r="J175" i="4"/>
  <c r="J170" i="4"/>
  <c r="J153" i="4"/>
  <c r="J90" i="4"/>
  <c r="J187" i="4"/>
  <c r="J182" i="4"/>
  <c r="J163" i="4"/>
  <c r="J158" i="4"/>
  <c r="J129" i="4"/>
  <c r="J124" i="4"/>
  <c r="J141" i="4"/>
  <c r="J117" i="4"/>
  <c r="J105" i="4"/>
  <c r="J112" i="4"/>
  <c r="J100" i="4"/>
  <c r="J95" i="4"/>
  <c r="J83" i="4"/>
  <c r="J73" i="4"/>
  <c r="J78" i="4"/>
  <c r="J68" i="4"/>
  <c r="J61" i="4"/>
  <c r="J39" i="4"/>
  <c r="J44" i="4"/>
  <c r="J34" i="4"/>
  <c r="J12" i="4"/>
  <c r="J49" i="4"/>
  <c r="J56" i="4"/>
  <c r="J22" i="4"/>
  <c r="J17" i="4"/>
  <c r="J29" i="4"/>
  <c r="AQ46" i="1" l="1"/>
  <c r="AQ42" i="1"/>
  <c r="AQ41" i="1"/>
  <c r="AQ40" i="1"/>
  <c r="AQ39" i="1"/>
  <c r="AQ38" i="1"/>
  <c r="AQ37" i="1"/>
  <c r="AQ36" i="1"/>
  <c r="AQ35" i="1"/>
  <c r="AQ31" i="1"/>
  <c r="AQ27" i="1"/>
  <c r="AQ23" i="1"/>
  <c r="AQ19" i="1"/>
  <c r="AV46" i="1"/>
  <c r="AV42" i="1"/>
  <c r="AV41" i="1"/>
  <c r="AV40" i="1"/>
  <c r="AV39" i="1"/>
  <c r="AV38" i="1"/>
  <c r="AV37" i="1"/>
  <c r="AV36" i="1"/>
  <c r="AV35" i="1"/>
  <c r="AV31" i="1"/>
  <c r="AV19" i="1"/>
  <c r="AV23" i="1"/>
  <c r="AV27" i="1"/>
  <c r="C180" i="4" l="1"/>
  <c r="C180" i="5"/>
  <c r="C134" i="4"/>
  <c r="C134" i="5"/>
  <c r="C66" i="4"/>
  <c r="C66" i="5"/>
  <c r="C146" i="4"/>
  <c r="C146" i="5"/>
  <c r="C168" i="5"/>
  <c r="C168" i="4"/>
  <c r="C88" i="4"/>
  <c r="C88" i="5"/>
  <c r="C110" i="4"/>
  <c r="C110" i="5"/>
  <c r="C122" i="5"/>
  <c r="C122" i="4"/>
  <c r="C54" i="4"/>
  <c r="C54" i="5"/>
  <c r="C27" i="4"/>
  <c r="C27" i="5"/>
  <c r="C22" i="5"/>
  <c r="C22" i="4"/>
  <c r="C17" i="4"/>
  <c r="C17" i="5"/>
  <c r="C12" i="5"/>
  <c r="C12" i="4"/>
  <c r="AV48" i="1"/>
  <c r="AL48" i="1"/>
  <c r="C187" i="5" l="1"/>
  <c r="C182" i="5"/>
  <c r="C187" i="4"/>
  <c r="C182" i="4"/>
  <c r="C61" i="4"/>
  <c r="C56" i="4"/>
  <c r="C68" i="4"/>
  <c r="C78" i="4"/>
  <c r="C73" i="4"/>
  <c r="C83" i="4"/>
  <c r="C61" i="5"/>
  <c r="C56" i="5"/>
  <c r="C175" i="5"/>
  <c r="C170" i="5"/>
  <c r="C153" i="5"/>
  <c r="C163" i="5"/>
  <c r="C148" i="5"/>
  <c r="C158" i="5"/>
  <c r="C129" i="5"/>
  <c r="C124" i="5"/>
  <c r="C163" i="4"/>
  <c r="C158" i="4"/>
  <c r="C148" i="4"/>
  <c r="C153" i="4"/>
  <c r="G147" i="4" s="1"/>
  <c r="G146" i="4" s="1"/>
  <c r="C112" i="5"/>
  <c r="C117" i="5"/>
  <c r="C117" i="4"/>
  <c r="C112" i="4"/>
  <c r="C141" i="5"/>
  <c r="D181" i="5" s="1"/>
  <c r="C136" i="5"/>
  <c r="C175" i="4"/>
  <c r="C170" i="4"/>
  <c r="C129" i="4"/>
  <c r="C124" i="4"/>
  <c r="C78" i="5"/>
  <c r="C73" i="5"/>
  <c r="C83" i="5"/>
  <c r="C68" i="5"/>
  <c r="C105" i="5"/>
  <c r="C90" i="5"/>
  <c r="C100" i="5"/>
  <c r="C95" i="5"/>
  <c r="C105" i="4"/>
  <c r="C100" i="4"/>
  <c r="C95" i="4"/>
  <c r="C90" i="4"/>
  <c r="C141" i="4"/>
  <c r="D181" i="4" s="1"/>
  <c r="C136" i="4"/>
  <c r="C49" i="5"/>
  <c r="C34" i="5"/>
  <c r="C44" i="5"/>
  <c r="C39" i="5"/>
  <c r="C29" i="5"/>
  <c r="C34" i="4"/>
  <c r="C49" i="4"/>
  <c r="C44" i="4"/>
  <c r="C39" i="4"/>
  <c r="C29" i="4"/>
  <c r="D11" i="4"/>
  <c r="F11" i="4"/>
  <c r="C10" i="4"/>
  <c r="C192" i="4" s="1"/>
  <c r="H11" i="4"/>
  <c r="I11" i="4"/>
  <c r="E11" i="4"/>
  <c r="G11" i="4"/>
  <c r="E11" i="5"/>
  <c r="D11" i="5"/>
  <c r="C10" i="5"/>
  <c r="C192" i="5" s="1"/>
  <c r="F11" i="5"/>
  <c r="H11" i="5"/>
  <c r="I11" i="5"/>
  <c r="G11" i="5"/>
  <c r="H181" i="4" l="1"/>
  <c r="H180" i="4" s="1"/>
  <c r="E181" i="4"/>
  <c r="E180" i="4" s="1"/>
  <c r="F181" i="4"/>
  <c r="F180" i="4" s="1"/>
  <c r="G181" i="4"/>
  <c r="G180" i="4" s="1"/>
  <c r="I181" i="4"/>
  <c r="I180" i="4" s="1"/>
  <c r="E181" i="5"/>
  <c r="E180" i="5" s="1"/>
  <c r="I181" i="5"/>
  <c r="I180" i="5" s="1"/>
  <c r="G181" i="5"/>
  <c r="G180" i="5" s="1"/>
  <c r="H181" i="5"/>
  <c r="H180" i="5" s="1"/>
  <c r="F181" i="5"/>
  <c r="F180" i="5" s="1"/>
  <c r="G111" i="4"/>
  <c r="G110" i="4" s="1"/>
  <c r="I111" i="4"/>
  <c r="I110" i="4" s="1"/>
  <c r="E111" i="4"/>
  <c r="E110" i="4" s="1"/>
  <c r="F111" i="4"/>
  <c r="F110" i="4" s="1"/>
  <c r="H111" i="4"/>
  <c r="H110" i="4" s="1"/>
  <c r="D111" i="4"/>
  <c r="D123" i="4"/>
  <c r="I123" i="4"/>
  <c r="I122" i="4" s="1"/>
  <c r="F123" i="4"/>
  <c r="F122" i="4" s="1"/>
  <c r="H123" i="4"/>
  <c r="H122" i="4" s="1"/>
  <c r="E123" i="4"/>
  <c r="E122" i="4" s="1"/>
  <c r="G123" i="4"/>
  <c r="G122" i="4" s="1"/>
  <c r="E111" i="5"/>
  <c r="E110" i="5" s="1"/>
  <c r="I111" i="5"/>
  <c r="I110" i="5" s="1"/>
  <c r="F111" i="5"/>
  <c r="F110" i="5" s="1"/>
  <c r="D111" i="5"/>
  <c r="H111" i="5"/>
  <c r="H110" i="5" s="1"/>
  <c r="G111" i="5"/>
  <c r="G110" i="5" s="1"/>
  <c r="F55" i="5"/>
  <c r="F54" i="5" s="1"/>
  <c r="E55" i="5"/>
  <c r="E54" i="5" s="1"/>
  <c r="H55" i="5"/>
  <c r="H54" i="5" s="1"/>
  <c r="G55" i="5"/>
  <c r="G54" i="5" s="1"/>
  <c r="D55" i="5"/>
  <c r="I55" i="5"/>
  <c r="I54" i="5" s="1"/>
  <c r="I89" i="5"/>
  <c r="I88" i="5" s="1"/>
  <c r="G89" i="5"/>
  <c r="G88" i="5" s="1"/>
  <c r="H89" i="5"/>
  <c r="H88" i="5" s="1"/>
  <c r="E89" i="5"/>
  <c r="E88" i="5" s="1"/>
  <c r="F89" i="5"/>
  <c r="F88" i="5" s="1"/>
  <c r="E67" i="4"/>
  <c r="E66" i="4" s="1"/>
  <c r="I67" i="4"/>
  <c r="I66" i="4" s="1"/>
  <c r="D67" i="4"/>
  <c r="F67" i="4"/>
  <c r="F66" i="4" s="1"/>
  <c r="H67" i="4"/>
  <c r="H66" i="4" s="1"/>
  <c r="G67" i="4"/>
  <c r="G66" i="4" s="1"/>
  <c r="D89" i="5"/>
  <c r="F147" i="5"/>
  <c r="F146" i="5" s="1"/>
  <c r="I147" i="5"/>
  <c r="I146" i="5" s="1"/>
  <c r="E147" i="5"/>
  <c r="E146" i="5" s="1"/>
  <c r="D147" i="5"/>
  <c r="G147" i="5"/>
  <c r="G146" i="5" s="1"/>
  <c r="H147" i="5"/>
  <c r="H146" i="5" s="1"/>
  <c r="H135" i="4"/>
  <c r="H134" i="4" s="1"/>
  <c r="F135" i="4"/>
  <c r="F134" i="4" s="1"/>
  <c r="E135" i="4"/>
  <c r="E134" i="4" s="1"/>
  <c r="D135" i="4"/>
  <c r="G135" i="4"/>
  <c r="G134" i="4" s="1"/>
  <c r="I135" i="4"/>
  <c r="I134" i="4" s="1"/>
  <c r="H169" i="4"/>
  <c r="H168" i="4" s="1"/>
  <c r="I169" i="4"/>
  <c r="I168" i="4" s="1"/>
  <c r="E169" i="4"/>
  <c r="E168" i="4" s="1"/>
  <c r="D169" i="4"/>
  <c r="G169" i="4"/>
  <c r="G168" i="4" s="1"/>
  <c r="F169" i="4"/>
  <c r="F168" i="4" s="1"/>
  <c r="D180" i="4"/>
  <c r="J180" i="4" s="1"/>
  <c r="E89" i="4"/>
  <c r="E88" i="4" s="1"/>
  <c r="D89" i="4"/>
  <c r="F89" i="4"/>
  <c r="F88" i="4" s="1"/>
  <c r="G89" i="4"/>
  <c r="G88" i="4" s="1"/>
  <c r="I89" i="4"/>
  <c r="I88" i="4" s="1"/>
  <c r="H89" i="4"/>
  <c r="H88" i="4" s="1"/>
  <c r="E67" i="5"/>
  <c r="E66" i="5" s="1"/>
  <c r="H67" i="5"/>
  <c r="H66" i="5" s="1"/>
  <c r="I67" i="5"/>
  <c r="I66" i="5" s="1"/>
  <c r="G67" i="5"/>
  <c r="G66" i="5" s="1"/>
  <c r="F67" i="5"/>
  <c r="F66" i="5" s="1"/>
  <c r="D67" i="5"/>
  <c r="D135" i="5"/>
  <c r="F135" i="5"/>
  <c r="F134" i="5" s="1"/>
  <c r="H135" i="5"/>
  <c r="H134" i="5" s="1"/>
  <c r="E135" i="5"/>
  <c r="E134" i="5" s="1"/>
  <c r="G135" i="5"/>
  <c r="G134" i="5" s="1"/>
  <c r="I135" i="5"/>
  <c r="I134" i="5" s="1"/>
  <c r="I169" i="5"/>
  <c r="I168" i="5" s="1"/>
  <c r="G169" i="5"/>
  <c r="G168" i="5" s="1"/>
  <c r="F169" i="5"/>
  <c r="F168" i="5" s="1"/>
  <c r="E169" i="5"/>
  <c r="E168" i="5" s="1"/>
  <c r="D169" i="5"/>
  <c r="H169" i="5"/>
  <c r="H168" i="5" s="1"/>
  <c r="H55" i="4"/>
  <c r="H54" i="4" s="1"/>
  <c r="G55" i="4"/>
  <c r="G54" i="4" s="1"/>
  <c r="F55" i="4"/>
  <c r="F54" i="4" s="1"/>
  <c r="E55" i="4"/>
  <c r="E54" i="4" s="1"/>
  <c r="D55" i="4"/>
  <c r="I55" i="4"/>
  <c r="I54" i="4" s="1"/>
  <c r="D123" i="5"/>
  <c r="F123" i="5"/>
  <c r="F122" i="5" s="1"/>
  <c r="H123" i="5"/>
  <c r="H122" i="5" s="1"/>
  <c r="I123" i="5"/>
  <c r="I122" i="5" s="1"/>
  <c r="E123" i="5"/>
  <c r="E122" i="5" s="1"/>
  <c r="G123" i="5"/>
  <c r="G122" i="5" s="1"/>
  <c r="I147" i="4"/>
  <c r="I146" i="4" s="1"/>
  <c r="D147" i="4"/>
  <c r="H147" i="4"/>
  <c r="H146" i="4" s="1"/>
  <c r="E147" i="4"/>
  <c r="E146" i="4" s="1"/>
  <c r="F147" i="4"/>
  <c r="F146" i="4" s="1"/>
  <c r="D180" i="5"/>
  <c r="J180" i="5" s="1"/>
  <c r="F28" i="5"/>
  <c r="F27" i="5" s="1"/>
  <c r="E28" i="5"/>
  <c r="E27" i="5" s="1"/>
  <c r="H28" i="5"/>
  <c r="H27" i="5" s="1"/>
  <c r="I28" i="5"/>
  <c r="I27" i="5" s="1"/>
  <c r="D28" i="5"/>
  <c r="G28" i="5"/>
  <c r="G27" i="5" s="1"/>
  <c r="H28" i="4"/>
  <c r="H27" i="4" s="1"/>
  <c r="I28" i="4"/>
  <c r="I27" i="4" s="1"/>
  <c r="G28" i="4"/>
  <c r="G27" i="4" s="1"/>
  <c r="D28" i="4"/>
  <c r="F28" i="4"/>
  <c r="F27" i="4" s="1"/>
  <c r="E28" i="4"/>
  <c r="E27" i="4" s="1"/>
  <c r="H10" i="5"/>
  <c r="E10" i="5"/>
  <c r="E10" i="4"/>
  <c r="I10" i="5"/>
  <c r="I194" i="5"/>
  <c r="H10" i="4"/>
  <c r="F10" i="5"/>
  <c r="G10" i="5"/>
  <c r="I10" i="4"/>
  <c r="F10" i="4"/>
  <c r="F194" i="4"/>
  <c r="G10" i="4"/>
  <c r="G194" i="4"/>
  <c r="D10" i="5"/>
  <c r="J11" i="5"/>
  <c r="J11" i="4"/>
  <c r="K11" i="4" s="1"/>
  <c r="D10" i="4"/>
  <c r="D194" i="4"/>
  <c r="J181" i="5" l="1"/>
  <c r="J181" i="4"/>
  <c r="D146" i="5"/>
  <c r="J146" i="5" s="1"/>
  <c r="J147" i="5"/>
  <c r="D66" i="4"/>
  <c r="J67" i="4"/>
  <c r="D110" i="5"/>
  <c r="J110" i="5" s="1"/>
  <c r="J111" i="5"/>
  <c r="J66" i="4"/>
  <c r="D54" i="5"/>
  <c r="J54" i="5" s="1"/>
  <c r="J55" i="5"/>
  <c r="D122" i="4"/>
  <c r="J122" i="4" s="1"/>
  <c r="J123" i="4"/>
  <c r="D134" i="4"/>
  <c r="J134" i="4" s="1"/>
  <c r="J135" i="4"/>
  <c r="D110" i="4"/>
  <c r="J110" i="4" s="1"/>
  <c r="J111" i="4"/>
  <c r="D168" i="5"/>
  <c r="J168" i="5" s="1"/>
  <c r="J169" i="5"/>
  <c r="D146" i="4"/>
  <c r="J146" i="4" s="1"/>
  <c r="J147" i="4"/>
  <c r="D54" i="4"/>
  <c r="J54" i="4" s="1"/>
  <c r="J55" i="4"/>
  <c r="D134" i="5"/>
  <c r="J134" i="5" s="1"/>
  <c r="J135" i="5"/>
  <c r="D122" i="5"/>
  <c r="J122" i="5" s="1"/>
  <c r="J123" i="5"/>
  <c r="D66" i="5"/>
  <c r="J66" i="5" s="1"/>
  <c r="J67" i="5"/>
  <c r="J169" i="4"/>
  <c r="D168" i="4"/>
  <c r="J168" i="4" s="1"/>
  <c r="D88" i="5"/>
  <c r="J89" i="5"/>
  <c r="J88" i="5"/>
  <c r="D194" i="5"/>
  <c r="D196" i="5" s="1"/>
  <c r="E196" i="5" s="1"/>
  <c r="E195" i="5" s="1"/>
  <c r="E194" i="5"/>
  <c r="D88" i="4"/>
  <c r="J88" i="4" s="1"/>
  <c r="J89" i="4"/>
  <c r="E194" i="4"/>
  <c r="E193" i="4" s="1"/>
  <c r="F194" i="5"/>
  <c r="F193" i="5" s="1"/>
  <c r="H194" i="5"/>
  <c r="H193" i="5" s="1"/>
  <c r="H194" i="4"/>
  <c r="D27" i="5"/>
  <c r="J27" i="5" s="1"/>
  <c r="J28" i="5"/>
  <c r="D27" i="4"/>
  <c r="J27" i="4" s="1"/>
  <c r="J28" i="4"/>
  <c r="I194" i="4"/>
  <c r="I193" i="4" s="1"/>
  <c r="G194" i="5"/>
  <c r="G193" i="5" s="1"/>
  <c r="G193" i="4"/>
  <c r="I193" i="5"/>
  <c r="J10" i="5"/>
  <c r="E193" i="5"/>
  <c r="F193" i="4"/>
  <c r="D193" i="4"/>
  <c r="D196" i="4"/>
  <c r="H193" i="4"/>
  <c r="J10" i="4"/>
  <c r="D193" i="5" l="1"/>
  <c r="E196" i="4"/>
  <c r="E195" i="4" s="1"/>
  <c r="J194" i="5"/>
  <c r="J194" i="4"/>
  <c r="F196" i="4"/>
  <c r="F195" i="4" s="1"/>
  <c r="D195" i="4"/>
  <c r="J193" i="4"/>
  <c r="J193" i="5"/>
  <c r="D195" i="5"/>
  <c r="F196" i="5"/>
  <c r="G196" i="4" l="1"/>
  <c r="G195" i="4" s="1"/>
  <c r="F195" i="5"/>
  <c r="G196" i="5"/>
  <c r="H196" i="4" l="1"/>
  <c r="G195" i="5"/>
  <c r="H196" i="5"/>
  <c r="H195" i="4"/>
  <c r="I196" i="4"/>
  <c r="I195" i="4" s="1"/>
  <c r="H195" i="5" l="1"/>
  <c r="I196" i="5"/>
  <c r="I195" i="5" s="1"/>
</calcChain>
</file>

<file path=xl/sharedStrings.xml><?xml version="1.0" encoding="utf-8"?>
<sst xmlns="http://schemas.openxmlformats.org/spreadsheetml/2006/main" count="826" uniqueCount="206">
  <si>
    <t>Orçamento Sintético</t>
  </si>
  <si>
    <t>Órgão</t>
  </si>
  <si>
    <t>:</t>
  </si>
  <si>
    <t>PCSC - Polícia Civil de Santa Catarina</t>
  </si>
  <si>
    <t>Valores Expressos em Reais (R$)</t>
  </si>
  <si>
    <t>Ano</t>
  </si>
  <si>
    <t>Orçamento</t>
  </si>
  <si>
    <t>Município(s)</t>
  </si>
  <si>
    <t>Itapema</t>
  </si>
  <si>
    <t>Dimensão</t>
  </si>
  <si>
    <t>01 - Consultoria</t>
  </si>
  <si>
    <t>01.01 - Levantamentos, Estudos e Ensaios</t>
  </si>
  <si>
    <t>01.01.01 - Mobilização e Desmobilização</t>
  </si>
  <si>
    <t>Referência</t>
  </si>
  <si>
    <t>Cód. Padrão</t>
  </si>
  <si>
    <t>Cód. Auxiliar</t>
  </si>
  <si>
    <t>Descrição do Serviço</t>
  </si>
  <si>
    <t>Unid.</t>
  </si>
  <si>
    <t>Índice</t>
  </si>
  <si>
    <t>Quantidade</t>
  </si>
  <si>
    <t>BDI(%)</t>
  </si>
  <si>
    <t>Preço Unitário(R$)</t>
  </si>
  <si>
    <t>Preço total</t>
  </si>
  <si>
    <t>CPU127772</t>
  </si>
  <si>
    <t>MOBILIZAÇÃO E DESMOBILIZAÇÃO DE EQUIPAMENTO DE SONDAGEM A PERCUSSÃO COM ENSAIO DE PENETRAÇÃO PADRÃO (SPT), INCLUSIVE CUSTO FIXO E VARIÁVEL - CO-29372/SIURB</t>
  </si>
  <si>
    <t>UN</t>
  </si>
  <si>
    <t xml:space="preserve">CON   </t>
  </si>
  <si>
    <t>01.01.02 - Levantamento Planialtimétrico</t>
  </si>
  <si>
    <t>CPU127762</t>
  </si>
  <si>
    <t>LEVANTAMENTO PLANIALTIMÉTRICO DE ÁREAS - ATÉ 10.000M2 - 20001013/SIURB</t>
  </si>
  <si>
    <t>01.01.03 - Sondagem</t>
  </si>
  <si>
    <t>CPU127795</t>
  </si>
  <si>
    <t>SONDAGEM A PERCUSSÃO COM ENSAIO DE PENETRAÇÃO PADRÃO (SPT), DIÂMETRO 2.1/2", EXCLUSIVE MOBILIZAÇÃO E DESMOBILIZAÇÃO - CO-28388/SICOR-MG</t>
  </si>
  <si>
    <t>M</t>
  </si>
  <si>
    <t>01.01.04 - Projeto de Arquitetura, Urbanismo e Paisagismo</t>
  </si>
  <si>
    <t>CPU127878</t>
  </si>
  <si>
    <t>PROJETO ARQUITETÔNICO, PAISAGISMO E URBANISMO</t>
  </si>
  <si>
    <t>M2</t>
  </si>
  <si>
    <t>01.01.05 - Projetos de engenharia</t>
  </si>
  <si>
    <t>CPU127881</t>
  </si>
  <si>
    <t>PROJETO ESTRUTURAL, INCLUSIVE FUNDAÇÃO</t>
  </si>
  <si>
    <t>CPU127883</t>
  </si>
  <si>
    <t>PROJETO HIDROSSANITÁRIO</t>
  </si>
  <si>
    <t>CPU127884</t>
  </si>
  <si>
    <t>PROJETO REDES ELÉTRICAS</t>
  </si>
  <si>
    <t>CPU127890</t>
  </si>
  <si>
    <t>PROJETO DE ALARME E CFTV</t>
  </si>
  <si>
    <t>CPU127887</t>
  </si>
  <si>
    <t>PROJETO DO SIST.DE CABEAMENTO ESTRUTURADO (VOZ, DADOS E SONORIZAÇÃO)</t>
  </si>
  <si>
    <t>CPU127892</t>
  </si>
  <si>
    <t>PROJETO TELEFÔNICO</t>
  </si>
  <si>
    <t>CPU127886</t>
  </si>
  <si>
    <t>CPU127889</t>
  </si>
  <si>
    <t>PROJETO DE CLIMATIZAÇÃO E CONFORTO AMBIENTAL</t>
  </si>
  <si>
    <t>01.01.06 - Elaboração do Planejamento, Conogramas e Planilha estimativa</t>
  </si>
  <si>
    <t>CPU127893</t>
  </si>
  <si>
    <t>PLANILHA ORÇAMENTÁRIA PARA CONSTRUÇÕES NOVAS - ÁREA ATÉ 1.000 M2 - CO-27390/SICOR-MG</t>
  </si>
  <si>
    <t>Total do Grupo**:</t>
  </si>
  <si>
    <t>Total Geral do Orçamento:</t>
  </si>
  <si>
    <t>** O Total do Grupo apresenta apenas os insumos que não são composições</t>
  </si>
  <si>
    <t>Descrição do grupo</t>
  </si>
  <si>
    <t>Total do Grupo</t>
  </si>
  <si>
    <t>Consultoria</t>
  </si>
  <si>
    <t>Total geral</t>
  </si>
  <si>
    <t>Sistema Integrado de Controle de Obras Públicas</t>
  </si>
  <si>
    <t>Preço/m²</t>
  </si>
  <si>
    <t>935,43m²</t>
  </si>
  <si>
    <t>CRONOGRAMA FINANCEIRO</t>
  </si>
  <si>
    <t>DATA BASE:</t>
  </si>
  <si>
    <t>ATIVIDADES</t>
  </si>
  <si>
    <t>PREÇO</t>
  </si>
  <si>
    <t>MESES</t>
  </si>
  <si>
    <t>TOTAL</t>
  </si>
  <si>
    <t>Execução</t>
  </si>
  <si>
    <t xml:space="preserve">Entrega </t>
  </si>
  <si>
    <t>Análise e Revisões</t>
  </si>
  <si>
    <t>Aprovação</t>
  </si>
  <si>
    <t>% TOTAL MENSAL</t>
  </si>
  <si>
    <t>(R$) TOTAL MENSAL</t>
  </si>
  <si>
    <t>% TOTAL ACUMULADO</t>
  </si>
  <si>
    <t>(R$) TOTAL ACUMULADO</t>
  </si>
  <si>
    <t xml:space="preserve"> </t>
  </si>
  <si>
    <t xml:space="preserve">ANDAMENTO FÍSICO </t>
  </si>
  <si>
    <t>LEVANTAMENTO PLANIALTIMÉTRICO</t>
  </si>
  <si>
    <t>MOBILIZAÇÃO E DESMOBILIZAÇÃO</t>
  </si>
  <si>
    <t>SONDAGEM</t>
  </si>
  <si>
    <t>Elaboração do Anteprojeto - AP</t>
  </si>
  <si>
    <t>Elaboração do Projeto Legal Entrada - PLE</t>
  </si>
  <si>
    <t>Elaboração do Projeto Legal Aprovado - PLA</t>
  </si>
  <si>
    <t>Elaboração do Projeto básico - PB</t>
  </si>
  <si>
    <t>Elaboração do Projeto Executivo - PE</t>
  </si>
  <si>
    <t>Elaboração do Projeto executivo - PE</t>
  </si>
  <si>
    <t>Planejamento, Conogramas e Planilha estimativa básico - PB</t>
  </si>
  <si>
    <t>Planejamento, Conogramas e Planilha estimativa executivo - PE</t>
  </si>
  <si>
    <t>Objeto:</t>
  </si>
  <si>
    <t>Mobilização e Desmobilização</t>
  </si>
  <si>
    <t>Levantamento Planialtimétrico</t>
  </si>
  <si>
    <t>Sondagem</t>
  </si>
  <si>
    <t>Projeto Redes Elétricas</t>
  </si>
  <si>
    <t>Projeto Hidrossanitário</t>
  </si>
  <si>
    <t>Projeto Telefônico</t>
  </si>
  <si>
    <t>Projeto do Sist.de Cabeamento Estruturado (voz, dados e sonorização)</t>
  </si>
  <si>
    <t>Projeto de Alarme e CFTV</t>
  </si>
  <si>
    <t>Projeto De Prevenção E Combate A Incêndio</t>
  </si>
  <si>
    <t>PROJETO DE PREVENÇÃO E COMBATE A INCÊNDIO</t>
  </si>
  <si>
    <t>Projeto Estrutural, Inclusive Fundação</t>
  </si>
  <si>
    <t>Projeto de Climatização e Conforto Ambiental</t>
  </si>
  <si>
    <t>BDI – SERVIÇOS TÉCNICOS ESPECIALIZADOS</t>
  </si>
  <si>
    <t>Contratação de empresa especializada em elaboração de projetos de arquitetura e de engenharia, utilizando a metodologia da Modelagem da Informação da Construção (BIM), para construção de edificação no interior do terreno do imóvel que abriga Delegacia de Polícia Civil e CINTRAN, do município de Itapema, Santa Catarina.</t>
  </si>
  <si>
    <t>ISSQ referencial máximo 5,00%</t>
  </si>
  <si>
    <t>Taxa Selic na data-base do orçamento (03/2025) (%)</t>
  </si>
  <si>
    <t>Itens</t>
  </si>
  <si>
    <t>Siglas</t>
  </si>
  <si>
    <t>Adotado (%)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</si>
  <si>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</si>
  <si>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</si>
  <si>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</si>
  <si>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</si>
  <si>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</si>
  <si>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</si>
  <si>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</si>
  <si>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</si>
  <si>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</si>
  <si>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</si>
  <si>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CP</t>
  </si>
  <si>
    <t>ISS</t>
  </si>
  <si>
    <t>Contribuição Previdenciária sobre a Receita Bruta</t>
  </si>
  <si>
    <t>CPRB</t>
  </si>
  <si>
    <t>BDI Onerado</t>
  </si>
  <si>
    <t>Fórmula para cálculo do BDI conforme Acórdão 2.622/2013 – Plenário (TCU):</t>
  </si>
  <si>
    <t>Observações:</t>
  </si>
  <si>
    <t>1) Percentuais adotados conforme Instrução Normativa SIE 2/2020. 
https://www.sie.sc.gov.br/instrucoes-normativas</t>
  </si>
  <si>
    <t>(2) Não é permitida a utilização de mão de obra desonerada para as empresas de arquitetura e engenharia enquadradas no Grupo 711 do CNAE 2.0.</t>
  </si>
  <si>
    <t>(3) Os percentuais de PIS e Cofins adotados referem-se a pessoas jurídicas sujeitas ao regime de incidência cumulativa. Ajustes, se necessários, devem ser feitos pelos licitantes de acordo com seu regime tributário.</t>
  </si>
  <si>
    <t>Florianópolis, data da assinatura digital</t>
  </si>
  <si>
    <t>(assinado digitalmente)</t>
  </si>
  <si>
    <t>BDI – DIFERENCIADO SERVIÇOS TÉCNICOS ESPECIALIZADOS</t>
  </si>
  <si>
    <t>Relatório de Composição do Serviço do Orçamento</t>
  </si>
  <si>
    <t>935,430 M2</t>
  </si>
  <si>
    <t>Serviço: CPU127762   LEVANTAMENTO PLANIALTIMÉTRICO DE ÁREAS - ATÉ 10.000M2 - 20001013/SIURB</t>
  </si>
  <si>
    <t>Unidade: UN</t>
  </si>
  <si>
    <t>Tipo</t>
  </si>
  <si>
    <t>Descricao</t>
  </si>
  <si>
    <t>Código Auxiliar</t>
  </si>
  <si>
    <t>Custo Unitário</t>
  </si>
  <si>
    <t>Consumo</t>
  </si>
  <si>
    <t>Insumo</t>
  </si>
  <si>
    <t>AJUDANTE OU AUXILIAR DE TOPOGRAFIA (SGSP) - 01134/SIURB</t>
  </si>
  <si>
    <t xml:space="preserve">MO127747 </t>
  </si>
  <si>
    <t>H</t>
  </si>
  <si>
    <t>DESENHISTA CADISTA  (SGSP) - 01158/SIURB</t>
  </si>
  <si>
    <t xml:space="preserve">MO127748 </t>
  </si>
  <si>
    <t>DESENHISTA DE TOPOGRAFIA - NÍVEL TÉCNICO (SGSP) - 01163/SIURB</t>
  </si>
  <si>
    <t xml:space="preserve">MO127749 </t>
  </si>
  <si>
    <t>TOPÓGRAFO (SGSP) - 01181/SIURB</t>
  </si>
  <si>
    <t xml:space="preserve">MO127752 </t>
  </si>
  <si>
    <t>Total:</t>
  </si>
  <si>
    <t>BDI:20,36%</t>
  </si>
  <si>
    <t xml:space="preserve">Preço unitário Total: </t>
  </si>
  <si>
    <t>Serviço: CPU127772   MOBILIZAÇÃO E DESMOBILIZAÇÃO DE EQUIPAMENTO DE SONDAGEM A PERCUSSÃO COM ENSAIO DE PENETRAÇÃO PADRÃO (SPT), INCLUSIVE CUSTO FIXO E VARIÁVEL - CO-29372/SIURB</t>
  </si>
  <si>
    <t>Observações: Adotado deslocamento de até 50KM</t>
  </si>
  <si>
    <t>Composição</t>
  </si>
  <si>
    <t>MOBILIZAÇÃO E DESMOBILIZAÇÃO DE EQUIPAMENTO DE SONDAGEM A PERCUSSÃO COM ENSAIO DE PENETRAÇÃO PADRÃO (SPT) - (CUSTO FIXO) - CO-28390/SICOR-MG</t>
  </si>
  <si>
    <t xml:space="preserve">CPU127778 </t>
  </si>
  <si>
    <t>MOBILIZAÇÃO E DESMOBILIZAÇÃO DE EQUIPAMENTO DE SONDAGEM A PERCUSSÃO COM ENSAIO DE PENETRAÇÃO PADRÃO (SPT) - (CUSTO VARIÁVEL), EXCLUSIVE CUSTO FIXO - CO-28389/SICOR-MG</t>
  </si>
  <si>
    <t xml:space="preserve">CPU127776 </t>
  </si>
  <si>
    <t>KM</t>
  </si>
  <si>
    <t>Serviço: CPU127795   SONDAGEM A PERCUSSÃO COM ENSAIO DE PENETRAÇÃO PADRÃO (SPT), DIÂMETRO 2.1/2", EXCLUSIVE MOBILIZAÇÃO E DESMOBILIZAÇÃO - CO-28388/SICOR-MG</t>
  </si>
  <si>
    <t>Unidade: M</t>
  </si>
  <si>
    <t>SONDAGEM À PERCUSSÃO SPT (DIÂMETRO DO FURO: 2.1/2"|FATURAMENTO MÍNIMO: 10M) - MATCO-28387 - SICOR-MG</t>
  </si>
  <si>
    <t xml:space="preserve">MAT127740 </t>
  </si>
  <si>
    <t>Serviço: CPU127878   PROJETO ARQUITETÔNICO, PAISAGISMO E URBANISMO</t>
  </si>
  <si>
    <t>Unidade: M2</t>
  </si>
  <si>
    <t>Observações: DEPARTAMENTODE EDIFICAÇÕES E DE RODOVIAS DO ESPÍRITO SANTO -DER-ES - PROJETO DE DELEGACIAS DE POLÍCIA - Mar/24 reajustado por indice FGV Dez/24</t>
  </si>
  <si>
    <t>PROJETO ARQUITETÔNICO</t>
  </si>
  <si>
    <t xml:space="preserve">MO127801 </t>
  </si>
  <si>
    <t>BDI:26,17%</t>
  </si>
  <si>
    <t>Serviço: CPU127881   PROJETO ESTRUTURAL, INCLUSIVE FUNDAÇÃO</t>
  </si>
  <si>
    <t xml:space="preserve">MO127803 </t>
  </si>
  <si>
    <t>Serviço: CPU127883   PROJETO HIDROSSANITÁRIO</t>
  </si>
  <si>
    <t xml:space="preserve">MO127804 </t>
  </si>
  <si>
    <t>Serviço: CPU127884   PROJETO REDES ELÉTRICAS</t>
  </si>
  <si>
    <t xml:space="preserve">MO127806 </t>
  </si>
  <si>
    <t>Serviço: CPU127886   PROJETO DE PREVENÇÃO E COMBATE A INCÊNCIO</t>
  </si>
  <si>
    <t xml:space="preserve">MO127805 </t>
  </si>
  <si>
    <t>Serviço: CPU127887   PROJETO DO SIST.DE CABEAMENTO ESTRUTURADO (VOZ, DADOS E SONORIZAÇÃO)</t>
  </si>
  <si>
    <t xml:space="preserve">MO127888 </t>
  </si>
  <si>
    <t>Serviço: CPU127889   PROJETO DE CLIMATIZAÇÃO E CONFORTO AMBIENTAL</t>
  </si>
  <si>
    <t xml:space="preserve">MO127807 </t>
  </si>
  <si>
    <t>Serviço: CPU127890   PROJETO DE ALARME E CFTV</t>
  </si>
  <si>
    <t xml:space="preserve">MO127808 </t>
  </si>
  <si>
    <t>Serviço: CPU127892   PROJETO TELEFÔNICO</t>
  </si>
  <si>
    <t xml:space="preserve">MO127891 </t>
  </si>
  <si>
    <t>Serviço: CPU127893   PLANILHA ORÇAMENTÁRIA PARA CONSTRUÇÕES NOVAS - ÁREA ATÉ 1.000 M2 - CO-27390/SICOR-MG</t>
  </si>
  <si>
    <t>Observações: SICOR-MG - Departamento de Estradas de Rodagem do Estado de Minas Gerais - DER/MG - Out/2024 reajustado por indice FGV consultoria para Dez/24.</t>
  </si>
  <si>
    <t>ENGENHEIRO/ARQUITETO, NÍVEL PLENO, INCLUSIVE ENCARGOS COMPLEMENTARES - CO-27347/SICOR-MG</t>
  </si>
  <si>
    <t xml:space="preserve">MO127745 </t>
  </si>
  <si>
    <t>Emitido em: 31/03/2025</t>
  </si>
  <si>
    <t>Contratação de empresa especializada em elaboração de projetos de arquitetura e de engenharia Modelagem da Informação da Construção (BIM), para construção da Delegacia de Polícia Civil e CINTRAN, do município de Itapema, Santa Catarina</t>
  </si>
  <si>
    <t>Proposta</t>
  </si>
  <si>
    <t xml:space="preserve">Data da Proposta (T)  : </t>
  </si>
  <si>
    <t xml:space="preserve">BDI: </t>
  </si>
  <si>
    <t>Proponente:</t>
  </si>
  <si>
    <t>Cofins % e  PIS %</t>
  </si>
  <si>
    <t>Cidade, data da assinatura digital</t>
  </si>
  <si>
    <t xml:space="preserve">Data base do orçamento (T)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</si>
</sst>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0000"/>
    <numFmt numFmtId="165" formatCode="0.000"/>
    <numFmt numFmtId="166" formatCode="###,###,000"/>
    <numFmt numFmtId="167" formatCode="00"/>
    <numFmt numFmtId="168" formatCode="#0.00"/>
    <numFmt numFmtId="169" formatCode="#0.000"/>
    <numFmt numFmtId="170" formatCode="##0.000"/>
    <numFmt numFmtId="171" formatCode="###,##0.00"/>
    <numFmt numFmtId="172" formatCode="d/m/yyyy"/>
    <numFmt numFmtId="173" formatCode="d/mmm/yy"/>
    <numFmt numFmtId="174" formatCode="_-&quot;R$ &quot;* #,##0.00_-;&quot;-R$ &quot;* #,##0.00_-;_-&quot;R$ &quot;* \-??_-;_-@_-"/>
    <numFmt numFmtId="175" formatCode="&quot; R$ &quot;* #,##0.00\ ;&quot;-R$ &quot;* #,##0.00\ ;&quot; R$ &quot;* \-#\ ;@\ "/>
    <numFmt numFmtId="176" formatCode="#,##0.00_);[Red]\-#,##0.00;;"/>
    <numFmt numFmtId="177" formatCode="General;General"/>
    <numFmt numFmtId="178" formatCode="#0.0000000"/>
    <numFmt numFmtId="179" formatCode="##0.00"/>
    <numFmt numFmtId="180" formatCode="0.0000000"/>
  </numFmts>
  <fonts count="53" x14ac:knownFonts="1">
    <font>
      <sz val="10"/>
      <name val="Arial"/>
    </font>
    <font>
      <sz val="8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7"/>
      <color indexed="8"/>
      <name val="Arial"/>
      <family val="2"/>
    </font>
    <font>
      <sz val="6"/>
      <color indexed="8"/>
      <name val="Arial"/>
      <family val="2"/>
    </font>
    <font>
      <sz val="10"/>
      <name val="Arial"/>
      <family val="2"/>
    </font>
    <font>
      <sz val="11"/>
      <name val="Calibri"/>
      <family val="2"/>
      <charset val="1"/>
    </font>
    <font>
      <b/>
      <sz val="12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9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8"/>
      <name val="Calibri"/>
      <family val="2"/>
      <charset val="1"/>
    </font>
    <font>
      <b/>
      <sz val="10"/>
      <name val="Calibri"/>
      <family val="2"/>
      <charset val="1"/>
    </font>
    <font>
      <b/>
      <sz val="10"/>
      <color rgb="FF000000"/>
      <name val="Arial"/>
      <family val="2"/>
      <charset val="1"/>
    </font>
    <font>
      <b/>
      <sz val="11"/>
      <color rgb="FF000000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Calibri"/>
      <family val="2"/>
      <charset val="1"/>
    </font>
    <font>
      <b/>
      <i/>
      <sz val="9"/>
      <color rgb="FF000000"/>
      <name val="Arial"/>
      <family val="2"/>
    </font>
    <font>
      <i/>
      <sz val="9"/>
      <color rgb="FF000000"/>
      <name val="Arial"/>
      <family val="2"/>
    </font>
    <font>
      <sz val="8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sz val="8"/>
      <color theme="0"/>
      <name val="Arial"/>
      <family val="2"/>
      <charset val="1"/>
    </font>
    <font>
      <sz val="9"/>
      <color rgb="FF000000"/>
      <name val="Arial"/>
      <family val="2"/>
      <charset val="1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8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7"/>
      <name val="Calibri"/>
      <family val="2"/>
      <charset val="1"/>
    </font>
    <font>
      <sz val="24"/>
      <name val="Calibri"/>
      <family val="2"/>
      <charset val="1"/>
    </font>
    <font>
      <b/>
      <sz val="9"/>
      <color rgb="FF000000"/>
      <name val="Arial"/>
      <family val="2"/>
      <charset val="1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Arial"/>
      <family val="2"/>
    </font>
    <font>
      <b/>
      <sz val="8"/>
      <color rgb="FF000000"/>
      <name val="Arial"/>
      <family val="2"/>
      <charset val="1"/>
    </font>
    <font>
      <i/>
      <sz val="8"/>
      <color rgb="FF000000"/>
      <name val="Calibri"/>
      <family val="2"/>
      <charset val="1"/>
    </font>
    <font>
      <i/>
      <sz val="8"/>
      <color rgb="FF000000"/>
      <name val="Arial"/>
      <family val="2"/>
      <charset val="1"/>
    </font>
    <font>
      <i/>
      <sz val="8"/>
      <color theme="0"/>
      <name val="Arial"/>
      <family val="2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name val="Times New Roman"/>
      <family val="1"/>
    </font>
    <font>
      <i/>
      <sz val="11"/>
      <color rgb="FF000000"/>
      <name val="Times New Roman"/>
      <family val="1"/>
      <charset val="1"/>
    </font>
    <font>
      <i/>
      <u/>
      <sz val="11"/>
      <color rgb="FF000000"/>
      <name val="Times New Roman"/>
      <family val="1"/>
      <charset val="1"/>
    </font>
    <font>
      <b/>
      <sz val="11"/>
      <color rgb="FF000000"/>
      <name val="Calibri"/>
      <family val="2"/>
      <charset val="1"/>
    </font>
    <font>
      <sz val="8"/>
      <color indexed="8"/>
      <name val="Arial"/>
    </font>
    <font>
      <sz val="12"/>
      <color indexed="8"/>
      <name val="Arial"/>
    </font>
    <font>
      <sz val="9"/>
      <color indexed="8"/>
      <name val="Arial"/>
    </font>
    <font>
      <b/>
      <sz val="9"/>
      <color indexed="8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FF"/>
        <bgColor rgb="FFF0F0F0"/>
      </patternFill>
    </fill>
    <fill>
      <patternFill patternType="solid">
        <fgColor theme="0" tint="-0.34998626667073579"/>
        <bgColor indexed="64"/>
      </patternFill>
    </fill>
    <fill>
      <patternFill patternType="gray0625"/>
    </fill>
    <fill>
      <patternFill patternType="gray0625"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</fills>
  <borders count="110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thick">
        <color auto="1"/>
      </top>
      <bottom/>
      <diagonal/>
    </border>
    <border>
      <left/>
      <right style="hair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 style="thin">
        <color auto="1"/>
      </top>
      <bottom style="thick">
        <color auto="1"/>
      </bottom>
      <diagonal/>
    </border>
    <border>
      <left style="hair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thick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double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double">
        <color auto="1"/>
      </right>
      <top style="thick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</borders>
  <cellStyleXfs count="10">
    <xf numFmtId="0" fontId="0" fillId="0" borderId="0" applyNumberFormat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0" fontId="10" fillId="0" borderId="0"/>
    <xf numFmtId="174" fontId="10" fillId="0" borderId="0" applyBorder="0" applyProtection="0"/>
    <xf numFmtId="9" fontId="10" fillId="0" borderId="0" applyBorder="0" applyProtection="0"/>
    <xf numFmtId="175" fontId="10" fillId="0" borderId="0" applyBorder="0" applyProtection="0"/>
    <xf numFmtId="0" fontId="30" fillId="0" borderId="0" applyBorder="0" applyProtection="0"/>
    <xf numFmtId="0" fontId="26" fillId="0" borderId="0" applyBorder="0" applyProtection="0"/>
  </cellStyleXfs>
  <cellXfs count="402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43" fontId="0" fillId="0" borderId="0" xfId="1" applyFont="1" applyFill="1" applyBorder="1" applyAlignment="1"/>
    <xf numFmtId="43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vertical="top" wrapText="1"/>
    </xf>
    <xf numFmtId="0" fontId="8" fillId="4" borderId="0" xfId="3" applyFill="1" applyAlignment="1">
      <alignment vertical="center"/>
    </xf>
    <xf numFmtId="0" fontId="8" fillId="4" borderId="0" xfId="3" applyFill="1"/>
    <xf numFmtId="0" fontId="10" fillId="0" borderId="0" xfId="4" applyAlignment="1">
      <alignment vertical="center"/>
    </xf>
    <xf numFmtId="0" fontId="10" fillId="0" borderId="0" xfId="4"/>
    <xf numFmtId="0" fontId="11" fillId="4" borderId="6" xfId="3" applyFont="1" applyFill="1" applyBorder="1" applyAlignment="1">
      <alignment vertical="center"/>
    </xf>
    <xf numFmtId="0" fontId="12" fillId="4" borderId="0" xfId="4" applyFont="1" applyFill="1" applyAlignment="1">
      <alignment vertical="center" wrapText="1"/>
    </xf>
    <xf numFmtId="0" fontId="13" fillId="4" borderId="0" xfId="4" applyFont="1" applyFill="1" applyAlignment="1">
      <alignment horizontal="right" vertical="center" wrapText="1"/>
    </xf>
    <xf numFmtId="49" fontId="11" fillId="4" borderId="0" xfId="3" applyNumberFormat="1" applyFont="1" applyFill="1" applyBorder="1" applyAlignment="1">
      <alignment horizontal="left" vertical="center"/>
    </xf>
    <xf numFmtId="10" fontId="8" fillId="4" borderId="0" xfId="3" applyNumberFormat="1" applyFill="1"/>
    <xf numFmtId="172" fontId="10" fillId="0" borderId="0" xfId="4" applyNumberFormat="1"/>
    <xf numFmtId="173" fontId="15" fillId="4" borderId="0" xfId="3" applyNumberFormat="1" applyFont="1" applyFill="1" applyAlignment="1">
      <alignment horizontal="justify" wrapText="1"/>
    </xf>
    <xf numFmtId="0" fontId="8" fillId="4" borderId="0" xfId="3" applyFill="1" applyAlignment="1">
      <alignment vertical="center" wrapText="1"/>
    </xf>
    <xf numFmtId="10" fontId="8" fillId="4" borderId="0" xfId="3" applyNumberFormat="1" applyFill="1" applyAlignment="1">
      <alignment vertical="center" wrapText="1"/>
    </xf>
    <xf numFmtId="174" fontId="21" fillId="9" borderId="22" xfId="5" applyFont="1" applyFill="1" applyBorder="1" applyAlignment="1" applyProtection="1">
      <alignment vertical="center" wrapText="1"/>
    </xf>
    <xf numFmtId="10" fontId="21" fillId="8" borderId="23" xfId="6" applyNumberFormat="1" applyFont="1" applyFill="1" applyBorder="1" applyAlignment="1" applyProtection="1">
      <alignment horizontal="center" vertical="center"/>
    </xf>
    <xf numFmtId="49" fontId="24" fillId="0" borderId="25" xfId="4" applyNumberFormat="1" applyFont="1" applyBorder="1" applyAlignment="1">
      <alignment horizontal="right" vertical="center" wrapText="1"/>
    </xf>
    <xf numFmtId="174" fontId="24" fillId="9" borderId="26" xfId="5" applyFont="1" applyFill="1" applyBorder="1" applyAlignment="1" applyProtection="1">
      <alignment vertical="center" wrapText="1"/>
    </xf>
    <xf numFmtId="49" fontId="24" fillId="0" borderId="29" xfId="4" applyNumberFormat="1" applyFont="1" applyBorder="1" applyAlignment="1">
      <alignment horizontal="right" vertical="center" wrapText="1"/>
    </xf>
    <xf numFmtId="49" fontId="24" fillId="0" borderId="33" xfId="4" applyNumberFormat="1" applyFont="1" applyBorder="1" applyAlignment="1">
      <alignment horizontal="right" vertical="center" wrapText="1"/>
    </xf>
    <xf numFmtId="174" fontId="18" fillId="9" borderId="22" xfId="5" applyFont="1" applyFill="1" applyBorder="1" applyAlignment="1" applyProtection="1">
      <alignment vertical="center" wrapText="1"/>
    </xf>
    <xf numFmtId="0" fontId="29" fillId="4" borderId="0" xfId="3" applyFont="1" applyFill="1" applyAlignment="1">
      <alignment vertical="center" wrapText="1"/>
    </xf>
    <xf numFmtId="10" fontId="29" fillId="4" borderId="0" xfId="3" applyNumberFormat="1" applyFont="1" applyFill="1" applyAlignment="1">
      <alignment vertical="center" wrapText="1"/>
    </xf>
    <xf numFmtId="174" fontId="30" fillId="9" borderId="26" xfId="5" applyFont="1" applyFill="1" applyBorder="1" applyAlignment="1" applyProtection="1">
      <alignment vertical="center" wrapText="1"/>
    </xf>
    <xf numFmtId="49" fontId="24" fillId="0" borderId="34" xfId="4" applyNumberFormat="1" applyFont="1" applyBorder="1" applyAlignment="1">
      <alignment horizontal="right" vertical="center" wrapText="1"/>
    </xf>
    <xf numFmtId="174" fontId="30" fillId="9" borderId="35" xfId="5" applyFont="1" applyFill="1" applyBorder="1" applyAlignment="1" applyProtection="1">
      <alignment vertical="center" wrapText="1"/>
    </xf>
    <xf numFmtId="9" fontId="28" fillId="9" borderId="28" xfId="6" applyNumberFormat="1" applyFont="1" applyFill="1" applyBorder="1" applyAlignment="1" applyProtection="1">
      <alignment horizontal="center" vertical="center"/>
    </xf>
    <xf numFmtId="174" fontId="16" fillId="0" borderId="11" xfId="5" applyFont="1" applyBorder="1" applyAlignment="1" applyProtection="1">
      <alignment vertical="center"/>
    </xf>
    <xf numFmtId="0" fontId="31" fillId="10" borderId="12" xfId="4" applyFont="1" applyFill="1" applyBorder="1" applyAlignment="1">
      <alignment horizontal="center" vertical="center"/>
    </xf>
    <xf numFmtId="175" fontId="10" fillId="0" borderId="0" xfId="7"/>
    <xf numFmtId="0" fontId="29" fillId="4" borderId="0" xfId="3" applyFont="1" applyFill="1" applyAlignment="1">
      <alignment horizontal="left" wrapText="1"/>
    </xf>
    <xf numFmtId="10" fontId="29" fillId="0" borderId="0" xfId="3" applyNumberFormat="1" applyFont="1" applyAlignment="1">
      <alignment horizontal="right"/>
    </xf>
    <xf numFmtId="176" fontId="29" fillId="0" borderId="0" xfId="3" applyNumberFormat="1" applyFont="1" applyAlignment="1">
      <alignment horizontal="center"/>
    </xf>
    <xf numFmtId="0" fontId="33" fillId="0" borderId="0" xfId="3" applyFont="1" applyAlignment="1">
      <alignment wrapText="1"/>
    </xf>
    <xf numFmtId="10" fontId="32" fillId="4" borderId="0" xfId="3" applyNumberFormat="1" applyFont="1" applyFill="1" applyAlignment="1">
      <alignment horizontal="center" vertical="center" wrapText="1"/>
    </xf>
    <xf numFmtId="0" fontId="8" fillId="4" borderId="0" xfId="3" applyFill="1" applyAlignment="1">
      <alignment horizontal="left" wrapText="1"/>
    </xf>
    <xf numFmtId="176" fontId="8" fillId="4" borderId="0" xfId="3" applyNumberFormat="1" applyFill="1"/>
    <xf numFmtId="0" fontId="8" fillId="4" borderId="8" xfId="3" applyFill="1" applyBorder="1" applyAlignment="1">
      <alignment horizontal="left" wrapText="1"/>
    </xf>
    <xf numFmtId="10" fontId="8" fillId="4" borderId="8" xfId="3" applyNumberFormat="1" applyFill="1" applyBorder="1"/>
    <xf numFmtId="176" fontId="8" fillId="4" borderId="8" xfId="3" applyNumberFormat="1" applyFill="1" applyBorder="1"/>
    <xf numFmtId="0" fontId="8" fillId="4" borderId="0" xfId="3" applyFill="1" applyBorder="1" applyAlignment="1">
      <alignment horizontal="left" wrapText="1"/>
    </xf>
    <xf numFmtId="0" fontId="9" fillId="4" borderId="0" xfId="4" applyFont="1" applyFill="1" applyBorder="1" applyAlignment="1">
      <alignment vertical="center"/>
    </xf>
    <xf numFmtId="0" fontId="11" fillId="4" borderId="0" xfId="3" applyFont="1" applyFill="1" applyBorder="1" applyAlignment="1">
      <alignment vertical="center"/>
    </xf>
    <xf numFmtId="0" fontId="14" fillId="4" borderId="0" xfId="3" applyFont="1" applyFill="1" applyBorder="1" applyAlignment="1">
      <alignment horizontal="center" wrapText="1"/>
    </xf>
    <xf numFmtId="0" fontId="14" fillId="4" borderId="13" xfId="3" applyFont="1" applyFill="1" applyBorder="1" applyAlignment="1">
      <alignment horizontal="center" wrapText="1"/>
    </xf>
    <xf numFmtId="0" fontId="16" fillId="5" borderId="50" xfId="4" applyFont="1" applyFill="1" applyBorder="1" applyAlignment="1">
      <alignment horizontal="center" vertical="center"/>
    </xf>
    <xf numFmtId="9" fontId="16" fillId="7" borderId="54" xfId="6" applyFont="1" applyFill="1" applyBorder="1" applyAlignment="1" applyProtection="1">
      <alignment horizontal="center" vertical="center"/>
    </xf>
    <xf numFmtId="174" fontId="21" fillId="9" borderId="24" xfId="5" applyFont="1" applyFill="1" applyBorder="1" applyAlignment="1" applyProtection="1">
      <alignment vertical="center" wrapText="1"/>
    </xf>
    <xf numFmtId="10" fontId="21" fillId="8" borderId="56" xfId="6" applyNumberFormat="1" applyFont="1" applyFill="1" applyBorder="1" applyAlignment="1" applyProtection="1">
      <alignment horizontal="center" vertical="center"/>
    </xf>
    <xf numFmtId="9" fontId="22" fillId="9" borderId="57" xfId="6" applyFont="1" applyFill="1" applyBorder="1" applyAlignment="1" applyProtection="1">
      <alignment horizontal="center" vertical="center"/>
    </xf>
    <xf numFmtId="10" fontId="23" fillId="0" borderId="58" xfId="6" applyNumberFormat="1" applyFont="1" applyBorder="1" applyAlignment="1">
      <alignment horizontal="right" vertical="center"/>
    </xf>
    <xf numFmtId="10" fontId="23" fillId="0" borderId="60" xfId="6" applyNumberFormat="1" applyFont="1" applyBorder="1" applyAlignment="1">
      <alignment horizontal="right" vertical="center"/>
    </xf>
    <xf numFmtId="10" fontId="23" fillId="0" borderId="61" xfId="6" applyNumberFormat="1" applyFont="1" applyBorder="1" applyAlignment="1">
      <alignment horizontal="right" vertical="center"/>
    </xf>
    <xf numFmtId="9" fontId="22" fillId="9" borderId="63" xfId="6" applyFont="1" applyFill="1" applyBorder="1" applyAlignment="1" applyProtection="1">
      <alignment horizontal="center" vertical="center"/>
    </xf>
    <xf numFmtId="9" fontId="22" fillId="9" borderId="65" xfId="6" applyFont="1" applyFill="1" applyBorder="1" applyAlignment="1" applyProtection="1">
      <alignment horizontal="center" vertical="center"/>
    </xf>
    <xf numFmtId="10" fontId="23" fillId="0" borderId="66" xfId="6" applyNumberFormat="1" applyFont="1" applyBorder="1" applyAlignment="1">
      <alignment horizontal="right" vertical="center"/>
    </xf>
    <xf numFmtId="49" fontId="24" fillId="0" borderId="67" xfId="4" applyNumberFormat="1" applyFont="1" applyBorder="1" applyAlignment="1">
      <alignment horizontal="right" vertical="center" wrapText="1"/>
    </xf>
    <xf numFmtId="174" fontId="24" fillId="9" borderId="68" xfId="5" applyFont="1" applyFill="1" applyBorder="1" applyAlignment="1" applyProtection="1">
      <alignment vertical="center" wrapText="1"/>
    </xf>
    <xf numFmtId="9" fontId="22" fillId="9" borderId="71" xfId="6" applyFont="1" applyFill="1" applyBorder="1" applyAlignment="1" applyProtection="1">
      <alignment horizontal="center" vertical="center"/>
    </xf>
    <xf numFmtId="174" fontId="18" fillId="9" borderId="24" xfId="5" applyFont="1" applyFill="1" applyBorder="1" applyAlignment="1" applyProtection="1">
      <alignment vertical="center" wrapText="1"/>
    </xf>
    <xf numFmtId="10" fontId="23" fillId="0" borderId="72" xfId="6" applyNumberFormat="1" applyFont="1" applyBorder="1" applyAlignment="1">
      <alignment horizontal="right" vertical="center"/>
    </xf>
    <xf numFmtId="9" fontId="22" fillId="9" borderId="73" xfId="6" applyFont="1" applyFill="1" applyBorder="1" applyAlignment="1" applyProtection="1">
      <alignment horizontal="center" vertical="center"/>
    </xf>
    <xf numFmtId="10" fontId="21" fillId="8" borderId="64" xfId="6" applyNumberFormat="1" applyFont="1" applyFill="1" applyBorder="1" applyAlignment="1" applyProtection="1">
      <alignment horizontal="center" vertical="center"/>
    </xf>
    <xf numFmtId="175" fontId="20" fillId="6" borderId="71" xfId="7" applyFont="1" applyFill="1" applyBorder="1" applyAlignment="1">
      <alignment horizontal="center"/>
    </xf>
    <xf numFmtId="0" fontId="31" fillId="10" borderId="78" xfId="4" applyFont="1" applyFill="1" applyBorder="1" applyAlignment="1">
      <alignment horizontal="center" vertical="center"/>
    </xf>
    <xf numFmtId="10" fontId="30" fillId="4" borderId="10" xfId="6" applyNumberFormat="1" applyFont="1" applyFill="1" applyBorder="1" applyAlignment="1" applyProtection="1">
      <alignment horizontal="center" vertical="center"/>
    </xf>
    <xf numFmtId="174" fontId="30" fillId="4" borderId="10" xfId="5" applyFont="1" applyFill="1" applyBorder="1" applyAlignment="1" applyProtection="1">
      <alignment vertical="center"/>
    </xf>
    <xf numFmtId="174" fontId="30" fillId="9" borderId="80" xfId="5" applyFont="1" applyFill="1" applyBorder="1" applyAlignment="1" applyProtection="1">
      <alignment horizontal="center" vertical="center"/>
    </xf>
    <xf numFmtId="10" fontId="30" fillId="4" borderId="10" xfId="4" applyNumberFormat="1" applyFont="1" applyFill="1" applyBorder="1" applyAlignment="1">
      <alignment vertical="center"/>
    </xf>
    <xf numFmtId="10" fontId="19" fillId="4" borderId="10" xfId="4" applyNumberFormat="1" applyFont="1" applyFill="1" applyBorder="1" applyAlignment="1">
      <alignment horizontal="center" vertical="center"/>
    </xf>
    <xf numFmtId="10" fontId="30" fillId="9" borderId="80" xfId="4" applyNumberFormat="1" applyFont="1" applyFill="1" applyBorder="1" applyAlignment="1">
      <alignment horizontal="center" vertical="center"/>
    </xf>
    <xf numFmtId="174" fontId="30" fillId="4" borderId="48" xfId="4" applyNumberFormat="1" applyFont="1" applyFill="1" applyBorder="1" applyAlignment="1">
      <alignment vertical="center"/>
    </xf>
    <xf numFmtId="174" fontId="19" fillId="9" borderId="83" xfId="4" applyNumberFormat="1" applyFont="1" applyFill="1" applyBorder="1" applyAlignment="1">
      <alignment horizontal="center" vertical="center"/>
    </xf>
    <xf numFmtId="9" fontId="25" fillId="9" borderId="62" xfId="6" applyNumberFormat="1" applyFont="1" applyFill="1" applyBorder="1" applyAlignment="1" applyProtection="1">
      <alignment horizontal="center" vertical="center"/>
    </xf>
    <xf numFmtId="9" fontId="25" fillId="9" borderId="84" xfId="6" applyNumberFormat="1" applyFont="1" applyFill="1" applyBorder="1" applyAlignment="1" applyProtection="1">
      <alignment horizontal="center" vertical="center"/>
    </xf>
    <xf numFmtId="9" fontId="25" fillId="9" borderId="75" xfId="6" applyNumberFormat="1" applyFont="1" applyFill="1" applyBorder="1" applyAlignment="1" applyProtection="1">
      <alignment horizontal="center" vertical="center"/>
    </xf>
    <xf numFmtId="9" fontId="22" fillId="9" borderId="85" xfId="6" applyFont="1" applyFill="1" applyBorder="1" applyAlignment="1" applyProtection="1">
      <alignment horizontal="center" vertical="center"/>
    </xf>
    <xf numFmtId="175" fontId="20" fillId="6" borderId="88" xfId="7" applyFont="1" applyFill="1" applyBorder="1" applyAlignment="1"/>
    <xf numFmtId="175" fontId="20" fillId="6" borderId="89" xfId="7" applyFont="1" applyFill="1" applyBorder="1"/>
    <xf numFmtId="175" fontId="20" fillId="6" borderId="69" xfId="7" applyFont="1" applyFill="1" applyBorder="1" applyAlignment="1"/>
    <xf numFmtId="10" fontId="16" fillId="6" borderId="86" xfId="6" applyNumberFormat="1" applyFont="1" applyFill="1" applyBorder="1" applyAlignment="1" applyProtection="1">
      <alignment horizontal="center" vertical="center"/>
    </xf>
    <xf numFmtId="10" fontId="16" fillId="6" borderId="87" xfId="6" applyNumberFormat="1" applyFont="1" applyFill="1" applyBorder="1" applyAlignment="1" applyProtection="1">
      <alignment horizontal="center" vertical="center"/>
    </xf>
    <xf numFmtId="10" fontId="16" fillId="6" borderId="16" xfId="6" applyNumberFormat="1" applyFont="1" applyFill="1" applyBorder="1" applyAlignment="1" applyProtection="1">
      <alignment horizontal="center" vertical="center"/>
    </xf>
    <xf numFmtId="10" fontId="16" fillId="6" borderId="53" xfId="6" applyNumberFormat="1" applyFont="1" applyFill="1" applyBorder="1" applyAlignment="1" applyProtection="1">
      <alignment horizontal="center" vertical="center"/>
    </xf>
    <xf numFmtId="49" fontId="24" fillId="0" borderId="90" xfId="4" applyNumberFormat="1" applyFont="1" applyBorder="1" applyAlignment="1">
      <alignment horizontal="right" vertical="center" wrapText="1"/>
    </xf>
    <xf numFmtId="49" fontId="24" fillId="0" borderId="91" xfId="4" applyNumberFormat="1" applyFont="1" applyBorder="1" applyAlignment="1">
      <alignment horizontal="right" vertical="center" wrapText="1"/>
    </xf>
    <xf numFmtId="49" fontId="24" fillId="0" borderId="41" xfId="4" applyNumberFormat="1" applyFont="1" applyBorder="1" applyAlignment="1">
      <alignment horizontal="right" vertical="center" wrapText="1"/>
    </xf>
    <xf numFmtId="9" fontId="25" fillId="9" borderId="92" xfId="6" applyNumberFormat="1" applyFont="1" applyFill="1" applyBorder="1" applyAlignment="1" applyProtection="1">
      <alignment horizontal="center" vertical="center"/>
    </xf>
    <xf numFmtId="9" fontId="25" fillId="9" borderId="26" xfId="6" applyNumberFormat="1" applyFont="1" applyFill="1" applyBorder="1" applyAlignment="1" applyProtection="1">
      <alignment horizontal="center" vertical="center"/>
    </xf>
    <xf numFmtId="9" fontId="25" fillId="9" borderId="68" xfId="6" applyNumberFormat="1" applyFont="1" applyFill="1" applyBorder="1" applyAlignment="1" applyProtection="1">
      <alignment horizontal="center" vertical="center"/>
    </xf>
    <xf numFmtId="49" fontId="24" fillId="0" borderId="93" xfId="4" applyNumberFormat="1" applyFont="1" applyBorder="1" applyAlignment="1">
      <alignment horizontal="right" vertical="center" wrapText="1"/>
    </xf>
    <xf numFmtId="49" fontId="24" fillId="0" borderId="94" xfId="4" applyNumberFormat="1" applyFont="1" applyBorder="1" applyAlignment="1">
      <alignment horizontal="right" vertical="center" wrapText="1"/>
    </xf>
    <xf numFmtId="10" fontId="30" fillId="9" borderId="80" xfId="2" applyNumberFormat="1" applyFont="1" applyFill="1" applyBorder="1" applyAlignment="1" applyProtection="1">
      <alignment horizontal="center" vertical="center"/>
    </xf>
    <xf numFmtId="174" fontId="19" fillId="4" borderId="48" xfId="4" applyNumberFormat="1" applyFont="1" applyFill="1" applyBorder="1" applyAlignment="1">
      <alignment vertical="center"/>
    </xf>
    <xf numFmtId="175" fontId="20" fillId="6" borderId="19" xfId="7" applyFont="1" applyFill="1" applyBorder="1" applyAlignment="1">
      <alignment horizontal="center"/>
    </xf>
    <xf numFmtId="175" fontId="20" fillId="6" borderId="70" xfId="7" applyFont="1" applyFill="1" applyBorder="1" applyAlignment="1">
      <alignment horizontal="center"/>
    </xf>
    <xf numFmtId="9" fontId="22" fillId="9" borderId="78" xfId="6" applyFont="1" applyFill="1" applyBorder="1" applyAlignment="1" applyProtection="1">
      <alignment horizontal="center" vertical="center"/>
    </xf>
    <xf numFmtId="10" fontId="16" fillId="6" borderId="95" xfId="6" applyNumberFormat="1" applyFont="1" applyFill="1" applyBorder="1" applyAlignment="1" applyProtection="1">
      <alignment horizontal="center" vertical="center"/>
    </xf>
    <xf numFmtId="9" fontId="16" fillId="7" borderId="96" xfId="6" applyFont="1" applyFill="1" applyBorder="1" applyAlignment="1" applyProtection="1">
      <alignment horizontal="center" vertical="center"/>
    </xf>
    <xf numFmtId="175" fontId="20" fillId="6" borderId="97" xfId="7" applyFont="1" applyFill="1" applyBorder="1" applyAlignment="1">
      <alignment horizontal="center"/>
    </xf>
    <xf numFmtId="10" fontId="39" fillId="0" borderId="60" xfId="6" applyNumberFormat="1" applyFont="1" applyBorder="1" applyAlignment="1">
      <alignment horizontal="right" vertical="center"/>
    </xf>
    <xf numFmtId="49" fontId="40" fillId="0" borderId="29" xfId="4" applyNumberFormat="1" applyFont="1" applyBorder="1" applyAlignment="1">
      <alignment horizontal="right" vertical="center" wrapText="1"/>
    </xf>
    <xf numFmtId="49" fontId="40" fillId="0" borderId="91" xfId="4" applyNumberFormat="1" applyFont="1" applyBorder="1" applyAlignment="1">
      <alignment horizontal="right" vertical="center" wrapText="1"/>
    </xf>
    <xf numFmtId="174" fontId="37" fillId="9" borderId="28" xfId="5" applyFont="1" applyFill="1" applyBorder="1" applyAlignment="1" applyProtection="1">
      <alignment vertical="center" wrapText="1"/>
    </xf>
    <xf numFmtId="9" fontId="41" fillId="9" borderId="59" xfId="6" applyNumberFormat="1" applyFont="1" applyFill="1" applyBorder="1" applyAlignment="1" applyProtection="1">
      <alignment horizontal="center" vertical="center"/>
    </xf>
    <xf numFmtId="10" fontId="37" fillId="8" borderId="98" xfId="6" applyNumberFormat="1" applyFont="1" applyFill="1" applyBorder="1" applyAlignment="1" applyProtection="1">
      <alignment horizontal="center" vertical="center"/>
    </xf>
    <xf numFmtId="10" fontId="37" fillId="8" borderId="95" xfId="6" applyNumberFormat="1" applyFont="1" applyFill="1" applyBorder="1" applyAlignment="1" applyProtection="1">
      <alignment horizontal="center" vertical="center"/>
    </xf>
    <xf numFmtId="9" fontId="37" fillId="9" borderId="99" xfId="6" applyFont="1" applyFill="1" applyBorder="1" applyAlignment="1" applyProtection="1">
      <alignment horizontal="center" vertical="center"/>
    </xf>
    <xf numFmtId="174" fontId="37" fillId="9" borderId="102" xfId="5" applyFont="1" applyFill="1" applyBorder="1" applyAlignment="1" applyProtection="1">
      <alignment vertical="center" wrapText="1"/>
    </xf>
    <xf numFmtId="10" fontId="37" fillId="8" borderId="30" xfId="6" applyNumberFormat="1" applyFont="1" applyFill="1" applyBorder="1" applyAlignment="1" applyProtection="1">
      <alignment horizontal="center" vertical="center"/>
    </xf>
    <xf numFmtId="10" fontId="37" fillId="8" borderId="103" xfId="6" applyNumberFormat="1" applyFont="1" applyFill="1" applyBorder="1" applyAlignment="1" applyProtection="1">
      <alignment horizontal="center" vertical="center"/>
    </xf>
    <xf numFmtId="9" fontId="37" fillId="9" borderId="104" xfId="6" applyFont="1" applyFill="1" applyBorder="1" applyAlignment="1" applyProtection="1">
      <alignment horizontal="center" vertical="center"/>
    </xf>
    <xf numFmtId="10" fontId="37" fillId="8" borderId="27" xfId="6" applyNumberFormat="1" applyFont="1" applyFill="1" applyBorder="1" applyAlignment="1" applyProtection="1">
      <alignment horizontal="center" vertical="center"/>
    </xf>
    <xf numFmtId="10" fontId="37" fillId="8" borderId="59" xfId="6" applyNumberFormat="1" applyFont="1" applyFill="1" applyBorder="1" applyAlignment="1" applyProtection="1">
      <alignment horizontal="center" vertical="center"/>
    </xf>
    <xf numFmtId="10" fontId="34" fillId="6" borderId="16" xfId="6" applyNumberFormat="1" applyFont="1" applyFill="1" applyBorder="1" applyAlignment="1" applyProtection="1">
      <alignment horizontal="center" vertical="center"/>
    </xf>
    <xf numFmtId="10" fontId="34" fillId="6" borderId="53" xfId="6" applyNumberFormat="1" applyFont="1" applyFill="1" applyBorder="1" applyAlignment="1" applyProtection="1">
      <alignment horizontal="center" vertical="center"/>
    </xf>
    <xf numFmtId="9" fontId="34" fillId="7" borderId="54" xfId="6" applyFont="1" applyFill="1" applyBorder="1" applyAlignment="1" applyProtection="1">
      <alignment horizontal="center" vertical="center"/>
    </xf>
    <xf numFmtId="9" fontId="37" fillId="9" borderId="57" xfId="6" applyFont="1" applyFill="1" applyBorder="1" applyAlignment="1" applyProtection="1">
      <alignment horizontal="center" vertical="center"/>
    </xf>
    <xf numFmtId="9" fontId="37" fillId="9" borderId="73" xfId="6" applyFont="1" applyFill="1" applyBorder="1" applyAlignment="1" applyProtection="1">
      <alignment horizontal="center" vertical="center"/>
    </xf>
    <xf numFmtId="9" fontId="37" fillId="9" borderId="63" xfId="6" applyFont="1" applyFill="1" applyBorder="1" applyAlignment="1" applyProtection="1">
      <alignment horizontal="center" vertical="center"/>
    </xf>
    <xf numFmtId="9" fontId="37" fillId="9" borderId="85" xfId="6" applyFont="1" applyFill="1" applyBorder="1" applyAlignment="1" applyProtection="1">
      <alignment horizontal="center" vertical="center"/>
    </xf>
    <xf numFmtId="9" fontId="37" fillId="9" borderId="71" xfId="6" applyFont="1" applyFill="1" applyBorder="1" applyAlignment="1" applyProtection="1">
      <alignment horizontal="center" vertical="center"/>
    </xf>
    <xf numFmtId="9" fontId="34" fillId="7" borderId="96" xfId="6" applyFont="1" applyFill="1" applyBorder="1" applyAlignment="1" applyProtection="1">
      <alignment horizontal="center" vertical="center"/>
    </xf>
    <xf numFmtId="10" fontId="27" fillId="4" borderId="10" xfId="6" applyNumberFormat="1" applyFont="1" applyFill="1" applyBorder="1" applyAlignment="1" applyProtection="1">
      <alignment horizontal="center" vertical="center"/>
    </xf>
    <xf numFmtId="10" fontId="27" fillId="9" borderId="80" xfId="2" applyNumberFormat="1" applyFont="1" applyFill="1" applyBorder="1" applyAlignment="1" applyProtection="1">
      <alignment horizontal="center" vertical="center"/>
    </xf>
    <xf numFmtId="174" fontId="27" fillId="4" borderId="10" xfId="5" applyFont="1" applyFill="1" applyBorder="1" applyAlignment="1" applyProtection="1">
      <alignment vertical="center"/>
    </xf>
    <xf numFmtId="174" fontId="27" fillId="9" borderId="80" xfId="5" applyFont="1" applyFill="1" applyBorder="1" applyAlignment="1" applyProtection="1">
      <alignment horizontal="center" vertical="center"/>
    </xf>
    <xf numFmtId="10" fontId="27" fillId="4" borderId="10" xfId="4" applyNumberFormat="1" applyFont="1" applyFill="1" applyBorder="1" applyAlignment="1">
      <alignment vertical="center"/>
    </xf>
    <xf numFmtId="10" fontId="36" fillId="4" borderId="10" xfId="4" applyNumberFormat="1" applyFont="1" applyFill="1" applyBorder="1" applyAlignment="1">
      <alignment horizontal="center" vertical="center"/>
    </xf>
    <xf numFmtId="10" fontId="27" fillId="9" borderId="80" xfId="4" applyNumberFormat="1" applyFont="1" applyFill="1" applyBorder="1" applyAlignment="1">
      <alignment horizontal="center" vertical="center"/>
    </xf>
    <xf numFmtId="174" fontId="27" fillId="4" borderId="48" xfId="4" applyNumberFormat="1" applyFont="1" applyFill="1" applyBorder="1" applyAlignment="1">
      <alignment vertical="center"/>
    </xf>
    <xf numFmtId="174" fontId="36" fillId="4" borderId="48" xfId="4" applyNumberFormat="1" applyFont="1" applyFill="1" applyBorder="1" applyAlignment="1">
      <alignment vertical="center"/>
    </xf>
    <xf numFmtId="174" fontId="36" fillId="9" borderId="83" xfId="4" applyNumberFormat="1" applyFont="1" applyFill="1" applyBorder="1" applyAlignment="1">
      <alignment horizontal="center" vertical="center"/>
    </xf>
    <xf numFmtId="174" fontId="38" fillId="0" borderId="11" xfId="5" applyFont="1" applyBorder="1" applyAlignment="1" applyProtection="1">
      <alignment vertical="center"/>
    </xf>
    <xf numFmtId="174" fontId="27" fillId="9" borderId="26" xfId="5" applyFont="1" applyFill="1" applyBorder="1" applyAlignment="1" applyProtection="1">
      <alignment vertical="center" wrapText="1"/>
    </xf>
    <xf numFmtId="174" fontId="27" fillId="9" borderId="35" xfId="5" applyFont="1" applyFill="1" applyBorder="1" applyAlignment="1" applyProtection="1">
      <alignment vertical="center" wrapText="1"/>
    </xf>
    <xf numFmtId="9" fontId="41" fillId="9" borderId="28" xfId="6" applyNumberFormat="1" applyFont="1" applyFill="1" applyBorder="1" applyAlignment="1" applyProtection="1">
      <alignment horizontal="center" vertical="center"/>
    </xf>
    <xf numFmtId="9" fontId="28" fillId="9" borderId="92" xfId="6" applyNumberFormat="1" applyFont="1" applyFill="1" applyBorder="1" applyAlignment="1" applyProtection="1">
      <alignment horizontal="center" vertical="center"/>
    </xf>
    <xf numFmtId="9" fontId="28" fillId="9" borderId="26" xfId="6" applyNumberFormat="1" applyFont="1" applyFill="1" applyBorder="1" applyAlignment="1" applyProtection="1">
      <alignment horizontal="center" vertical="center"/>
    </xf>
    <xf numFmtId="9" fontId="28" fillId="9" borderId="68" xfId="6" applyNumberFormat="1" applyFont="1" applyFill="1" applyBorder="1" applyAlignment="1" applyProtection="1">
      <alignment horizontal="center" vertical="center"/>
    </xf>
    <xf numFmtId="174" fontId="37" fillId="9" borderId="32" xfId="5" applyFont="1" applyFill="1" applyBorder="1" applyAlignment="1" applyProtection="1">
      <alignment vertical="center" wrapText="1"/>
    </xf>
    <xf numFmtId="10" fontId="37" fillId="8" borderId="31" xfId="6" applyNumberFormat="1" applyFont="1" applyFill="1" applyBorder="1" applyAlignment="1" applyProtection="1">
      <alignment horizontal="center" vertical="center"/>
    </xf>
    <xf numFmtId="10" fontId="37" fillId="8" borderId="105" xfId="6" applyNumberFormat="1" applyFont="1" applyFill="1" applyBorder="1" applyAlignment="1" applyProtection="1">
      <alignment horizontal="center" vertical="center"/>
    </xf>
    <xf numFmtId="9" fontId="37" fillId="9" borderId="106" xfId="6" applyFont="1" applyFill="1" applyBorder="1" applyAlignment="1" applyProtection="1">
      <alignment horizontal="center" vertical="center"/>
    </xf>
    <xf numFmtId="175" fontId="13" fillId="6" borderId="107" xfId="7" applyFont="1" applyFill="1" applyBorder="1" applyAlignment="1">
      <alignment horizontal="center"/>
    </xf>
    <xf numFmtId="175" fontId="13" fillId="6" borderId="103" xfId="7" applyFont="1" applyFill="1" applyBorder="1" applyAlignment="1">
      <alignment horizontal="center"/>
    </xf>
    <xf numFmtId="175" fontId="13" fillId="6" borderId="57" xfId="7" applyFont="1" applyFill="1" applyBorder="1" applyAlignment="1">
      <alignment horizontal="center"/>
    </xf>
    <xf numFmtId="175" fontId="13" fillId="6" borderId="104" xfId="7" applyFont="1" applyFill="1" applyBorder="1"/>
    <xf numFmtId="175" fontId="13" fillId="6" borderId="104" xfId="7" applyFont="1" applyFill="1" applyBorder="1" applyAlignment="1">
      <alignment horizontal="center"/>
    </xf>
    <xf numFmtId="174" fontId="37" fillId="9" borderId="37" xfId="5" applyFont="1" applyFill="1" applyBorder="1" applyAlignment="1" applyProtection="1">
      <alignment vertical="center" wrapText="1"/>
    </xf>
    <xf numFmtId="10" fontId="37" fillId="8" borderId="36" xfId="6" applyNumberFormat="1" applyFont="1" applyFill="1" applyBorder="1" applyAlignment="1" applyProtection="1">
      <alignment horizontal="center" vertical="center"/>
    </xf>
    <xf numFmtId="10" fontId="37" fillId="8" borderId="76" xfId="6" applyNumberFormat="1" applyFont="1" applyFill="1" applyBorder="1" applyAlignment="1" applyProtection="1">
      <alignment horizontal="center" vertical="center"/>
    </xf>
    <xf numFmtId="9" fontId="37" fillId="9" borderId="109" xfId="6" applyFont="1" applyFill="1" applyBorder="1" applyAlignment="1" applyProtection="1">
      <alignment horizontal="center" vertical="center"/>
    </xf>
    <xf numFmtId="9" fontId="8" fillId="4" borderId="0" xfId="2" applyFont="1" applyFill="1" applyAlignment="1">
      <alignment vertical="center" wrapText="1"/>
    </xf>
    <xf numFmtId="0" fontId="10" fillId="11" borderId="0" xfId="4" applyFont="1" applyFill="1" applyAlignment="1" applyProtection="1">
      <alignment vertical="center"/>
    </xf>
    <xf numFmtId="0" fontId="10" fillId="0" borderId="0" xfId="4" applyFont="1" applyAlignment="1" applyProtection="1"/>
    <xf numFmtId="0" fontId="10" fillId="0" borderId="0" xfId="4" applyAlignment="1" applyProtection="1"/>
    <xf numFmtId="0" fontId="43" fillId="11" borderId="0" xfId="4" applyFont="1" applyFill="1" applyAlignment="1" applyProtection="1">
      <alignment vertical="center"/>
    </xf>
    <xf numFmtId="0" fontId="44" fillId="11" borderId="0" xfId="4" applyFont="1" applyFill="1" applyAlignment="1" applyProtection="1">
      <alignment vertical="center"/>
    </xf>
    <xf numFmtId="2" fontId="43" fillId="12" borderId="8" xfId="8" applyNumberFormat="1" applyFont="1" applyFill="1" applyBorder="1" applyAlignment="1" applyProtection="1">
      <alignment horizontal="center" vertical="center"/>
    </xf>
    <xf numFmtId="0" fontId="0" fillId="11" borderId="0" xfId="8" applyFont="1" applyFill="1" applyBorder="1" applyAlignment="1" applyProtection="1">
      <alignment vertical="center"/>
    </xf>
    <xf numFmtId="0" fontId="43" fillId="11" borderId="0" xfId="8" applyFont="1" applyFill="1" applyBorder="1" applyAlignment="1" applyProtection="1">
      <alignment vertical="center"/>
    </xf>
    <xf numFmtId="2" fontId="43" fillId="12" borderId="8" xfId="8" applyNumberFormat="1" applyFont="1" applyFill="1" applyBorder="1" applyAlignment="1" applyProtection="1">
      <alignment horizontal="center" vertical="center" wrapText="1"/>
      <protection locked="0"/>
    </xf>
    <xf numFmtId="0" fontId="42" fillId="11" borderId="0" xfId="8" applyFont="1" applyFill="1" applyBorder="1" applyAlignment="1" applyProtection="1">
      <alignment horizontal="center" vertical="center"/>
    </xf>
    <xf numFmtId="0" fontId="10" fillId="11" borderId="0" xfId="4" applyFont="1" applyFill="1" applyAlignment="1" applyProtection="1">
      <alignment vertical="center" wrapText="1"/>
    </xf>
    <xf numFmtId="0" fontId="43" fillId="11" borderId="12" xfId="8" applyFont="1" applyFill="1" applyBorder="1" applyAlignment="1" applyProtection="1">
      <alignment horizontal="center" vertical="center" wrapText="1"/>
    </xf>
    <xf numFmtId="0" fontId="10" fillId="0" borderId="0" xfId="4" applyFont="1" applyAlignment="1" applyProtection="1">
      <alignment wrapText="1"/>
    </xf>
    <xf numFmtId="0" fontId="10" fillId="0" borderId="0" xfId="4" applyAlignment="1">
      <alignment wrapText="1"/>
    </xf>
    <xf numFmtId="0" fontId="10" fillId="0" borderId="0" xfId="4" applyAlignment="1" applyProtection="1">
      <alignment wrapText="1"/>
    </xf>
    <xf numFmtId="0" fontId="42" fillId="0" borderId="0" xfId="8" applyFont="1" applyBorder="1" applyAlignment="1" applyProtection="1">
      <alignment horizontal="center" vertical="center"/>
    </xf>
    <xf numFmtId="0" fontId="43" fillId="11" borderId="0" xfId="8" applyFont="1" applyFill="1" applyBorder="1" applyAlignment="1" applyProtection="1">
      <alignment horizontal="center" vertical="center"/>
    </xf>
    <xf numFmtId="0" fontId="46" fillId="11" borderId="0" xfId="4" applyFont="1" applyFill="1" applyAlignment="1" applyProtection="1">
      <alignment horizontal="right" vertical="center"/>
    </xf>
    <xf numFmtId="0" fontId="46" fillId="11" borderId="0" xfId="4" applyFont="1" applyFill="1" applyBorder="1" applyAlignment="1" applyProtection="1">
      <alignment horizontal="left" vertical="center"/>
    </xf>
    <xf numFmtId="0" fontId="43" fillId="11" borderId="0" xfId="8" applyFont="1" applyFill="1" applyBorder="1" applyAlignment="1" applyProtection="1">
      <alignment horizontal="left" vertical="center" wrapText="1"/>
    </xf>
    <xf numFmtId="177" fontId="43" fillId="11" borderId="0" xfId="8" applyNumberFormat="1" applyFont="1" applyFill="1" applyBorder="1" applyAlignment="1" applyProtection="1">
      <alignment horizontal="left" vertical="center"/>
    </xf>
    <xf numFmtId="177" fontId="0" fillId="11" borderId="0" xfId="8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164" fontId="1" fillId="2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165" fontId="1" fillId="2" borderId="0" xfId="0" applyNumberFormat="1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6" fontId="4" fillId="2" borderId="3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horizontal="center" vertical="center" wrapText="1"/>
    </xf>
    <xf numFmtId="167" fontId="4" fillId="2" borderId="3" xfId="0" applyNumberFormat="1" applyFont="1" applyFill="1" applyBorder="1" applyAlignment="1">
      <alignment horizontal="center" vertical="center" wrapText="1"/>
    </xf>
    <xf numFmtId="167" fontId="4" fillId="2" borderId="4" xfId="0" applyNumberFormat="1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 wrapText="1"/>
    </xf>
    <xf numFmtId="168" fontId="4" fillId="2" borderId="3" xfId="0" applyNumberFormat="1" applyFont="1" applyFill="1" applyBorder="1" applyAlignment="1">
      <alignment horizontal="center" vertical="center" wrapText="1"/>
    </xf>
    <xf numFmtId="168" fontId="4" fillId="2" borderId="5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center" wrapText="1"/>
    </xf>
    <xf numFmtId="169" fontId="4" fillId="2" borderId="3" xfId="0" applyNumberFormat="1" applyFont="1" applyFill="1" applyBorder="1" applyAlignment="1">
      <alignment horizontal="center" vertical="center" wrapText="1"/>
    </xf>
    <xf numFmtId="169" fontId="4" fillId="2" borderId="4" xfId="0" applyNumberFormat="1" applyFont="1" applyFill="1" applyBorder="1" applyAlignment="1">
      <alignment horizontal="center" vertical="center" wrapText="1"/>
    </xf>
    <xf numFmtId="169" fontId="4" fillId="2" borderId="5" xfId="0" applyNumberFormat="1" applyFont="1" applyFill="1" applyBorder="1" applyAlignment="1">
      <alignment horizontal="center" vertical="center" wrapText="1"/>
    </xf>
    <xf numFmtId="168" fontId="4" fillId="2" borderId="4" xfId="0" applyNumberFormat="1" applyFont="1" applyFill="1" applyBorder="1" applyAlignment="1">
      <alignment horizontal="center" vertical="center" wrapText="1"/>
    </xf>
    <xf numFmtId="170" fontId="4" fillId="2" borderId="3" xfId="0" applyNumberFormat="1" applyFont="1" applyFill="1" applyBorder="1" applyAlignment="1">
      <alignment horizontal="center" vertical="center" wrapText="1"/>
    </xf>
    <xf numFmtId="170" fontId="4" fillId="2" borderId="4" xfId="0" applyNumberFormat="1" applyFont="1" applyFill="1" applyBorder="1" applyAlignment="1">
      <alignment horizontal="center" vertical="center" wrapText="1"/>
    </xf>
    <xf numFmtId="170" fontId="4" fillId="2" borderId="5" xfId="0" applyNumberFormat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170" fontId="4" fillId="2" borderId="3" xfId="0" applyNumberFormat="1" applyFont="1" applyFill="1" applyBorder="1" applyAlignment="1">
      <alignment horizontal="right" vertical="center" wrapText="1"/>
    </xf>
    <xf numFmtId="170" fontId="4" fillId="2" borderId="4" xfId="0" applyNumberFormat="1" applyFont="1" applyFill="1" applyBorder="1" applyAlignment="1">
      <alignment horizontal="right" vertical="center" wrapText="1"/>
    </xf>
    <xf numFmtId="170" fontId="4" fillId="2" borderId="5" xfId="0" applyNumberFormat="1" applyFont="1" applyFill="1" applyBorder="1" applyAlignment="1">
      <alignment horizontal="right" vertical="center" wrapText="1"/>
    </xf>
    <xf numFmtId="168" fontId="4" fillId="2" borderId="3" xfId="0" applyNumberFormat="1" applyFont="1" applyFill="1" applyBorder="1" applyAlignment="1">
      <alignment horizontal="right" vertical="center" wrapText="1"/>
    </xf>
    <xf numFmtId="168" fontId="4" fillId="2" borderId="5" xfId="0" applyNumberFormat="1" applyFont="1" applyFill="1" applyBorder="1" applyAlignment="1">
      <alignment horizontal="right" vertical="center" wrapText="1"/>
    </xf>
    <xf numFmtId="2" fontId="4" fillId="2" borderId="3" xfId="0" applyNumberFormat="1" applyFont="1" applyFill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2" fontId="4" fillId="2" borderId="5" xfId="0" applyNumberFormat="1" applyFont="1" applyFill="1" applyBorder="1" applyAlignment="1">
      <alignment horizontal="right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4" fontId="4" fillId="2" borderId="5" xfId="0" applyNumberFormat="1" applyFont="1" applyFill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right" vertical="top" wrapText="1"/>
    </xf>
    <xf numFmtId="171" fontId="4" fillId="3" borderId="3" xfId="0" applyNumberFormat="1" applyFont="1" applyFill="1" applyBorder="1" applyAlignment="1">
      <alignment horizontal="right" vertical="top" wrapText="1"/>
    </xf>
    <xf numFmtId="171" fontId="4" fillId="3" borderId="4" xfId="0" applyNumberFormat="1" applyFont="1" applyFill="1" applyBorder="1" applyAlignment="1">
      <alignment horizontal="right" vertical="top" wrapText="1"/>
    </xf>
    <xf numFmtId="171" fontId="4" fillId="3" borderId="5" xfId="0" applyNumberFormat="1" applyFont="1" applyFill="1" applyBorder="1" applyAlignment="1">
      <alignment horizontal="right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6" fillId="2" borderId="0" xfId="0" applyNumberFormat="1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right" vertical="top" wrapText="1"/>
    </xf>
    <xf numFmtId="0" fontId="3" fillId="3" borderId="5" xfId="0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171" fontId="4" fillId="2" borderId="3" xfId="0" applyNumberFormat="1" applyFont="1" applyFill="1" applyBorder="1" applyAlignment="1">
      <alignment horizontal="right" vertical="top" wrapText="1"/>
    </xf>
    <xf numFmtId="171" fontId="4" fillId="2" borderId="4" xfId="0" applyNumberFormat="1" applyFont="1" applyFill="1" applyBorder="1" applyAlignment="1">
      <alignment horizontal="right" vertical="top" wrapText="1"/>
    </xf>
    <xf numFmtId="171" fontId="4" fillId="2" borderId="5" xfId="0" applyNumberFormat="1" applyFont="1" applyFill="1" applyBorder="1" applyAlignment="1">
      <alignment horizontal="right" vertical="top" wrapText="1"/>
    </xf>
    <xf numFmtId="171" fontId="3" fillId="3" borderId="3" xfId="0" applyNumberFormat="1" applyFont="1" applyFill="1" applyBorder="1" applyAlignment="1">
      <alignment horizontal="right" vertical="top" wrapText="1"/>
    </xf>
    <xf numFmtId="171" fontId="3" fillId="3" borderId="4" xfId="0" applyNumberFormat="1" applyFont="1" applyFill="1" applyBorder="1" applyAlignment="1">
      <alignment horizontal="right" vertical="top" wrapText="1"/>
    </xf>
    <xf numFmtId="171" fontId="3" fillId="3" borderId="5" xfId="0" applyNumberFormat="1" applyFont="1" applyFill="1" applyBorder="1" applyAlignment="1">
      <alignment horizontal="right" vertical="top" wrapText="1"/>
    </xf>
    <xf numFmtId="49" fontId="35" fillId="0" borderId="42" xfId="4" applyNumberFormat="1" applyFont="1" applyBorder="1" applyAlignment="1">
      <alignment horizontal="right" vertical="center" wrapText="1"/>
    </xf>
    <xf numFmtId="49" fontId="35" fillId="0" borderId="21" xfId="4" applyNumberFormat="1" applyFont="1" applyBorder="1" applyAlignment="1">
      <alignment horizontal="right" vertical="center" wrapText="1"/>
    </xf>
    <xf numFmtId="49" fontId="21" fillId="0" borderId="42" xfId="4" applyNumberFormat="1" applyFont="1" applyBorder="1" applyAlignment="1">
      <alignment horizontal="right" vertical="center" wrapText="1"/>
    </xf>
    <xf numFmtId="49" fontId="21" fillId="0" borderId="21" xfId="4" applyNumberFormat="1" applyFont="1" applyBorder="1" applyAlignment="1">
      <alignment horizontal="right" vertical="center" wrapText="1"/>
    </xf>
    <xf numFmtId="49" fontId="36" fillId="6" borderId="52" xfId="4" applyNumberFormat="1" applyFont="1" applyFill="1" applyBorder="1" applyAlignment="1">
      <alignment horizontal="left" vertical="center" wrapText="1"/>
    </xf>
    <xf numFmtId="49" fontId="36" fillId="6" borderId="15" xfId="4" applyNumberFormat="1" applyFont="1" applyFill="1" applyBorder="1" applyAlignment="1">
      <alignment horizontal="left" vertical="center" wrapText="1"/>
    </xf>
    <xf numFmtId="49" fontId="36" fillId="6" borderId="74" xfId="4" applyNumberFormat="1" applyFont="1" applyFill="1" applyBorder="1" applyAlignment="1">
      <alignment horizontal="left" vertical="center" wrapText="1"/>
    </xf>
    <xf numFmtId="49" fontId="36" fillId="6" borderId="18" xfId="4" applyNumberFormat="1" applyFont="1" applyFill="1" applyBorder="1" applyAlignment="1">
      <alignment horizontal="left" vertical="center" wrapText="1"/>
    </xf>
    <xf numFmtId="174" fontId="19" fillId="6" borderId="14" xfId="5" applyFont="1" applyFill="1" applyBorder="1" applyAlignment="1" applyProtection="1">
      <alignment horizontal="center" vertical="center" wrapText="1"/>
    </xf>
    <xf numFmtId="174" fontId="19" fillId="6" borderId="17" xfId="5" applyFont="1" applyFill="1" applyBorder="1" applyAlignment="1" applyProtection="1">
      <alignment horizontal="center" vertical="center" wrapText="1"/>
    </xf>
    <xf numFmtId="49" fontId="18" fillId="6" borderId="52" xfId="4" applyNumberFormat="1" applyFont="1" applyFill="1" applyBorder="1" applyAlignment="1">
      <alignment horizontal="left" vertical="center" wrapText="1"/>
    </xf>
    <xf numFmtId="49" fontId="18" fillId="6" borderId="15" xfId="4" applyNumberFormat="1" applyFont="1" applyFill="1" applyBorder="1" applyAlignment="1">
      <alignment horizontal="left" vertical="center" wrapText="1"/>
    </xf>
    <xf numFmtId="49" fontId="18" fillId="6" borderId="74" xfId="4" applyNumberFormat="1" applyFont="1" applyFill="1" applyBorder="1" applyAlignment="1">
      <alignment horizontal="left" vertical="center" wrapText="1"/>
    </xf>
    <xf numFmtId="49" fontId="18" fillId="6" borderId="18" xfId="4" applyNumberFormat="1" applyFont="1" applyFill="1" applyBorder="1" applyAlignment="1">
      <alignment horizontal="left" vertical="center" wrapText="1"/>
    </xf>
    <xf numFmtId="0" fontId="16" fillId="4" borderId="79" xfId="4" applyFont="1" applyFill="1" applyBorder="1" applyAlignment="1">
      <alignment horizontal="right" vertical="center"/>
    </xf>
    <xf numFmtId="0" fontId="16" fillId="4" borderId="39" xfId="4" applyFont="1" applyFill="1" applyBorder="1" applyAlignment="1">
      <alignment horizontal="right" vertical="center"/>
    </xf>
    <xf numFmtId="0" fontId="16" fillId="4" borderId="81" xfId="4" applyFont="1" applyFill="1" applyBorder="1" applyAlignment="1">
      <alignment horizontal="right" vertical="center"/>
    </xf>
    <xf numFmtId="0" fontId="16" fillId="4" borderId="82" xfId="4" applyFont="1" applyFill="1" applyBorder="1" applyAlignment="1">
      <alignment horizontal="right" vertical="center"/>
    </xf>
    <xf numFmtId="10" fontId="32" fillId="4" borderId="0" xfId="3" applyNumberFormat="1" applyFont="1" applyFill="1" applyAlignment="1">
      <alignment horizontal="center" vertical="center" wrapText="1"/>
    </xf>
    <xf numFmtId="1" fontId="14" fillId="4" borderId="0" xfId="3" applyNumberFormat="1" applyFont="1" applyFill="1" applyAlignment="1" applyProtection="1">
      <alignment horizontal="center" vertical="center"/>
      <protection locked="0"/>
    </xf>
    <xf numFmtId="0" fontId="16" fillId="0" borderId="77" xfId="4" applyFont="1" applyBorder="1" applyAlignment="1">
      <alignment horizontal="right" vertical="center"/>
    </xf>
    <xf numFmtId="0" fontId="16" fillId="0" borderId="38" xfId="4" applyFont="1" applyBorder="1" applyAlignment="1">
      <alignment horizontal="right" vertical="center"/>
    </xf>
    <xf numFmtId="49" fontId="21" fillId="0" borderId="55" xfId="4" applyNumberFormat="1" applyFont="1" applyBorder="1" applyAlignment="1">
      <alignment horizontal="right" vertical="center" wrapText="1"/>
    </xf>
    <xf numFmtId="49" fontId="21" fillId="0" borderId="9" xfId="4" applyNumberFormat="1" applyFont="1" applyBorder="1" applyAlignment="1">
      <alignment horizontal="right" vertical="center" wrapText="1"/>
    </xf>
    <xf numFmtId="174" fontId="19" fillId="6" borderId="6" xfId="5" applyFont="1" applyFill="1" applyBorder="1" applyAlignment="1" applyProtection="1">
      <alignment horizontal="center" vertical="center" wrapText="1"/>
    </xf>
    <xf numFmtId="49" fontId="21" fillId="8" borderId="55" xfId="4" applyNumberFormat="1" applyFont="1" applyFill="1" applyBorder="1" applyAlignment="1">
      <alignment horizontal="right" vertical="center" wrapText="1"/>
    </xf>
    <xf numFmtId="49" fontId="21" fillId="8" borderId="9" xfId="4" applyNumberFormat="1" applyFont="1" applyFill="1" applyBorder="1" applyAlignment="1">
      <alignment horizontal="right" vertical="center" wrapText="1"/>
    </xf>
    <xf numFmtId="167" fontId="9" fillId="4" borderId="0" xfId="3" applyNumberFormat="1" applyFont="1" applyFill="1" applyAlignment="1">
      <alignment horizontal="center" vertical="center"/>
    </xf>
    <xf numFmtId="0" fontId="9" fillId="4" borderId="41" xfId="4" applyFont="1" applyFill="1" applyBorder="1" applyAlignment="1">
      <alignment horizontal="center" vertical="center"/>
    </xf>
    <xf numFmtId="0" fontId="9" fillId="4" borderId="33" xfId="4" applyFont="1" applyFill="1" applyBorder="1" applyAlignment="1">
      <alignment horizontal="center" vertical="center"/>
    </xf>
    <xf numFmtId="0" fontId="9" fillId="4" borderId="0" xfId="4" applyFont="1" applyFill="1" applyBorder="1" applyAlignment="1">
      <alignment horizontal="center" vertical="center"/>
    </xf>
    <xf numFmtId="0" fontId="9" fillId="4" borderId="13" xfId="4" applyFont="1" applyFill="1" applyBorder="1" applyAlignment="1">
      <alignment horizontal="center" vertical="center"/>
    </xf>
    <xf numFmtId="0" fontId="34" fillId="5" borderId="42" xfId="4" applyFont="1" applyFill="1" applyBorder="1" applyAlignment="1">
      <alignment horizontal="center" vertical="center"/>
    </xf>
    <xf numFmtId="0" fontId="34" fillId="5" borderId="43" xfId="4" applyFont="1" applyFill="1" applyBorder="1" applyAlignment="1">
      <alignment horizontal="center" vertical="center"/>
    </xf>
    <xf numFmtId="0" fontId="34" fillId="5" borderId="47" xfId="4" applyFont="1" applyFill="1" applyBorder="1" applyAlignment="1">
      <alignment horizontal="center" vertical="center"/>
    </xf>
    <xf numFmtId="0" fontId="34" fillId="5" borderId="48" xfId="4" applyFont="1" applyFill="1" applyBorder="1" applyAlignment="1">
      <alignment horizontal="center" vertical="center"/>
    </xf>
    <xf numFmtId="0" fontId="34" fillId="5" borderId="44" xfId="4" applyFont="1" applyFill="1" applyBorder="1" applyAlignment="1">
      <alignment horizontal="center" vertical="center"/>
    </xf>
    <xf numFmtId="0" fontId="34" fillId="5" borderId="49" xfId="4" applyFont="1" applyFill="1" applyBorder="1" applyAlignment="1">
      <alignment horizontal="center" vertical="center"/>
    </xf>
    <xf numFmtId="0" fontId="34" fillId="5" borderId="45" xfId="4" applyFont="1" applyFill="1" applyBorder="1" applyAlignment="1">
      <alignment horizontal="center"/>
    </xf>
    <xf numFmtId="0" fontId="34" fillId="5" borderId="20" xfId="4" applyFont="1" applyFill="1" applyBorder="1" applyAlignment="1">
      <alignment horizontal="center"/>
    </xf>
    <xf numFmtId="0" fontId="17" fillId="5" borderId="46" xfId="4" applyFont="1" applyFill="1" applyBorder="1" applyAlignment="1">
      <alignment horizontal="center" vertical="center"/>
    </xf>
    <xf numFmtId="0" fontId="17" fillId="5" borderId="51" xfId="4" applyFont="1" applyFill="1" applyBorder="1" applyAlignment="1">
      <alignment horizontal="center" vertical="center"/>
    </xf>
    <xf numFmtId="0" fontId="34" fillId="4" borderId="79" xfId="4" applyFont="1" applyFill="1" applyBorder="1" applyAlignment="1">
      <alignment horizontal="right" vertical="center"/>
    </xf>
    <xf numFmtId="0" fontId="34" fillId="4" borderId="39" xfId="4" applyFont="1" applyFill="1" applyBorder="1" applyAlignment="1">
      <alignment horizontal="right" vertical="center"/>
    </xf>
    <xf numFmtId="0" fontId="34" fillId="4" borderId="81" xfId="4" applyFont="1" applyFill="1" applyBorder="1" applyAlignment="1">
      <alignment horizontal="right" vertical="center"/>
    </xf>
    <xf numFmtId="0" fontId="34" fillId="4" borderId="82" xfId="4" applyFont="1" applyFill="1" applyBorder="1" applyAlignment="1">
      <alignment horizontal="right" vertical="center"/>
    </xf>
    <xf numFmtId="49" fontId="36" fillId="6" borderId="55" xfId="4" applyNumberFormat="1" applyFont="1" applyFill="1" applyBorder="1" applyAlignment="1">
      <alignment horizontal="left" vertical="center" wrapText="1"/>
    </xf>
    <xf numFmtId="49" fontId="36" fillId="6" borderId="9" xfId="4" applyNumberFormat="1" applyFont="1" applyFill="1" applyBorder="1" applyAlignment="1">
      <alignment horizontal="left" vertical="center" wrapText="1"/>
    </xf>
    <xf numFmtId="174" fontId="18" fillId="6" borderId="14" xfId="5" applyFont="1" applyFill="1" applyBorder="1" applyAlignment="1" applyProtection="1">
      <alignment horizontal="center" vertical="center" wrapText="1"/>
    </xf>
    <xf numFmtId="174" fontId="18" fillId="6" borderId="7" xfId="5" applyFont="1" applyFill="1" applyBorder="1" applyAlignment="1" applyProtection="1">
      <alignment horizontal="center" vertical="center" wrapText="1"/>
    </xf>
    <xf numFmtId="49" fontId="37" fillId="0" borderId="58" xfId="4" applyNumberFormat="1" applyFont="1" applyBorder="1" applyAlignment="1">
      <alignment horizontal="right" vertical="center" wrapText="1"/>
    </xf>
    <xf numFmtId="49" fontId="37" fillId="0" borderId="25" xfId="4" applyNumberFormat="1" applyFont="1" applyBorder="1" applyAlignment="1">
      <alignment horizontal="right" vertical="center" wrapText="1"/>
    </xf>
    <xf numFmtId="49" fontId="37" fillId="0" borderId="100" xfId="4" applyNumberFormat="1" applyFont="1" applyBorder="1" applyAlignment="1">
      <alignment horizontal="right" vertical="center" wrapText="1"/>
    </xf>
    <xf numFmtId="49" fontId="37" fillId="0" borderId="101" xfId="4" applyNumberFormat="1" applyFont="1" applyBorder="1" applyAlignment="1">
      <alignment horizontal="right" vertical="center" wrapText="1"/>
    </xf>
    <xf numFmtId="0" fontId="34" fillId="0" borderId="77" xfId="4" applyFont="1" applyBorder="1" applyAlignment="1">
      <alignment horizontal="right" vertical="center"/>
    </xf>
    <xf numFmtId="0" fontId="34" fillId="0" borderId="38" xfId="4" applyFont="1" applyBorder="1" applyAlignment="1">
      <alignment horizontal="right" vertical="center"/>
    </xf>
    <xf numFmtId="49" fontId="37" fillId="0" borderId="60" xfId="4" applyNumberFormat="1" applyFont="1" applyBorder="1" applyAlignment="1">
      <alignment horizontal="right" vertical="center" wrapText="1"/>
    </xf>
    <xf numFmtId="49" fontId="37" fillId="0" borderId="29" xfId="4" applyNumberFormat="1" applyFont="1" applyBorder="1" applyAlignment="1">
      <alignment horizontal="right" vertical="center" wrapText="1"/>
    </xf>
    <xf numFmtId="49" fontId="37" fillId="0" borderId="108" xfId="4" applyNumberFormat="1" applyFont="1" applyBorder="1" applyAlignment="1">
      <alignment horizontal="right" vertical="center" wrapText="1"/>
    </xf>
    <xf numFmtId="49" fontId="37" fillId="0" borderId="40" xfId="4" applyNumberFormat="1" applyFont="1" applyBorder="1" applyAlignment="1">
      <alignment horizontal="right" vertical="center" wrapText="1"/>
    </xf>
    <xf numFmtId="49" fontId="37" fillId="8" borderId="58" xfId="4" applyNumberFormat="1" applyFont="1" applyFill="1" applyBorder="1" applyAlignment="1">
      <alignment horizontal="right" vertical="center" wrapText="1"/>
    </xf>
    <xf numFmtId="49" fontId="37" fillId="8" borderId="25" xfId="4" applyNumberFormat="1" applyFont="1" applyFill="1" applyBorder="1" applyAlignment="1">
      <alignment horizontal="right" vertical="center" wrapText="1"/>
    </xf>
    <xf numFmtId="0" fontId="42" fillId="11" borderId="0" xfId="9" applyFont="1" applyFill="1" applyBorder="1" applyAlignment="1" applyProtection="1">
      <alignment horizontal="left" vertical="center"/>
    </xf>
    <xf numFmtId="0" fontId="48" fillId="11" borderId="0" xfId="9" applyFont="1" applyFill="1" applyBorder="1" applyAlignment="1" applyProtection="1">
      <alignment horizontal="left" vertical="center"/>
    </xf>
    <xf numFmtId="0" fontId="43" fillId="11" borderId="12" xfId="8" applyFont="1" applyFill="1" applyBorder="1" applyAlignment="1" applyProtection="1">
      <alignment horizontal="left" vertical="center" wrapText="1"/>
    </xf>
    <xf numFmtId="177" fontId="43" fillId="11" borderId="0" xfId="8" applyNumberFormat="1" applyFont="1" applyFill="1" applyBorder="1" applyAlignment="1" applyProtection="1">
      <alignment horizontal="center" vertical="center"/>
    </xf>
    <xf numFmtId="0" fontId="42" fillId="11" borderId="0" xfId="4" applyFont="1" applyFill="1" applyBorder="1" applyAlignment="1" applyProtection="1">
      <alignment horizontal="center" vertical="center"/>
    </xf>
    <xf numFmtId="0" fontId="43" fillId="11" borderId="0" xfId="8" applyFont="1" applyFill="1" applyBorder="1" applyAlignment="1" applyProtection="1">
      <alignment horizontal="center" vertical="center"/>
    </xf>
    <xf numFmtId="0" fontId="47" fillId="11" borderId="0" xfId="4" applyFont="1" applyFill="1" applyBorder="1" applyAlignment="1" applyProtection="1">
      <alignment horizontal="center" vertical="center"/>
    </xf>
    <xf numFmtId="0" fontId="43" fillId="11" borderId="0" xfId="8" applyFont="1" applyFill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center" vertical="center" wrapText="1"/>
    </xf>
    <xf numFmtId="0" fontId="43" fillId="0" borderId="12" xfId="8" applyFont="1" applyBorder="1" applyAlignment="1" applyProtection="1">
      <alignment horizontal="left" vertical="center" wrapText="1"/>
    </xf>
    <xf numFmtId="2" fontId="43" fillId="12" borderId="12" xfId="8" applyNumberFormat="1" applyFont="1" applyFill="1" applyBorder="1" applyAlignment="1" applyProtection="1">
      <alignment horizontal="center" vertical="center" wrapText="1"/>
    </xf>
    <xf numFmtId="0" fontId="42" fillId="11" borderId="0" xfId="8" applyFont="1" applyFill="1" applyBorder="1" applyAlignment="1" applyProtection="1">
      <alignment horizontal="center" vertical="center" wrapText="1"/>
    </xf>
    <xf numFmtId="10" fontId="42" fillId="11" borderId="0" xfId="8" applyNumberFormat="1" applyFont="1" applyFill="1" applyBorder="1" applyAlignment="1" applyProtection="1">
      <alignment horizontal="center" vertical="center" wrapText="1"/>
    </xf>
    <xf numFmtId="0" fontId="42" fillId="12" borderId="11" xfId="8" applyFont="1" applyFill="1" applyBorder="1" applyAlignment="1" applyProtection="1">
      <alignment horizontal="center" vertical="center"/>
    </xf>
    <xf numFmtId="0" fontId="44" fillId="11" borderId="8" xfId="9" applyFont="1" applyFill="1" applyBorder="1" applyAlignment="1" applyProtection="1">
      <alignment horizontal="left" vertical="center" wrapText="1"/>
    </xf>
    <xf numFmtId="0" fontId="45" fillId="11" borderId="8" xfId="8" applyFont="1" applyFill="1" applyBorder="1" applyAlignment="1" applyProtection="1">
      <alignment horizontal="left" vertical="center" wrapText="1"/>
    </xf>
    <xf numFmtId="49" fontId="44" fillId="0" borderId="8" xfId="8" applyNumberFormat="1" applyFont="1" applyBorder="1" applyAlignment="1" applyProtection="1">
      <alignment horizontal="left" vertical="center" wrapText="1"/>
      <protection locked="0"/>
    </xf>
    <xf numFmtId="0" fontId="42" fillId="11" borderId="0" xfId="8" applyFont="1" applyFill="1" applyBorder="1" applyAlignment="1" applyProtection="1">
      <alignment horizontal="center" vertical="center"/>
    </xf>
    <xf numFmtId="0" fontId="42" fillId="0" borderId="0" xfId="8" applyFont="1" applyBorder="1" applyAlignment="1" applyProtection="1">
      <alignment horizontal="center" vertical="center" wrapText="1"/>
    </xf>
    <xf numFmtId="0" fontId="49" fillId="2" borderId="0" xfId="0" applyNumberFormat="1" applyFont="1" applyFill="1" applyBorder="1" applyAlignment="1">
      <alignment horizontal="left" vertical="center" wrapText="1"/>
    </xf>
    <xf numFmtId="0" fontId="49" fillId="2" borderId="0" xfId="0" applyNumberFormat="1" applyFont="1" applyFill="1" applyBorder="1" applyAlignment="1">
      <alignment horizontal="right" vertical="center" wrapText="1"/>
    </xf>
    <xf numFmtId="0" fontId="49" fillId="2" borderId="0" xfId="0" applyNumberFormat="1" applyFont="1" applyFill="1" applyBorder="1" applyAlignment="1">
      <alignment horizontal="center" vertical="center" wrapText="1"/>
    </xf>
    <xf numFmtId="0" fontId="49" fillId="2" borderId="1" xfId="0" applyNumberFormat="1" applyFont="1" applyFill="1" applyBorder="1" applyAlignment="1">
      <alignment horizontal="left" vertical="center" wrapText="1"/>
    </xf>
    <xf numFmtId="0" fontId="49" fillId="2" borderId="1" xfId="0" applyFont="1" applyFill="1" applyBorder="1" applyAlignment="1">
      <alignment horizontal="left" vertical="center" wrapText="1"/>
    </xf>
    <xf numFmtId="0" fontId="49" fillId="2" borderId="1" xfId="0" applyFont="1" applyFill="1" applyBorder="1" applyAlignment="1">
      <alignment horizontal="center" vertical="center" wrapText="1"/>
    </xf>
    <xf numFmtId="0" fontId="50" fillId="2" borderId="0" xfId="0" applyNumberFormat="1" applyFont="1" applyFill="1" applyBorder="1" applyAlignment="1">
      <alignment horizontal="center" vertical="center" wrapText="1"/>
    </xf>
    <xf numFmtId="0" fontId="49" fillId="2" borderId="0" xfId="0" applyNumberFormat="1" applyFont="1" applyFill="1" applyBorder="1" applyAlignment="1">
      <alignment horizontal="left" vertical="center" wrapText="1"/>
    </xf>
    <xf numFmtId="164" fontId="49" fillId="2" borderId="0" xfId="0" applyNumberFormat="1" applyFont="1" applyFill="1" applyBorder="1" applyAlignment="1">
      <alignment horizontal="left" vertical="center" wrapText="1"/>
    </xf>
    <xf numFmtId="0" fontId="49" fillId="2" borderId="0" xfId="0" applyNumberFormat="1" applyFont="1" applyFill="1" applyBorder="1" applyAlignment="1">
      <alignment horizontal="center" vertical="center" wrapText="1"/>
    </xf>
    <xf numFmtId="0" fontId="51" fillId="2" borderId="0" xfId="0" applyNumberFormat="1" applyFont="1" applyFill="1" applyBorder="1" applyAlignment="1">
      <alignment horizontal="left" vertical="center" wrapText="1"/>
    </xf>
    <xf numFmtId="0" fontId="51" fillId="2" borderId="0" xfId="0" applyNumberFormat="1" applyFont="1" applyFill="1" applyBorder="1" applyAlignment="1">
      <alignment horizontal="center" vertical="center" wrapText="1"/>
    </xf>
    <xf numFmtId="0" fontId="52" fillId="3" borderId="3" xfId="0" applyFont="1" applyFill="1" applyBorder="1" applyAlignment="1">
      <alignment horizontal="left" vertical="center" wrapText="1"/>
    </xf>
    <xf numFmtId="0" fontId="52" fillId="3" borderId="4" xfId="0" applyFont="1" applyFill="1" applyBorder="1" applyAlignment="1">
      <alignment horizontal="left" vertical="center" wrapText="1"/>
    </xf>
    <xf numFmtId="0" fontId="52" fillId="3" borderId="5" xfId="0" applyFont="1" applyFill="1" applyBorder="1" applyAlignment="1">
      <alignment horizontal="left" vertical="center" wrapText="1"/>
    </xf>
    <xf numFmtId="0" fontId="52" fillId="3" borderId="3" xfId="0" applyFont="1" applyFill="1" applyBorder="1" applyAlignment="1">
      <alignment horizontal="center" vertical="center" wrapText="1"/>
    </xf>
    <xf numFmtId="0" fontId="52" fillId="3" borderId="4" xfId="0" applyFont="1" applyFill="1" applyBorder="1" applyAlignment="1">
      <alignment horizontal="center" vertical="center" wrapText="1"/>
    </xf>
    <xf numFmtId="0" fontId="52" fillId="3" borderId="5" xfId="0" applyFont="1" applyFill="1" applyBorder="1" applyAlignment="1">
      <alignment horizontal="center" vertical="center" wrapText="1"/>
    </xf>
    <xf numFmtId="0" fontId="51" fillId="2" borderId="3" xfId="0" applyFont="1" applyFill="1" applyBorder="1" applyAlignment="1">
      <alignment horizontal="left" vertical="center" wrapText="1"/>
    </xf>
    <xf numFmtId="0" fontId="51" fillId="2" borderId="4" xfId="0" applyFont="1" applyFill="1" applyBorder="1" applyAlignment="1">
      <alignment horizontal="left" vertical="center" wrapText="1"/>
    </xf>
    <xf numFmtId="0" fontId="51" fillId="2" borderId="5" xfId="0" applyFont="1" applyFill="1" applyBorder="1" applyAlignment="1">
      <alignment horizontal="left" vertical="center" wrapText="1"/>
    </xf>
    <xf numFmtId="0" fontId="51" fillId="2" borderId="3" xfId="0" applyFont="1" applyFill="1" applyBorder="1" applyAlignment="1">
      <alignment horizontal="center" vertical="center" wrapText="1"/>
    </xf>
    <xf numFmtId="0" fontId="51" fillId="2" borderId="4" xfId="0" applyFont="1" applyFill="1" applyBorder="1" applyAlignment="1">
      <alignment horizontal="center" vertical="center" wrapText="1"/>
    </xf>
    <xf numFmtId="0" fontId="51" fillId="2" borderId="5" xfId="0" applyFont="1" applyFill="1" applyBorder="1" applyAlignment="1">
      <alignment horizontal="center" vertical="center" wrapText="1"/>
    </xf>
    <xf numFmtId="168" fontId="51" fillId="2" borderId="3" xfId="0" applyNumberFormat="1" applyFont="1" applyFill="1" applyBorder="1" applyAlignment="1">
      <alignment horizontal="center" vertical="center" wrapText="1"/>
    </xf>
    <xf numFmtId="168" fontId="51" fillId="2" borderId="4" xfId="0" applyNumberFormat="1" applyFont="1" applyFill="1" applyBorder="1" applyAlignment="1">
      <alignment horizontal="center" vertical="center" wrapText="1"/>
    </xf>
    <xf numFmtId="168" fontId="51" fillId="2" borderId="5" xfId="0" applyNumberFormat="1" applyFont="1" applyFill="1" applyBorder="1" applyAlignment="1">
      <alignment horizontal="center" vertical="center" wrapText="1"/>
    </xf>
    <xf numFmtId="178" fontId="51" fillId="2" borderId="3" xfId="0" applyNumberFormat="1" applyFont="1" applyFill="1" applyBorder="1" applyAlignment="1">
      <alignment horizontal="center" vertical="center" wrapText="1"/>
    </xf>
    <xf numFmtId="178" fontId="51" fillId="2" borderId="4" xfId="0" applyNumberFormat="1" applyFont="1" applyFill="1" applyBorder="1" applyAlignment="1">
      <alignment horizontal="center" vertical="center" wrapText="1"/>
    </xf>
    <xf numFmtId="178" fontId="51" fillId="2" borderId="5" xfId="0" applyNumberFormat="1" applyFont="1" applyFill="1" applyBorder="1" applyAlignment="1">
      <alignment horizontal="center" vertical="center" wrapText="1"/>
    </xf>
    <xf numFmtId="4" fontId="51" fillId="2" borderId="3" xfId="0" applyNumberFormat="1" applyFont="1" applyFill="1" applyBorder="1" applyAlignment="1">
      <alignment horizontal="center" vertical="center" wrapText="1"/>
    </xf>
    <xf numFmtId="4" fontId="51" fillId="2" borderId="4" xfId="0" applyNumberFormat="1" applyFont="1" applyFill="1" applyBorder="1" applyAlignment="1">
      <alignment horizontal="center" vertical="center" wrapText="1"/>
    </xf>
    <xf numFmtId="4" fontId="51" fillId="2" borderId="5" xfId="0" applyNumberFormat="1" applyFont="1" applyFill="1" applyBorder="1" applyAlignment="1">
      <alignment horizontal="center" vertical="center" wrapText="1"/>
    </xf>
    <xf numFmtId="179" fontId="51" fillId="2" borderId="3" xfId="0" applyNumberFormat="1" applyFont="1" applyFill="1" applyBorder="1" applyAlignment="1">
      <alignment horizontal="center" vertical="center" wrapText="1"/>
    </xf>
    <xf numFmtId="179" fontId="51" fillId="2" borderId="4" xfId="0" applyNumberFormat="1" applyFont="1" applyFill="1" applyBorder="1" applyAlignment="1">
      <alignment horizontal="center" vertical="center" wrapText="1"/>
    </xf>
    <xf numFmtId="179" fontId="51" fillId="2" borderId="5" xfId="0" applyNumberFormat="1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right" vertical="center" wrapText="1"/>
    </xf>
    <xf numFmtId="0" fontId="52" fillId="2" borderId="4" xfId="0" applyFont="1" applyFill="1" applyBorder="1" applyAlignment="1">
      <alignment horizontal="right" vertical="center" wrapText="1"/>
    </xf>
    <xf numFmtId="0" fontId="52" fillId="2" borderId="5" xfId="0" applyFont="1" applyFill="1" applyBorder="1" applyAlignment="1">
      <alignment horizontal="right" vertical="center" wrapText="1"/>
    </xf>
    <xf numFmtId="4" fontId="52" fillId="3" borderId="3" xfId="0" applyNumberFormat="1" applyFont="1" applyFill="1" applyBorder="1" applyAlignment="1">
      <alignment horizontal="center" vertical="center" wrapText="1"/>
    </xf>
    <xf numFmtId="4" fontId="52" fillId="3" borderId="4" xfId="0" applyNumberFormat="1" applyFont="1" applyFill="1" applyBorder="1" applyAlignment="1">
      <alignment horizontal="center" vertical="center" wrapText="1"/>
    </xf>
    <xf numFmtId="4" fontId="52" fillId="3" borderId="5" xfId="0" applyNumberFormat="1" applyFont="1" applyFill="1" applyBorder="1" applyAlignment="1">
      <alignment horizontal="center" vertical="center" wrapText="1"/>
    </xf>
    <xf numFmtId="0" fontId="51" fillId="2" borderId="0" xfId="0" applyNumberFormat="1" applyFont="1" applyFill="1" applyBorder="1" applyAlignment="1">
      <alignment horizontal="right" vertical="center" wrapText="1"/>
    </xf>
    <xf numFmtId="180" fontId="51" fillId="2" borderId="3" xfId="0" applyNumberFormat="1" applyFont="1" applyFill="1" applyBorder="1" applyAlignment="1">
      <alignment horizontal="center" vertical="center" wrapText="1"/>
    </xf>
    <xf numFmtId="180" fontId="51" fillId="2" borderId="4" xfId="0" applyNumberFormat="1" applyFont="1" applyFill="1" applyBorder="1" applyAlignment="1">
      <alignment horizontal="center" vertical="center" wrapText="1"/>
    </xf>
    <xf numFmtId="180" fontId="51" fillId="2" borderId="5" xfId="0" applyNumberFormat="1" applyFont="1" applyFill="1" applyBorder="1" applyAlignment="1">
      <alignment horizontal="center" vertical="center" wrapText="1"/>
    </xf>
    <xf numFmtId="2" fontId="51" fillId="2" borderId="3" xfId="0" applyNumberFormat="1" applyFont="1" applyFill="1" applyBorder="1" applyAlignment="1">
      <alignment horizontal="center" vertical="center" wrapText="1"/>
    </xf>
    <xf numFmtId="2" fontId="51" fillId="2" borderId="4" xfId="0" applyNumberFormat="1" applyFont="1" applyFill="1" applyBorder="1" applyAlignment="1">
      <alignment horizontal="center" vertical="center" wrapText="1"/>
    </xf>
    <xf numFmtId="2" fontId="51" fillId="2" borderId="5" xfId="0" applyNumberFormat="1" applyFont="1" applyFill="1" applyBorder="1" applyAlignment="1">
      <alignment horizontal="center" vertical="center" wrapText="1"/>
    </xf>
    <xf numFmtId="179" fontId="52" fillId="3" borderId="3" xfId="0" applyNumberFormat="1" applyFont="1" applyFill="1" applyBorder="1" applyAlignment="1">
      <alignment horizontal="center" vertical="center" wrapText="1"/>
    </xf>
    <xf numFmtId="179" fontId="52" fillId="3" borderId="4" xfId="0" applyNumberFormat="1" applyFont="1" applyFill="1" applyBorder="1" applyAlignment="1">
      <alignment horizontal="center" vertical="center" wrapText="1"/>
    </xf>
    <xf numFmtId="179" fontId="52" fillId="3" borderId="5" xfId="0" applyNumberFormat="1" applyFont="1" applyFill="1" applyBorder="1" applyAlignment="1">
      <alignment horizontal="center" vertical="center" wrapText="1"/>
    </xf>
    <xf numFmtId="168" fontId="52" fillId="3" borderId="3" xfId="0" applyNumberFormat="1" applyFont="1" applyFill="1" applyBorder="1" applyAlignment="1">
      <alignment horizontal="center" vertical="center" wrapText="1"/>
    </xf>
    <xf numFmtId="168" fontId="52" fillId="3" borderId="4" xfId="0" applyNumberFormat="1" applyFont="1" applyFill="1" applyBorder="1" applyAlignment="1">
      <alignment horizontal="center" vertical="center" wrapText="1"/>
    </xf>
    <xf numFmtId="168" fontId="52" fillId="3" borderId="5" xfId="0" applyNumberFormat="1" applyFont="1" applyFill="1" applyBorder="1" applyAlignment="1">
      <alignment horizontal="center" vertical="center" wrapText="1"/>
    </xf>
    <xf numFmtId="2" fontId="52" fillId="3" borderId="3" xfId="0" applyNumberFormat="1" applyFont="1" applyFill="1" applyBorder="1" applyAlignment="1">
      <alignment horizontal="center" vertical="center" wrapText="1"/>
    </xf>
    <xf numFmtId="2" fontId="52" fillId="3" borderId="4" xfId="0" applyNumberFormat="1" applyFont="1" applyFill="1" applyBorder="1" applyAlignment="1">
      <alignment horizontal="center" vertical="center" wrapText="1"/>
    </xf>
    <xf numFmtId="2" fontId="52" fillId="3" borderId="5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left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top" wrapText="1"/>
    </xf>
  </cellXfs>
  <cellStyles count="10">
    <cellStyle name="Moeda 2" xfId="7" xr:uid="{E9B242E9-18B8-43A4-A2CE-78D845461AB7}"/>
    <cellStyle name="Moeda 2 3" xfId="5" xr:uid="{6EA7F5BA-397A-4700-B279-090BB4C48352}"/>
    <cellStyle name="Normal" xfId="0" builtinId="0"/>
    <cellStyle name="Normal 2" xfId="4" xr:uid="{C6F06B4A-631A-4EF0-A5DF-D453CCA636AD}"/>
    <cellStyle name="Normal 2 2" xfId="8" xr:uid="{8E381A94-A430-4D91-B8F6-8B43C93CBA01}"/>
    <cellStyle name="Normal_FICHA DE VERIFICAÇÃO PRELIMINAR - Plano R" xfId="9" xr:uid="{5F21CD96-5678-4AD3-AA49-DFEA6B9C7FC1}"/>
    <cellStyle name="Normal_SEJU" xfId="3" xr:uid="{C78E5F11-7374-4172-B9D2-3C7769B8C0CA}"/>
    <cellStyle name="Porcentagem" xfId="2" builtinId="5"/>
    <cellStyle name="Porcentagem 2" xfId="6" xr:uid="{07D2A78D-93C9-4979-9C9E-F15A4E41DA0A}"/>
    <cellStyle name="Vírgula" xfId="1" builtinId="3"/>
  </cellStyles>
  <dxfs count="1718"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ont>
        <color theme="0"/>
      </font>
      <numFmt numFmtId="13" formatCode="0%"/>
      <fill>
        <patternFill>
          <bgColor theme="9" tint="-0.499984740745262"/>
        </patternFill>
      </fill>
    </dxf>
    <dxf>
      <font>
        <color theme="0"/>
      </font>
      <numFmt numFmtId="13" formatCode="0%"/>
      <fill>
        <patternFill>
          <bgColor theme="5" tint="-0.499984740745262"/>
        </patternFill>
      </fill>
    </dxf>
    <dxf>
      <font>
        <color theme="0"/>
      </font>
      <numFmt numFmtId="13" formatCode="0%"/>
      <fill>
        <patternFill>
          <bgColor theme="8" tint="-0.49998474074526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149</xdr:row>
      <xdr:rowOff>9525</xdr:rowOff>
    </xdr:from>
    <xdr:to>
      <xdr:col>0</xdr:col>
      <xdr:colOff>238125</xdr:colOff>
      <xdr:row>149</xdr:row>
      <xdr:rowOff>131884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BB3E505-6168-4DBC-9B91-E845E098C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1061025"/>
          <a:ext cx="228600" cy="1223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228600</xdr:colOff>
      <xdr:row>49</xdr:row>
      <xdr:rowOff>84496</xdr:rowOff>
    </xdr:from>
    <xdr:to>
      <xdr:col>1</xdr:col>
      <xdr:colOff>759434</xdr:colOff>
      <xdr:row>49</xdr:row>
      <xdr:rowOff>84496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5A6E31-3E6A-4196-9128-DB5B47B59E6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28600" y="7351717"/>
          <a:ext cx="1035659" cy="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500837</xdr:colOff>
      <xdr:row>17</xdr:row>
      <xdr:rowOff>65943</xdr:rowOff>
    </xdr:from>
    <xdr:to>
      <xdr:col>1</xdr:col>
      <xdr:colOff>860837</xdr:colOff>
      <xdr:row>17</xdr:row>
      <xdr:rowOff>65943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5B3607C1-3B45-4056-B020-233B5D4C8F36}"/>
            </a:ext>
          </a:extLst>
        </xdr:cNvPr>
        <xdr:cNvCxnSpPr/>
      </xdr:nvCxnSpPr>
      <xdr:spPr>
        <a:xfrm>
          <a:off x="1005662" y="327586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18</xdr:row>
      <xdr:rowOff>64477</xdr:rowOff>
    </xdr:from>
    <xdr:to>
      <xdr:col>1</xdr:col>
      <xdr:colOff>857997</xdr:colOff>
      <xdr:row>18</xdr:row>
      <xdr:rowOff>64477</xdr:rowOff>
    </xdr:to>
    <xdr:cxnSp macro="">
      <xdr:nvCxnSpPr>
        <xdr:cNvPr id="5" name="Conector reto 4">
          <a:extLst>
            <a:ext uri="{FF2B5EF4-FFF2-40B4-BE49-F238E27FC236}">
              <a16:creationId xmlns:a16="http://schemas.microsoft.com/office/drawing/2014/main" id="{730BE770-0A3C-4409-A71E-9DB6C4E12525}"/>
            </a:ext>
          </a:extLst>
        </xdr:cNvPr>
        <xdr:cNvCxnSpPr/>
      </xdr:nvCxnSpPr>
      <xdr:spPr>
        <a:xfrm>
          <a:off x="1002822" y="338870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20</xdr:row>
      <xdr:rowOff>63011</xdr:rowOff>
    </xdr:from>
    <xdr:to>
      <xdr:col>1</xdr:col>
      <xdr:colOff>862009</xdr:colOff>
      <xdr:row>20</xdr:row>
      <xdr:rowOff>63011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130E6145-0817-4CAA-B771-9EF552A98C3C}"/>
            </a:ext>
          </a:extLst>
        </xdr:cNvPr>
        <xdr:cNvCxnSpPr/>
      </xdr:nvCxnSpPr>
      <xdr:spPr>
        <a:xfrm>
          <a:off x="1006834" y="361583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19</xdr:row>
      <xdr:rowOff>65690</xdr:rowOff>
    </xdr:from>
    <xdr:to>
      <xdr:col>1</xdr:col>
      <xdr:colOff>865807</xdr:colOff>
      <xdr:row>19</xdr:row>
      <xdr:rowOff>65690</xdr:rowOff>
    </xdr:to>
    <xdr:cxnSp macro="">
      <xdr:nvCxnSpPr>
        <xdr:cNvPr id="7" name="Conector reto 6">
          <a:extLst>
            <a:ext uri="{FF2B5EF4-FFF2-40B4-BE49-F238E27FC236}">
              <a16:creationId xmlns:a16="http://schemas.microsoft.com/office/drawing/2014/main" id="{69434AB3-56E3-4AC1-BF0D-988059F5888A}"/>
            </a:ext>
          </a:extLst>
        </xdr:cNvPr>
        <xdr:cNvCxnSpPr/>
      </xdr:nvCxnSpPr>
      <xdr:spPr>
        <a:xfrm>
          <a:off x="1010632" y="350421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12</xdr:row>
      <xdr:rowOff>65943</xdr:rowOff>
    </xdr:from>
    <xdr:to>
      <xdr:col>1</xdr:col>
      <xdr:colOff>860837</xdr:colOff>
      <xdr:row>12</xdr:row>
      <xdr:rowOff>65943</xdr:rowOff>
    </xdr:to>
    <xdr:cxnSp macro="">
      <xdr:nvCxnSpPr>
        <xdr:cNvPr id="8" name="Conector reto 7">
          <a:extLst>
            <a:ext uri="{FF2B5EF4-FFF2-40B4-BE49-F238E27FC236}">
              <a16:creationId xmlns:a16="http://schemas.microsoft.com/office/drawing/2014/main" id="{BB50C41F-FB7C-4B5C-817D-9B26FD177AC6}"/>
            </a:ext>
          </a:extLst>
        </xdr:cNvPr>
        <xdr:cNvCxnSpPr/>
      </xdr:nvCxnSpPr>
      <xdr:spPr>
        <a:xfrm>
          <a:off x="1005662" y="266626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13</xdr:row>
      <xdr:rowOff>64477</xdr:rowOff>
    </xdr:from>
    <xdr:to>
      <xdr:col>1</xdr:col>
      <xdr:colOff>857997</xdr:colOff>
      <xdr:row>13</xdr:row>
      <xdr:rowOff>64477</xdr:rowOff>
    </xdr:to>
    <xdr:cxnSp macro="">
      <xdr:nvCxnSpPr>
        <xdr:cNvPr id="9" name="Conector reto 8">
          <a:extLst>
            <a:ext uri="{FF2B5EF4-FFF2-40B4-BE49-F238E27FC236}">
              <a16:creationId xmlns:a16="http://schemas.microsoft.com/office/drawing/2014/main" id="{6E319E94-4C19-4700-AA74-62E2A69F892D}"/>
            </a:ext>
          </a:extLst>
        </xdr:cNvPr>
        <xdr:cNvCxnSpPr/>
      </xdr:nvCxnSpPr>
      <xdr:spPr>
        <a:xfrm>
          <a:off x="1002822" y="277910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</xdr:row>
      <xdr:rowOff>63011</xdr:rowOff>
    </xdr:from>
    <xdr:to>
      <xdr:col>1</xdr:col>
      <xdr:colOff>862009</xdr:colOff>
      <xdr:row>15</xdr:row>
      <xdr:rowOff>63011</xdr:rowOff>
    </xdr:to>
    <xdr:cxnSp macro="">
      <xdr:nvCxnSpPr>
        <xdr:cNvPr id="10" name="Conector reto 9">
          <a:extLst>
            <a:ext uri="{FF2B5EF4-FFF2-40B4-BE49-F238E27FC236}">
              <a16:creationId xmlns:a16="http://schemas.microsoft.com/office/drawing/2014/main" id="{FB907610-5459-4EB1-9B62-C9F4D674C23C}"/>
            </a:ext>
          </a:extLst>
        </xdr:cNvPr>
        <xdr:cNvCxnSpPr/>
      </xdr:nvCxnSpPr>
      <xdr:spPr>
        <a:xfrm>
          <a:off x="1006834" y="300623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14</xdr:row>
      <xdr:rowOff>65690</xdr:rowOff>
    </xdr:from>
    <xdr:to>
      <xdr:col>1</xdr:col>
      <xdr:colOff>865807</xdr:colOff>
      <xdr:row>14</xdr:row>
      <xdr:rowOff>65690</xdr:rowOff>
    </xdr:to>
    <xdr:cxnSp macro="">
      <xdr:nvCxnSpPr>
        <xdr:cNvPr id="11" name="Conector reto 10">
          <a:extLst>
            <a:ext uri="{FF2B5EF4-FFF2-40B4-BE49-F238E27FC236}">
              <a16:creationId xmlns:a16="http://schemas.microsoft.com/office/drawing/2014/main" id="{98AD13AC-4CD7-40BE-A650-F395377B8861}"/>
            </a:ext>
          </a:extLst>
        </xdr:cNvPr>
        <xdr:cNvCxnSpPr/>
      </xdr:nvCxnSpPr>
      <xdr:spPr>
        <a:xfrm>
          <a:off x="1010632" y="289461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22</xdr:row>
      <xdr:rowOff>65943</xdr:rowOff>
    </xdr:from>
    <xdr:to>
      <xdr:col>1</xdr:col>
      <xdr:colOff>860837</xdr:colOff>
      <xdr:row>22</xdr:row>
      <xdr:rowOff>65943</xdr:rowOff>
    </xdr:to>
    <xdr:cxnSp macro="">
      <xdr:nvCxnSpPr>
        <xdr:cNvPr id="12" name="Conector reto 11">
          <a:extLst>
            <a:ext uri="{FF2B5EF4-FFF2-40B4-BE49-F238E27FC236}">
              <a16:creationId xmlns:a16="http://schemas.microsoft.com/office/drawing/2014/main" id="{782C1226-511A-4DC8-94F8-2BE45403CF1B}"/>
            </a:ext>
          </a:extLst>
        </xdr:cNvPr>
        <xdr:cNvCxnSpPr/>
      </xdr:nvCxnSpPr>
      <xdr:spPr>
        <a:xfrm>
          <a:off x="1005662" y="388546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23</xdr:row>
      <xdr:rowOff>64477</xdr:rowOff>
    </xdr:from>
    <xdr:to>
      <xdr:col>1</xdr:col>
      <xdr:colOff>857997</xdr:colOff>
      <xdr:row>23</xdr:row>
      <xdr:rowOff>64477</xdr:rowOff>
    </xdr:to>
    <xdr:cxnSp macro="">
      <xdr:nvCxnSpPr>
        <xdr:cNvPr id="13" name="Conector reto 12">
          <a:extLst>
            <a:ext uri="{FF2B5EF4-FFF2-40B4-BE49-F238E27FC236}">
              <a16:creationId xmlns:a16="http://schemas.microsoft.com/office/drawing/2014/main" id="{FC5BE7C0-E5E7-4206-B509-B61321A161FB}"/>
            </a:ext>
          </a:extLst>
        </xdr:cNvPr>
        <xdr:cNvCxnSpPr/>
      </xdr:nvCxnSpPr>
      <xdr:spPr>
        <a:xfrm>
          <a:off x="1002822" y="399830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25</xdr:row>
      <xdr:rowOff>63011</xdr:rowOff>
    </xdr:from>
    <xdr:to>
      <xdr:col>1</xdr:col>
      <xdr:colOff>862009</xdr:colOff>
      <xdr:row>25</xdr:row>
      <xdr:rowOff>63011</xdr:rowOff>
    </xdr:to>
    <xdr:cxnSp macro="">
      <xdr:nvCxnSpPr>
        <xdr:cNvPr id="14" name="Conector reto 13">
          <a:extLst>
            <a:ext uri="{FF2B5EF4-FFF2-40B4-BE49-F238E27FC236}">
              <a16:creationId xmlns:a16="http://schemas.microsoft.com/office/drawing/2014/main" id="{81CAED61-0765-47AD-94FE-9943B263650C}"/>
            </a:ext>
          </a:extLst>
        </xdr:cNvPr>
        <xdr:cNvCxnSpPr/>
      </xdr:nvCxnSpPr>
      <xdr:spPr>
        <a:xfrm>
          <a:off x="1006834" y="422543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24</xdr:row>
      <xdr:rowOff>65690</xdr:rowOff>
    </xdr:from>
    <xdr:to>
      <xdr:col>1</xdr:col>
      <xdr:colOff>865807</xdr:colOff>
      <xdr:row>24</xdr:row>
      <xdr:rowOff>65690</xdr:rowOff>
    </xdr:to>
    <xdr:cxnSp macro="">
      <xdr:nvCxnSpPr>
        <xdr:cNvPr id="15" name="Conector reto 14">
          <a:extLst>
            <a:ext uri="{FF2B5EF4-FFF2-40B4-BE49-F238E27FC236}">
              <a16:creationId xmlns:a16="http://schemas.microsoft.com/office/drawing/2014/main" id="{89660271-4A5A-4461-83AE-1D05E591359C}"/>
            </a:ext>
          </a:extLst>
        </xdr:cNvPr>
        <xdr:cNvCxnSpPr/>
      </xdr:nvCxnSpPr>
      <xdr:spPr>
        <a:xfrm>
          <a:off x="1010632" y="411381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44</xdr:row>
      <xdr:rowOff>65943</xdr:rowOff>
    </xdr:from>
    <xdr:to>
      <xdr:col>1</xdr:col>
      <xdr:colOff>860837</xdr:colOff>
      <xdr:row>44</xdr:row>
      <xdr:rowOff>65943</xdr:rowOff>
    </xdr:to>
    <xdr:cxnSp macro="">
      <xdr:nvCxnSpPr>
        <xdr:cNvPr id="16" name="Conector reto 15">
          <a:extLst>
            <a:ext uri="{FF2B5EF4-FFF2-40B4-BE49-F238E27FC236}">
              <a16:creationId xmlns:a16="http://schemas.microsoft.com/office/drawing/2014/main" id="{BB42EC0F-0F27-4736-84AB-5BE38388EEE1}"/>
            </a:ext>
          </a:extLst>
        </xdr:cNvPr>
        <xdr:cNvCxnSpPr/>
      </xdr:nvCxnSpPr>
      <xdr:spPr>
        <a:xfrm>
          <a:off x="1005662" y="54189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45</xdr:row>
      <xdr:rowOff>64477</xdr:rowOff>
    </xdr:from>
    <xdr:to>
      <xdr:col>1</xdr:col>
      <xdr:colOff>857997</xdr:colOff>
      <xdr:row>45</xdr:row>
      <xdr:rowOff>64477</xdr:rowOff>
    </xdr:to>
    <xdr:cxnSp macro="">
      <xdr:nvCxnSpPr>
        <xdr:cNvPr id="17" name="Conector reto 16">
          <a:extLst>
            <a:ext uri="{FF2B5EF4-FFF2-40B4-BE49-F238E27FC236}">
              <a16:creationId xmlns:a16="http://schemas.microsoft.com/office/drawing/2014/main" id="{FEB733AF-553C-4B24-8A78-10354BA6B023}"/>
            </a:ext>
          </a:extLst>
        </xdr:cNvPr>
        <xdr:cNvCxnSpPr/>
      </xdr:nvCxnSpPr>
      <xdr:spPr>
        <a:xfrm>
          <a:off x="1002822" y="55318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47</xdr:row>
      <xdr:rowOff>63011</xdr:rowOff>
    </xdr:from>
    <xdr:to>
      <xdr:col>1</xdr:col>
      <xdr:colOff>862009</xdr:colOff>
      <xdr:row>47</xdr:row>
      <xdr:rowOff>63011</xdr:rowOff>
    </xdr:to>
    <xdr:cxnSp macro="">
      <xdr:nvCxnSpPr>
        <xdr:cNvPr id="18" name="Conector reto 17">
          <a:extLst>
            <a:ext uri="{FF2B5EF4-FFF2-40B4-BE49-F238E27FC236}">
              <a16:creationId xmlns:a16="http://schemas.microsoft.com/office/drawing/2014/main" id="{3A77F40E-B1D8-46BE-90AF-1A1A6E5B4379}"/>
            </a:ext>
          </a:extLst>
        </xdr:cNvPr>
        <xdr:cNvCxnSpPr/>
      </xdr:nvCxnSpPr>
      <xdr:spPr>
        <a:xfrm>
          <a:off x="1006834" y="57589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46</xdr:row>
      <xdr:rowOff>65690</xdr:rowOff>
    </xdr:from>
    <xdr:to>
      <xdr:col>1</xdr:col>
      <xdr:colOff>865807</xdr:colOff>
      <xdr:row>46</xdr:row>
      <xdr:rowOff>65690</xdr:rowOff>
    </xdr:to>
    <xdr:cxnSp macro="">
      <xdr:nvCxnSpPr>
        <xdr:cNvPr id="19" name="Conector reto 18">
          <a:extLst>
            <a:ext uri="{FF2B5EF4-FFF2-40B4-BE49-F238E27FC236}">
              <a16:creationId xmlns:a16="http://schemas.microsoft.com/office/drawing/2014/main" id="{D744F298-CB99-4238-969C-5DFD5EE8D0A1}"/>
            </a:ext>
          </a:extLst>
        </xdr:cNvPr>
        <xdr:cNvCxnSpPr/>
      </xdr:nvCxnSpPr>
      <xdr:spPr>
        <a:xfrm>
          <a:off x="1010632" y="56473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29</xdr:row>
      <xdr:rowOff>65943</xdr:rowOff>
    </xdr:from>
    <xdr:to>
      <xdr:col>1</xdr:col>
      <xdr:colOff>860837</xdr:colOff>
      <xdr:row>29</xdr:row>
      <xdr:rowOff>65943</xdr:rowOff>
    </xdr:to>
    <xdr:cxnSp macro="">
      <xdr:nvCxnSpPr>
        <xdr:cNvPr id="20" name="Conector reto 19">
          <a:extLst>
            <a:ext uri="{FF2B5EF4-FFF2-40B4-BE49-F238E27FC236}">
              <a16:creationId xmlns:a16="http://schemas.microsoft.com/office/drawing/2014/main" id="{A93B02BD-34B3-4188-9534-BBEC5FE898BA}"/>
            </a:ext>
          </a:extLst>
        </xdr:cNvPr>
        <xdr:cNvCxnSpPr/>
      </xdr:nvCxnSpPr>
      <xdr:spPr>
        <a:xfrm>
          <a:off x="1005662" y="48093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30</xdr:row>
      <xdr:rowOff>64477</xdr:rowOff>
    </xdr:from>
    <xdr:to>
      <xdr:col>1</xdr:col>
      <xdr:colOff>857997</xdr:colOff>
      <xdr:row>30</xdr:row>
      <xdr:rowOff>64477</xdr:rowOff>
    </xdr:to>
    <xdr:cxnSp macro="">
      <xdr:nvCxnSpPr>
        <xdr:cNvPr id="21" name="Conector reto 20">
          <a:extLst>
            <a:ext uri="{FF2B5EF4-FFF2-40B4-BE49-F238E27FC236}">
              <a16:creationId xmlns:a16="http://schemas.microsoft.com/office/drawing/2014/main" id="{DF809C6C-177C-4E88-BA39-2366FE21FD2F}"/>
            </a:ext>
          </a:extLst>
        </xdr:cNvPr>
        <xdr:cNvCxnSpPr/>
      </xdr:nvCxnSpPr>
      <xdr:spPr>
        <a:xfrm>
          <a:off x="1002822" y="49222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32</xdr:row>
      <xdr:rowOff>63011</xdr:rowOff>
    </xdr:from>
    <xdr:to>
      <xdr:col>1</xdr:col>
      <xdr:colOff>862009</xdr:colOff>
      <xdr:row>32</xdr:row>
      <xdr:rowOff>63011</xdr:rowOff>
    </xdr:to>
    <xdr:cxnSp macro="">
      <xdr:nvCxnSpPr>
        <xdr:cNvPr id="22" name="Conector reto 21">
          <a:extLst>
            <a:ext uri="{FF2B5EF4-FFF2-40B4-BE49-F238E27FC236}">
              <a16:creationId xmlns:a16="http://schemas.microsoft.com/office/drawing/2014/main" id="{F3D7ED7A-C978-4E53-81ED-0D8CF8923AFF}"/>
            </a:ext>
          </a:extLst>
        </xdr:cNvPr>
        <xdr:cNvCxnSpPr/>
      </xdr:nvCxnSpPr>
      <xdr:spPr>
        <a:xfrm>
          <a:off x="1006834" y="51493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31</xdr:row>
      <xdr:rowOff>65690</xdr:rowOff>
    </xdr:from>
    <xdr:to>
      <xdr:col>1</xdr:col>
      <xdr:colOff>865807</xdr:colOff>
      <xdr:row>31</xdr:row>
      <xdr:rowOff>65690</xdr:rowOff>
    </xdr:to>
    <xdr:cxnSp macro="">
      <xdr:nvCxnSpPr>
        <xdr:cNvPr id="23" name="Conector reto 22">
          <a:extLst>
            <a:ext uri="{FF2B5EF4-FFF2-40B4-BE49-F238E27FC236}">
              <a16:creationId xmlns:a16="http://schemas.microsoft.com/office/drawing/2014/main" id="{3A18B1AF-9744-40EB-9E38-830DF016CE9D}"/>
            </a:ext>
          </a:extLst>
        </xdr:cNvPr>
        <xdr:cNvCxnSpPr/>
      </xdr:nvCxnSpPr>
      <xdr:spPr>
        <a:xfrm>
          <a:off x="1010632" y="50377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49</xdr:row>
      <xdr:rowOff>65943</xdr:rowOff>
    </xdr:from>
    <xdr:to>
      <xdr:col>1</xdr:col>
      <xdr:colOff>860837</xdr:colOff>
      <xdr:row>49</xdr:row>
      <xdr:rowOff>65943</xdr:rowOff>
    </xdr:to>
    <xdr:cxnSp macro="">
      <xdr:nvCxnSpPr>
        <xdr:cNvPr id="24" name="Conector reto 23">
          <a:extLst>
            <a:ext uri="{FF2B5EF4-FFF2-40B4-BE49-F238E27FC236}">
              <a16:creationId xmlns:a16="http://schemas.microsoft.com/office/drawing/2014/main" id="{7D29F8E7-3C0F-4AAE-B724-8ADD6F895CAB}"/>
            </a:ext>
          </a:extLst>
        </xdr:cNvPr>
        <xdr:cNvCxnSpPr/>
      </xdr:nvCxnSpPr>
      <xdr:spPr>
        <a:xfrm>
          <a:off x="1005662" y="60285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50</xdr:row>
      <xdr:rowOff>64477</xdr:rowOff>
    </xdr:from>
    <xdr:to>
      <xdr:col>1</xdr:col>
      <xdr:colOff>857997</xdr:colOff>
      <xdr:row>50</xdr:row>
      <xdr:rowOff>64477</xdr:rowOff>
    </xdr:to>
    <xdr:cxnSp macro="">
      <xdr:nvCxnSpPr>
        <xdr:cNvPr id="25" name="Conector reto 24">
          <a:extLst>
            <a:ext uri="{FF2B5EF4-FFF2-40B4-BE49-F238E27FC236}">
              <a16:creationId xmlns:a16="http://schemas.microsoft.com/office/drawing/2014/main" id="{9654A907-F483-4C4A-8DE4-65FAE733707D}"/>
            </a:ext>
          </a:extLst>
        </xdr:cNvPr>
        <xdr:cNvCxnSpPr/>
      </xdr:nvCxnSpPr>
      <xdr:spPr>
        <a:xfrm>
          <a:off x="1002822" y="61414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52</xdr:row>
      <xdr:rowOff>63011</xdr:rowOff>
    </xdr:from>
    <xdr:to>
      <xdr:col>1</xdr:col>
      <xdr:colOff>862009</xdr:colOff>
      <xdr:row>52</xdr:row>
      <xdr:rowOff>63011</xdr:rowOff>
    </xdr:to>
    <xdr:cxnSp macro="">
      <xdr:nvCxnSpPr>
        <xdr:cNvPr id="26" name="Conector reto 25">
          <a:extLst>
            <a:ext uri="{FF2B5EF4-FFF2-40B4-BE49-F238E27FC236}">
              <a16:creationId xmlns:a16="http://schemas.microsoft.com/office/drawing/2014/main" id="{D5A3A546-AC08-470B-BAB6-71889981ED7D}"/>
            </a:ext>
          </a:extLst>
        </xdr:cNvPr>
        <xdr:cNvCxnSpPr/>
      </xdr:nvCxnSpPr>
      <xdr:spPr>
        <a:xfrm>
          <a:off x="1006834" y="63685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51</xdr:row>
      <xdr:rowOff>65690</xdr:rowOff>
    </xdr:from>
    <xdr:to>
      <xdr:col>1</xdr:col>
      <xdr:colOff>865807</xdr:colOff>
      <xdr:row>51</xdr:row>
      <xdr:rowOff>65690</xdr:rowOff>
    </xdr:to>
    <xdr:cxnSp macro="">
      <xdr:nvCxnSpPr>
        <xdr:cNvPr id="27" name="Conector reto 26">
          <a:extLst>
            <a:ext uri="{FF2B5EF4-FFF2-40B4-BE49-F238E27FC236}">
              <a16:creationId xmlns:a16="http://schemas.microsoft.com/office/drawing/2014/main" id="{5188E6A8-0ACC-4DFD-B0C2-E61301D3B870}"/>
            </a:ext>
          </a:extLst>
        </xdr:cNvPr>
        <xdr:cNvCxnSpPr/>
      </xdr:nvCxnSpPr>
      <xdr:spPr>
        <a:xfrm>
          <a:off x="1010632" y="62569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56</xdr:row>
      <xdr:rowOff>65943</xdr:rowOff>
    </xdr:from>
    <xdr:to>
      <xdr:col>1</xdr:col>
      <xdr:colOff>860837</xdr:colOff>
      <xdr:row>56</xdr:row>
      <xdr:rowOff>65943</xdr:rowOff>
    </xdr:to>
    <xdr:cxnSp macro="">
      <xdr:nvCxnSpPr>
        <xdr:cNvPr id="28" name="Conector reto 27">
          <a:extLst>
            <a:ext uri="{FF2B5EF4-FFF2-40B4-BE49-F238E27FC236}">
              <a16:creationId xmlns:a16="http://schemas.microsoft.com/office/drawing/2014/main" id="{98AD79BF-5EEC-4DE7-990B-CFD1CFD78F70}"/>
            </a:ext>
          </a:extLst>
        </xdr:cNvPr>
        <xdr:cNvCxnSpPr/>
      </xdr:nvCxnSpPr>
      <xdr:spPr>
        <a:xfrm>
          <a:off x="1005662" y="75621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57</xdr:row>
      <xdr:rowOff>64477</xdr:rowOff>
    </xdr:from>
    <xdr:to>
      <xdr:col>1</xdr:col>
      <xdr:colOff>857997</xdr:colOff>
      <xdr:row>57</xdr:row>
      <xdr:rowOff>64477</xdr:rowOff>
    </xdr:to>
    <xdr:cxnSp macro="">
      <xdr:nvCxnSpPr>
        <xdr:cNvPr id="29" name="Conector reto 28">
          <a:extLst>
            <a:ext uri="{FF2B5EF4-FFF2-40B4-BE49-F238E27FC236}">
              <a16:creationId xmlns:a16="http://schemas.microsoft.com/office/drawing/2014/main" id="{E7AA8885-2623-427F-82E4-0957BEC0C191}"/>
            </a:ext>
          </a:extLst>
        </xdr:cNvPr>
        <xdr:cNvCxnSpPr/>
      </xdr:nvCxnSpPr>
      <xdr:spPr>
        <a:xfrm>
          <a:off x="1002822" y="76749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59</xdr:row>
      <xdr:rowOff>63011</xdr:rowOff>
    </xdr:from>
    <xdr:to>
      <xdr:col>1</xdr:col>
      <xdr:colOff>862009</xdr:colOff>
      <xdr:row>59</xdr:row>
      <xdr:rowOff>63011</xdr:rowOff>
    </xdr:to>
    <xdr:cxnSp macro="">
      <xdr:nvCxnSpPr>
        <xdr:cNvPr id="30" name="Conector reto 29">
          <a:extLst>
            <a:ext uri="{FF2B5EF4-FFF2-40B4-BE49-F238E27FC236}">
              <a16:creationId xmlns:a16="http://schemas.microsoft.com/office/drawing/2014/main" id="{B09EE862-A89D-4BF3-8E3E-3841173FE72C}"/>
            </a:ext>
          </a:extLst>
        </xdr:cNvPr>
        <xdr:cNvCxnSpPr/>
      </xdr:nvCxnSpPr>
      <xdr:spPr>
        <a:xfrm>
          <a:off x="1006834" y="79020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58</xdr:row>
      <xdr:rowOff>65690</xdr:rowOff>
    </xdr:from>
    <xdr:to>
      <xdr:col>1</xdr:col>
      <xdr:colOff>865807</xdr:colOff>
      <xdr:row>58</xdr:row>
      <xdr:rowOff>65690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97CC3315-39F2-4D5C-A9D2-D1D8623EDF6B}"/>
            </a:ext>
          </a:extLst>
        </xdr:cNvPr>
        <xdr:cNvCxnSpPr/>
      </xdr:nvCxnSpPr>
      <xdr:spPr>
        <a:xfrm>
          <a:off x="1010632" y="77904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61</xdr:row>
      <xdr:rowOff>65943</xdr:rowOff>
    </xdr:from>
    <xdr:to>
      <xdr:col>1</xdr:col>
      <xdr:colOff>860837</xdr:colOff>
      <xdr:row>61</xdr:row>
      <xdr:rowOff>65943</xdr:rowOff>
    </xdr:to>
    <xdr:cxnSp macro="">
      <xdr:nvCxnSpPr>
        <xdr:cNvPr id="36" name="Conector reto 35">
          <a:extLst>
            <a:ext uri="{FF2B5EF4-FFF2-40B4-BE49-F238E27FC236}">
              <a16:creationId xmlns:a16="http://schemas.microsoft.com/office/drawing/2014/main" id="{62E354AC-B3EC-44DD-BCA4-5EB66E2A7974}"/>
            </a:ext>
          </a:extLst>
        </xdr:cNvPr>
        <xdr:cNvCxnSpPr/>
      </xdr:nvCxnSpPr>
      <xdr:spPr>
        <a:xfrm>
          <a:off x="1005662" y="81717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62</xdr:row>
      <xdr:rowOff>64477</xdr:rowOff>
    </xdr:from>
    <xdr:to>
      <xdr:col>1</xdr:col>
      <xdr:colOff>857997</xdr:colOff>
      <xdr:row>62</xdr:row>
      <xdr:rowOff>64477</xdr:rowOff>
    </xdr:to>
    <xdr:cxnSp macro="">
      <xdr:nvCxnSpPr>
        <xdr:cNvPr id="37" name="Conector reto 36">
          <a:extLst>
            <a:ext uri="{FF2B5EF4-FFF2-40B4-BE49-F238E27FC236}">
              <a16:creationId xmlns:a16="http://schemas.microsoft.com/office/drawing/2014/main" id="{FB627D8B-D2B2-4D5C-AF1C-60C7C042AC34}"/>
            </a:ext>
          </a:extLst>
        </xdr:cNvPr>
        <xdr:cNvCxnSpPr/>
      </xdr:nvCxnSpPr>
      <xdr:spPr>
        <a:xfrm>
          <a:off x="1002822" y="82845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64</xdr:row>
      <xdr:rowOff>63011</xdr:rowOff>
    </xdr:from>
    <xdr:to>
      <xdr:col>1</xdr:col>
      <xdr:colOff>862009</xdr:colOff>
      <xdr:row>64</xdr:row>
      <xdr:rowOff>63011</xdr:rowOff>
    </xdr:to>
    <xdr:cxnSp macro="">
      <xdr:nvCxnSpPr>
        <xdr:cNvPr id="38" name="Conector reto 37">
          <a:extLst>
            <a:ext uri="{FF2B5EF4-FFF2-40B4-BE49-F238E27FC236}">
              <a16:creationId xmlns:a16="http://schemas.microsoft.com/office/drawing/2014/main" id="{81234C88-F424-4060-BE7E-D1180283E178}"/>
            </a:ext>
          </a:extLst>
        </xdr:cNvPr>
        <xdr:cNvCxnSpPr/>
      </xdr:nvCxnSpPr>
      <xdr:spPr>
        <a:xfrm>
          <a:off x="1006834" y="85116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63</xdr:row>
      <xdr:rowOff>65690</xdr:rowOff>
    </xdr:from>
    <xdr:to>
      <xdr:col>1</xdr:col>
      <xdr:colOff>865807</xdr:colOff>
      <xdr:row>63</xdr:row>
      <xdr:rowOff>65690</xdr:rowOff>
    </xdr:to>
    <xdr:cxnSp macro="">
      <xdr:nvCxnSpPr>
        <xdr:cNvPr id="39" name="Conector reto 38">
          <a:extLst>
            <a:ext uri="{FF2B5EF4-FFF2-40B4-BE49-F238E27FC236}">
              <a16:creationId xmlns:a16="http://schemas.microsoft.com/office/drawing/2014/main" id="{91E84259-2717-49CE-BAA5-DD59FF98304E}"/>
            </a:ext>
          </a:extLst>
        </xdr:cNvPr>
        <xdr:cNvCxnSpPr/>
      </xdr:nvCxnSpPr>
      <xdr:spPr>
        <a:xfrm>
          <a:off x="1010632" y="84000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34</xdr:row>
      <xdr:rowOff>65943</xdr:rowOff>
    </xdr:from>
    <xdr:to>
      <xdr:col>1</xdr:col>
      <xdr:colOff>860837</xdr:colOff>
      <xdr:row>34</xdr:row>
      <xdr:rowOff>65943</xdr:rowOff>
    </xdr:to>
    <xdr:cxnSp macro="">
      <xdr:nvCxnSpPr>
        <xdr:cNvPr id="60" name="Conector reto 59">
          <a:extLst>
            <a:ext uri="{FF2B5EF4-FFF2-40B4-BE49-F238E27FC236}">
              <a16:creationId xmlns:a16="http://schemas.microsoft.com/office/drawing/2014/main" id="{6AF077D9-F136-4B67-B2FC-1BBA73BD420D}"/>
            </a:ext>
          </a:extLst>
        </xdr:cNvPr>
        <xdr:cNvCxnSpPr/>
      </xdr:nvCxnSpPr>
      <xdr:spPr>
        <a:xfrm>
          <a:off x="1006647" y="524228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35</xdr:row>
      <xdr:rowOff>64477</xdr:rowOff>
    </xdr:from>
    <xdr:to>
      <xdr:col>1</xdr:col>
      <xdr:colOff>857997</xdr:colOff>
      <xdr:row>35</xdr:row>
      <xdr:rowOff>64477</xdr:rowOff>
    </xdr:to>
    <xdr:cxnSp macro="">
      <xdr:nvCxnSpPr>
        <xdr:cNvPr id="61" name="Conector reto 60">
          <a:extLst>
            <a:ext uri="{FF2B5EF4-FFF2-40B4-BE49-F238E27FC236}">
              <a16:creationId xmlns:a16="http://schemas.microsoft.com/office/drawing/2014/main" id="{B8BD3DE7-F2BE-4CF6-81B5-A47E75D2642C}"/>
            </a:ext>
          </a:extLst>
        </xdr:cNvPr>
        <xdr:cNvCxnSpPr/>
      </xdr:nvCxnSpPr>
      <xdr:spPr>
        <a:xfrm>
          <a:off x="1003807" y="5352494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37</xdr:row>
      <xdr:rowOff>63011</xdr:rowOff>
    </xdr:from>
    <xdr:to>
      <xdr:col>1</xdr:col>
      <xdr:colOff>862009</xdr:colOff>
      <xdr:row>37</xdr:row>
      <xdr:rowOff>63011</xdr:rowOff>
    </xdr:to>
    <xdr:cxnSp macro="">
      <xdr:nvCxnSpPr>
        <xdr:cNvPr id="62" name="Conector reto 61">
          <a:extLst>
            <a:ext uri="{FF2B5EF4-FFF2-40B4-BE49-F238E27FC236}">
              <a16:creationId xmlns:a16="http://schemas.microsoft.com/office/drawing/2014/main" id="{0B03CD89-4F4E-4122-A9AD-16B9B9E5090E}"/>
            </a:ext>
          </a:extLst>
        </xdr:cNvPr>
        <xdr:cNvCxnSpPr/>
      </xdr:nvCxnSpPr>
      <xdr:spPr>
        <a:xfrm>
          <a:off x="1007819" y="5574373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36</xdr:row>
      <xdr:rowOff>65690</xdr:rowOff>
    </xdr:from>
    <xdr:to>
      <xdr:col>1</xdr:col>
      <xdr:colOff>865807</xdr:colOff>
      <xdr:row>36</xdr:row>
      <xdr:rowOff>65690</xdr:rowOff>
    </xdr:to>
    <xdr:cxnSp macro="">
      <xdr:nvCxnSpPr>
        <xdr:cNvPr id="63" name="Conector reto 62">
          <a:extLst>
            <a:ext uri="{FF2B5EF4-FFF2-40B4-BE49-F238E27FC236}">
              <a16:creationId xmlns:a16="http://schemas.microsoft.com/office/drawing/2014/main" id="{C56917FA-EE68-442A-925F-090E601DBA02}"/>
            </a:ext>
          </a:extLst>
        </xdr:cNvPr>
        <xdr:cNvCxnSpPr/>
      </xdr:nvCxnSpPr>
      <xdr:spPr>
        <a:xfrm>
          <a:off x="1011617" y="546538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39</xdr:row>
      <xdr:rowOff>65943</xdr:rowOff>
    </xdr:from>
    <xdr:to>
      <xdr:col>1</xdr:col>
      <xdr:colOff>860837</xdr:colOff>
      <xdr:row>39</xdr:row>
      <xdr:rowOff>65943</xdr:rowOff>
    </xdr:to>
    <xdr:cxnSp macro="">
      <xdr:nvCxnSpPr>
        <xdr:cNvPr id="64" name="Conector reto 63">
          <a:extLst>
            <a:ext uri="{FF2B5EF4-FFF2-40B4-BE49-F238E27FC236}">
              <a16:creationId xmlns:a16="http://schemas.microsoft.com/office/drawing/2014/main" id="{E6C352DC-C4BD-4A97-AC7B-4DDE0EAD42F6}"/>
            </a:ext>
          </a:extLst>
        </xdr:cNvPr>
        <xdr:cNvCxnSpPr/>
      </xdr:nvCxnSpPr>
      <xdr:spPr>
        <a:xfrm>
          <a:off x="1006647" y="524228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40</xdr:row>
      <xdr:rowOff>64477</xdr:rowOff>
    </xdr:from>
    <xdr:to>
      <xdr:col>1</xdr:col>
      <xdr:colOff>857997</xdr:colOff>
      <xdr:row>40</xdr:row>
      <xdr:rowOff>64477</xdr:rowOff>
    </xdr:to>
    <xdr:cxnSp macro="">
      <xdr:nvCxnSpPr>
        <xdr:cNvPr id="65" name="Conector reto 64">
          <a:extLst>
            <a:ext uri="{FF2B5EF4-FFF2-40B4-BE49-F238E27FC236}">
              <a16:creationId xmlns:a16="http://schemas.microsoft.com/office/drawing/2014/main" id="{B65AF2ED-0FDD-42CB-A18A-365CEE4D7413}"/>
            </a:ext>
          </a:extLst>
        </xdr:cNvPr>
        <xdr:cNvCxnSpPr/>
      </xdr:nvCxnSpPr>
      <xdr:spPr>
        <a:xfrm>
          <a:off x="1003807" y="5352494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42</xdr:row>
      <xdr:rowOff>63011</xdr:rowOff>
    </xdr:from>
    <xdr:to>
      <xdr:col>1</xdr:col>
      <xdr:colOff>862009</xdr:colOff>
      <xdr:row>42</xdr:row>
      <xdr:rowOff>63011</xdr:rowOff>
    </xdr:to>
    <xdr:cxnSp macro="">
      <xdr:nvCxnSpPr>
        <xdr:cNvPr id="66" name="Conector reto 65">
          <a:extLst>
            <a:ext uri="{FF2B5EF4-FFF2-40B4-BE49-F238E27FC236}">
              <a16:creationId xmlns:a16="http://schemas.microsoft.com/office/drawing/2014/main" id="{C0E26FAA-130D-480C-A833-CFC259BFFB1B}"/>
            </a:ext>
          </a:extLst>
        </xdr:cNvPr>
        <xdr:cNvCxnSpPr/>
      </xdr:nvCxnSpPr>
      <xdr:spPr>
        <a:xfrm>
          <a:off x="1007819" y="5574373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41</xdr:row>
      <xdr:rowOff>65690</xdr:rowOff>
    </xdr:from>
    <xdr:to>
      <xdr:col>1</xdr:col>
      <xdr:colOff>865807</xdr:colOff>
      <xdr:row>41</xdr:row>
      <xdr:rowOff>65690</xdr:rowOff>
    </xdr:to>
    <xdr:cxnSp macro="">
      <xdr:nvCxnSpPr>
        <xdr:cNvPr id="67" name="Conector reto 66">
          <a:extLst>
            <a:ext uri="{FF2B5EF4-FFF2-40B4-BE49-F238E27FC236}">
              <a16:creationId xmlns:a16="http://schemas.microsoft.com/office/drawing/2014/main" id="{23395FD2-CA08-46BA-A791-056D567FE15B}"/>
            </a:ext>
          </a:extLst>
        </xdr:cNvPr>
        <xdr:cNvCxnSpPr/>
      </xdr:nvCxnSpPr>
      <xdr:spPr>
        <a:xfrm>
          <a:off x="1011617" y="546538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78</xdr:row>
      <xdr:rowOff>65943</xdr:rowOff>
    </xdr:from>
    <xdr:to>
      <xdr:col>1</xdr:col>
      <xdr:colOff>860837</xdr:colOff>
      <xdr:row>78</xdr:row>
      <xdr:rowOff>65943</xdr:rowOff>
    </xdr:to>
    <xdr:cxnSp macro="">
      <xdr:nvCxnSpPr>
        <xdr:cNvPr id="68" name="Conector reto 67">
          <a:extLst>
            <a:ext uri="{FF2B5EF4-FFF2-40B4-BE49-F238E27FC236}">
              <a16:creationId xmlns:a16="http://schemas.microsoft.com/office/drawing/2014/main" id="{AB48BAB6-EDDA-492E-89D7-74F5177A4EE2}"/>
            </a:ext>
          </a:extLst>
        </xdr:cNvPr>
        <xdr:cNvCxnSpPr/>
      </xdr:nvCxnSpPr>
      <xdr:spPr>
        <a:xfrm>
          <a:off x="1006647" y="6792564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79</xdr:row>
      <xdr:rowOff>64477</xdr:rowOff>
    </xdr:from>
    <xdr:to>
      <xdr:col>1</xdr:col>
      <xdr:colOff>857997</xdr:colOff>
      <xdr:row>79</xdr:row>
      <xdr:rowOff>64477</xdr:rowOff>
    </xdr:to>
    <xdr:cxnSp macro="">
      <xdr:nvCxnSpPr>
        <xdr:cNvPr id="69" name="Conector reto 68">
          <a:extLst>
            <a:ext uri="{FF2B5EF4-FFF2-40B4-BE49-F238E27FC236}">
              <a16:creationId xmlns:a16="http://schemas.microsoft.com/office/drawing/2014/main" id="{FE14B579-1088-4B29-BAA5-3721F81474E5}"/>
            </a:ext>
          </a:extLst>
        </xdr:cNvPr>
        <xdr:cNvCxnSpPr/>
      </xdr:nvCxnSpPr>
      <xdr:spPr>
        <a:xfrm>
          <a:off x="1003807" y="6902770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81</xdr:row>
      <xdr:rowOff>63011</xdr:rowOff>
    </xdr:from>
    <xdr:to>
      <xdr:col>1</xdr:col>
      <xdr:colOff>862009</xdr:colOff>
      <xdr:row>81</xdr:row>
      <xdr:rowOff>63011</xdr:rowOff>
    </xdr:to>
    <xdr:cxnSp macro="">
      <xdr:nvCxnSpPr>
        <xdr:cNvPr id="70" name="Conector reto 69">
          <a:extLst>
            <a:ext uri="{FF2B5EF4-FFF2-40B4-BE49-F238E27FC236}">
              <a16:creationId xmlns:a16="http://schemas.microsoft.com/office/drawing/2014/main" id="{5727E66A-D3A1-4A7E-9341-B0820816C0E6}"/>
            </a:ext>
          </a:extLst>
        </xdr:cNvPr>
        <xdr:cNvCxnSpPr/>
      </xdr:nvCxnSpPr>
      <xdr:spPr>
        <a:xfrm>
          <a:off x="1007819" y="7124649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80</xdr:row>
      <xdr:rowOff>65690</xdr:rowOff>
    </xdr:from>
    <xdr:to>
      <xdr:col>1</xdr:col>
      <xdr:colOff>865807</xdr:colOff>
      <xdr:row>80</xdr:row>
      <xdr:rowOff>65690</xdr:rowOff>
    </xdr:to>
    <xdr:cxnSp macro="">
      <xdr:nvCxnSpPr>
        <xdr:cNvPr id="71" name="Conector reto 70">
          <a:extLst>
            <a:ext uri="{FF2B5EF4-FFF2-40B4-BE49-F238E27FC236}">
              <a16:creationId xmlns:a16="http://schemas.microsoft.com/office/drawing/2014/main" id="{E7C68012-CA41-47C1-98D3-40C7E11DA2B6}"/>
            </a:ext>
          </a:extLst>
        </xdr:cNvPr>
        <xdr:cNvCxnSpPr/>
      </xdr:nvCxnSpPr>
      <xdr:spPr>
        <a:xfrm>
          <a:off x="1011617" y="7015656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83</xdr:row>
      <xdr:rowOff>65943</xdr:rowOff>
    </xdr:from>
    <xdr:to>
      <xdr:col>1</xdr:col>
      <xdr:colOff>860837</xdr:colOff>
      <xdr:row>83</xdr:row>
      <xdr:rowOff>65943</xdr:rowOff>
    </xdr:to>
    <xdr:cxnSp macro="">
      <xdr:nvCxnSpPr>
        <xdr:cNvPr id="72" name="Conector reto 71">
          <a:extLst>
            <a:ext uri="{FF2B5EF4-FFF2-40B4-BE49-F238E27FC236}">
              <a16:creationId xmlns:a16="http://schemas.microsoft.com/office/drawing/2014/main" id="{DEEC0593-86EF-4E14-9F02-BD12EF32636D}"/>
            </a:ext>
          </a:extLst>
        </xdr:cNvPr>
        <xdr:cNvCxnSpPr/>
      </xdr:nvCxnSpPr>
      <xdr:spPr>
        <a:xfrm>
          <a:off x="1006647" y="7390340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84</xdr:row>
      <xdr:rowOff>64477</xdr:rowOff>
    </xdr:from>
    <xdr:to>
      <xdr:col>1</xdr:col>
      <xdr:colOff>857997</xdr:colOff>
      <xdr:row>84</xdr:row>
      <xdr:rowOff>64477</xdr:rowOff>
    </xdr:to>
    <xdr:cxnSp macro="">
      <xdr:nvCxnSpPr>
        <xdr:cNvPr id="73" name="Conector reto 72">
          <a:extLst>
            <a:ext uri="{FF2B5EF4-FFF2-40B4-BE49-F238E27FC236}">
              <a16:creationId xmlns:a16="http://schemas.microsoft.com/office/drawing/2014/main" id="{2334277B-3303-48E4-A71E-716227AF40D9}"/>
            </a:ext>
          </a:extLst>
        </xdr:cNvPr>
        <xdr:cNvCxnSpPr/>
      </xdr:nvCxnSpPr>
      <xdr:spPr>
        <a:xfrm>
          <a:off x="1003807" y="7500546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86</xdr:row>
      <xdr:rowOff>63011</xdr:rowOff>
    </xdr:from>
    <xdr:to>
      <xdr:col>1</xdr:col>
      <xdr:colOff>862009</xdr:colOff>
      <xdr:row>86</xdr:row>
      <xdr:rowOff>63011</xdr:rowOff>
    </xdr:to>
    <xdr:cxnSp macro="">
      <xdr:nvCxnSpPr>
        <xdr:cNvPr id="74" name="Conector reto 73">
          <a:extLst>
            <a:ext uri="{FF2B5EF4-FFF2-40B4-BE49-F238E27FC236}">
              <a16:creationId xmlns:a16="http://schemas.microsoft.com/office/drawing/2014/main" id="{CE62414E-44B8-4DED-90BD-B84B9F23D9F1}"/>
            </a:ext>
          </a:extLst>
        </xdr:cNvPr>
        <xdr:cNvCxnSpPr/>
      </xdr:nvCxnSpPr>
      <xdr:spPr>
        <a:xfrm>
          <a:off x="1007819" y="7722425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85</xdr:row>
      <xdr:rowOff>65690</xdr:rowOff>
    </xdr:from>
    <xdr:to>
      <xdr:col>1</xdr:col>
      <xdr:colOff>865807</xdr:colOff>
      <xdr:row>85</xdr:row>
      <xdr:rowOff>65690</xdr:rowOff>
    </xdr:to>
    <xdr:cxnSp macro="">
      <xdr:nvCxnSpPr>
        <xdr:cNvPr id="75" name="Conector reto 74">
          <a:extLst>
            <a:ext uri="{FF2B5EF4-FFF2-40B4-BE49-F238E27FC236}">
              <a16:creationId xmlns:a16="http://schemas.microsoft.com/office/drawing/2014/main" id="{36DDCB1A-70B5-48AC-988A-8E1AD3CD4AF8}"/>
            </a:ext>
          </a:extLst>
        </xdr:cNvPr>
        <xdr:cNvCxnSpPr/>
      </xdr:nvCxnSpPr>
      <xdr:spPr>
        <a:xfrm>
          <a:off x="1011617" y="7613431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68</xdr:row>
      <xdr:rowOff>65943</xdr:rowOff>
    </xdr:from>
    <xdr:to>
      <xdr:col>1</xdr:col>
      <xdr:colOff>860837</xdr:colOff>
      <xdr:row>68</xdr:row>
      <xdr:rowOff>65943</xdr:rowOff>
    </xdr:to>
    <xdr:cxnSp macro="">
      <xdr:nvCxnSpPr>
        <xdr:cNvPr id="76" name="Conector reto 75">
          <a:extLst>
            <a:ext uri="{FF2B5EF4-FFF2-40B4-BE49-F238E27FC236}">
              <a16:creationId xmlns:a16="http://schemas.microsoft.com/office/drawing/2014/main" id="{2498023B-6B06-4BAC-92BC-3C58E754D062}"/>
            </a:ext>
          </a:extLst>
        </xdr:cNvPr>
        <xdr:cNvCxnSpPr/>
      </xdr:nvCxnSpPr>
      <xdr:spPr>
        <a:xfrm>
          <a:off x="1006647" y="5636426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69</xdr:row>
      <xdr:rowOff>64477</xdr:rowOff>
    </xdr:from>
    <xdr:to>
      <xdr:col>1</xdr:col>
      <xdr:colOff>857997</xdr:colOff>
      <xdr:row>69</xdr:row>
      <xdr:rowOff>64477</xdr:rowOff>
    </xdr:to>
    <xdr:cxnSp macro="">
      <xdr:nvCxnSpPr>
        <xdr:cNvPr id="77" name="Conector reto 76">
          <a:extLst>
            <a:ext uri="{FF2B5EF4-FFF2-40B4-BE49-F238E27FC236}">
              <a16:creationId xmlns:a16="http://schemas.microsoft.com/office/drawing/2014/main" id="{7DC6E2C6-3DFB-4B62-9DF0-FA2947B746D3}"/>
            </a:ext>
          </a:extLst>
        </xdr:cNvPr>
        <xdr:cNvCxnSpPr/>
      </xdr:nvCxnSpPr>
      <xdr:spPr>
        <a:xfrm>
          <a:off x="1003807" y="574663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71</xdr:row>
      <xdr:rowOff>63011</xdr:rowOff>
    </xdr:from>
    <xdr:to>
      <xdr:col>1</xdr:col>
      <xdr:colOff>862009</xdr:colOff>
      <xdr:row>71</xdr:row>
      <xdr:rowOff>63011</xdr:rowOff>
    </xdr:to>
    <xdr:cxnSp macro="">
      <xdr:nvCxnSpPr>
        <xdr:cNvPr id="78" name="Conector reto 77">
          <a:extLst>
            <a:ext uri="{FF2B5EF4-FFF2-40B4-BE49-F238E27FC236}">
              <a16:creationId xmlns:a16="http://schemas.microsoft.com/office/drawing/2014/main" id="{12E56234-5795-493C-9EA1-AB8770490A0E}"/>
            </a:ext>
          </a:extLst>
        </xdr:cNvPr>
        <xdr:cNvCxnSpPr/>
      </xdr:nvCxnSpPr>
      <xdr:spPr>
        <a:xfrm>
          <a:off x="1007819" y="59685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70</xdr:row>
      <xdr:rowOff>65690</xdr:rowOff>
    </xdr:from>
    <xdr:to>
      <xdr:col>1</xdr:col>
      <xdr:colOff>865807</xdr:colOff>
      <xdr:row>70</xdr:row>
      <xdr:rowOff>65690</xdr:rowOff>
    </xdr:to>
    <xdr:cxnSp macro="">
      <xdr:nvCxnSpPr>
        <xdr:cNvPr id="79" name="Conector reto 78">
          <a:extLst>
            <a:ext uri="{FF2B5EF4-FFF2-40B4-BE49-F238E27FC236}">
              <a16:creationId xmlns:a16="http://schemas.microsoft.com/office/drawing/2014/main" id="{D1B82C48-BCF6-48D3-8A5B-C68E5D1AE3ED}"/>
            </a:ext>
          </a:extLst>
        </xdr:cNvPr>
        <xdr:cNvCxnSpPr/>
      </xdr:nvCxnSpPr>
      <xdr:spPr>
        <a:xfrm>
          <a:off x="1011617" y="5859518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73</xdr:row>
      <xdr:rowOff>65943</xdr:rowOff>
    </xdr:from>
    <xdr:to>
      <xdr:col>1</xdr:col>
      <xdr:colOff>860837</xdr:colOff>
      <xdr:row>73</xdr:row>
      <xdr:rowOff>65943</xdr:rowOff>
    </xdr:to>
    <xdr:cxnSp macro="">
      <xdr:nvCxnSpPr>
        <xdr:cNvPr id="80" name="Conector reto 79">
          <a:extLst>
            <a:ext uri="{FF2B5EF4-FFF2-40B4-BE49-F238E27FC236}">
              <a16:creationId xmlns:a16="http://schemas.microsoft.com/office/drawing/2014/main" id="{34E97F40-4FD8-4F3E-B085-08EE96A99C5C}"/>
            </a:ext>
          </a:extLst>
        </xdr:cNvPr>
        <xdr:cNvCxnSpPr/>
      </xdr:nvCxnSpPr>
      <xdr:spPr>
        <a:xfrm>
          <a:off x="1006647" y="619478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74</xdr:row>
      <xdr:rowOff>64477</xdr:rowOff>
    </xdr:from>
    <xdr:to>
      <xdr:col>1</xdr:col>
      <xdr:colOff>857997</xdr:colOff>
      <xdr:row>74</xdr:row>
      <xdr:rowOff>64477</xdr:rowOff>
    </xdr:to>
    <xdr:cxnSp macro="">
      <xdr:nvCxnSpPr>
        <xdr:cNvPr id="81" name="Conector reto 80">
          <a:extLst>
            <a:ext uri="{FF2B5EF4-FFF2-40B4-BE49-F238E27FC236}">
              <a16:creationId xmlns:a16="http://schemas.microsoft.com/office/drawing/2014/main" id="{0AD3C8D0-B19A-4153-9A07-BDBCCF924734}"/>
            </a:ext>
          </a:extLst>
        </xdr:cNvPr>
        <xdr:cNvCxnSpPr/>
      </xdr:nvCxnSpPr>
      <xdr:spPr>
        <a:xfrm>
          <a:off x="1003807" y="6304994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76</xdr:row>
      <xdr:rowOff>63011</xdr:rowOff>
    </xdr:from>
    <xdr:to>
      <xdr:col>1</xdr:col>
      <xdr:colOff>862009</xdr:colOff>
      <xdr:row>76</xdr:row>
      <xdr:rowOff>63011</xdr:rowOff>
    </xdr:to>
    <xdr:cxnSp macro="">
      <xdr:nvCxnSpPr>
        <xdr:cNvPr id="82" name="Conector reto 81">
          <a:extLst>
            <a:ext uri="{FF2B5EF4-FFF2-40B4-BE49-F238E27FC236}">
              <a16:creationId xmlns:a16="http://schemas.microsoft.com/office/drawing/2014/main" id="{423E5A3A-0C8C-46D5-BDFE-15936EF8365C}"/>
            </a:ext>
          </a:extLst>
        </xdr:cNvPr>
        <xdr:cNvCxnSpPr/>
      </xdr:nvCxnSpPr>
      <xdr:spPr>
        <a:xfrm>
          <a:off x="1007819" y="6526873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75</xdr:row>
      <xdr:rowOff>65690</xdr:rowOff>
    </xdr:from>
    <xdr:to>
      <xdr:col>1</xdr:col>
      <xdr:colOff>865807</xdr:colOff>
      <xdr:row>75</xdr:row>
      <xdr:rowOff>65690</xdr:rowOff>
    </xdr:to>
    <xdr:cxnSp macro="">
      <xdr:nvCxnSpPr>
        <xdr:cNvPr id="83" name="Conector reto 82">
          <a:extLst>
            <a:ext uri="{FF2B5EF4-FFF2-40B4-BE49-F238E27FC236}">
              <a16:creationId xmlns:a16="http://schemas.microsoft.com/office/drawing/2014/main" id="{520343CA-460F-4B7E-98C6-4DCCD62BACE5}"/>
            </a:ext>
          </a:extLst>
        </xdr:cNvPr>
        <xdr:cNvCxnSpPr/>
      </xdr:nvCxnSpPr>
      <xdr:spPr>
        <a:xfrm>
          <a:off x="1011617" y="641788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100</xdr:row>
      <xdr:rowOff>65943</xdr:rowOff>
    </xdr:from>
    <xdr:to>
      <xdr:col>1</xdr:col>
      <xdr:colOff>860837</xdr:colOff>
      <xdr:row>100</xdr:row>
      <xdr:rowOff>65943</xdr:rowOff>
    </xdr:to>
    <xdr:cxnSp macro="">
      <xdr:nvCxnSpPr>
        <xdr:cNvPr id="84" name="Conector reto 83">
          <a:extLst>
            <a:ext uri="{FF2B5EF4-FFF2-40B4-BE49-F238E27FC236}">
              <a16:creationId xmlns:a16="http://schemas.microsoft.com/office/drawing/2014/main" id="{EF85DF53-C5A6-48BC-8480-B0BAF8CE1E54}"/>
            </a:ext>
          </a:extLst>
        </xdr:cNvPr>
        <xdr:cNvCxnSpPr/>
      </xdr:nvCxnSpPr>
      <xdr:spPr>
        <a:xfrm>
          <a:off x="1006647" y="11016409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101</xdr:row>
      <xdr:rowOff>64477</xdr:rowOff>
    </xdr:from>
    <xdr:to>
      <xdr:col>1</xdr:col>
      <xdr:colOff>857997</xdr:colOff>
      <xdr:row>101</xdr:row>
      <xdr:rowOff>64477</xdr:rowOff>
    </xdr:to>
    <xdr:cxnSp macro="">
      <xdr:nvCxnSpPr>
        <xdr:cNvPr id="85" name="Conector reto 84">
          <a:extLst>
            <a:ext uri="{FF2B5EF4-FFF2-40B4-BE49-F238E27FC236}">
              <a16:creationId xmlns:a16="http://schemas.microsoft.com/office/drawing/2014/main" id="{BD3CC545-7E17-45F4-8479-AFFBFCF73DA9}"/>
            </a:ext>
          </a:extLst>
        </xdr:cNvPr>
        <xdr:cNvCxnSpPr/>
      </xdr:nvCxnSpPr>
      <xdr:spPr>
        <a:xfrm>
          <a:off x="1003807" y="11126615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103</xdr:row>
      <xdr:rowOff>63011</xdr:rowOff>
    </xdr:from>
    <xdr:to>
      <xdr:col>1</xdr:col>
      <xdr:colOff>862009</xdr:colOff>
      <xdr:row>103</xdr:row>
      <xdr:rowOff>63011</xdr:rowOff>
    </xdr:to>
    <xdr:cxnSp macro="">
      <xdr:nvCxnSpPr>
        <xdr:cNvPr id="86" name="Conector reto 85">
          <a:extLst>
            <a:ext uri="{FF2B5EF4-FFF2-40B4-BE49-F238E27FC236}">
              <a16:creationId xmlns:a16="http://schemas.microsoft.com/office/drawing/2014/main" id="{2FA5DBB6-C5D5-411D-B362-961C2A332305}"/>
            </a:ext>
          </a:extLst>
        </xdr:cNvPr>
        <xdr:cNvCxnSpPr/>
      </xdr:nvCxnSpPr>
      <xdr:spPr>
        <a:xfrm>
          <a:off x="1007819" y="11348494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102</xdr:row>
      <xdr:rowOff>65690</xdr:rowOff>
    </xdr:from>
    <xdr:to>
      <xdr:col>1</xdr:col>
      <xdr:colOff>865807</xdr:colOff>
      <xdr:row>102</xdr:row>
      <xdr:rowOff>65690</xdr:rowOff>
    </xdr:to>
    <xdr:cxnSp macro="">
      <xdr:nvCxnSpPr>
        <xdr:cNvPr id="87" name="Conector reto 86">
          <a:extLst>
            <a:ext uri="{FF2B5EF4-FFF2-40B4-BE49-F238E27FC236}">
              <a16:creationId xmlns:a16="http://schemas.microsoft.com/office/drawing/2014/main" id="{739C4278-C6F0-49C8-B182-743CB4CDEB19}"/>
            </a:ext>
          </a:extLst>
        </xdr:cNvPr>
        <xdr:cNvCxnSpPr/>
      </xdr:nvCxnSpPr>
      <xdr:spPr>
        <a:xfrm>
          <a:off x="1011617" y="1123950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105</xdr:row>
      <xdr:rowOff>65943</xdr:rowOff>
    </xdr:from>
    <xdr:to>
      <xdr:col>1</xdr:col>
      <xdr:colOff>860837</xdr:colOff>
      <xdr:row>105</xdr:row>
      <xdr:rowOff>65943</xdr:rowOff>
    </xdr:to>
    <xdr:cxnSp macro="">
      <xdr:nvCxnSpPr>
        <xdr:cNvPr id="88" name="Conector reto 87">
          <a:extLst>
            <a:ext uri="{FF2B5EF4-FFF2-40B4-BE49-F238E27FC236}">
              <a16:creationId xmlns:a16="http://schemas.microsoft.com/office/drawing/2014/main" id="{650FE87F-76DF-4021-9590-C9951E4C206C}"/>
            </a:ext>
          </a:extLst>
        </xdr:cNvPr>
        <xdr:cNvCxnSpPr/>
      </xdr:nvCxnSpPr>
      <xdr:spPr>
        <a:xfrm>
          <a:off x="1006647" y="11574771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106</xdr:row>
      <xdr:rowOff>64477</xdr:rowOff>
    </xdr:from>
    <xdr:to>
      <xdr:col>1</xdr:col>
      <xdr:colOff>857997</xdr:colOff>
      <xdr:row>106</xdr:row>
      <xdr:rowOff>64477</xdr:rowOff>
    </xdr:to>
    <xdr:cxnSp macro="">
      <xdr:nvCxnSpPr>
        <xdr:cNvPr id="89" name="Conector reto 88">
          <a:extLst>
            <a:ext uri="{FF2B5EF4-FFF2-40B4-BE49-F238E27FC236}">
              <a16:creationId xmlns:a16="http://schemas.microsoft.com/office/drawing/2014/main" id="{E1D3ECCE-FA0F-43BA-BE6B-AB94EF63D9E7}"/>
            </a:ext>
          </a:extLst>
        </xdr:cNvPr>
        <xdr:cNvCxnSpPr/>
      </xdr:nvCxnSpPr>
      <xdr:spPr>
        <a:xfrm>
          <a:off x="1003807" y="116849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108</xdr:row>
      <xdr:rowOff>63011</xdr:rowOff>
    </xdr:from>
    <xdr:to>
      <xdr:col>1</xdr:col>
      <xdr:colOff>862009</xdr:colOff>
      <xdr:row>108</xdr:row>
      <xdr:rowOff>63011</xdr:rowOff>
    </xdr:to>
    <xdr:cxnSp macro="">
      <xdr:nvCxnSpPr>
        <xdr:cNvPr id="90" name="Conector reto 89">
          <a:extLst>
            <a:ext uri="{FF2B5EF4-FFF2-40B4-BE49-F238E27FC236}">
              <a16:creationId xmlns:a16="http://schemas.microsoft.com/office/drawing/2014/main" id="{879E3E95-F7A4-497F-A2DD-912C90F0AE3B}"/>
            </a:ext>
          </a:extLst>
        </xdr:cNvPr>
        <xdr:cNvCxnSpPr/>
      </xdr:nvCxnSpPr>
      <xdr:spPr>
        <a:xfrm>
          <a:off x="1007819" y="1190685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107</xdr:row>
      <xdr:rowOff>65690</xdr:rowOff>
    </xdr:from>
    <xdr:to>
      <xdr:col>1</xdr:col>
      <xdr:colOff>865807</xdr:colOff>
      <xdr:row>107</xdr:row>
      <xdr:rowOff>65690</xdr:rowOff>
    </xdr:to>
    <xdr:cxnSp macro="">
      <xdr:nvCxnSpPr>
        <xdr:cNvPr id="91" name="Conector reto 90">
          <a:extLst>
            <a:ext uri="{FF2B5EF4-FFF2-40B4-BE49-F238E27FC236}">
              <a16:creationId xmlns:a16="http://schemas.microsoft.com/office/drawing/2014/main" id="{EA60464F-5946-4607-A026-0E1E956AB271}"/>
            </a:ext>
          </a:extLst>
        </xdr:cNvPr>
        <xdr:cNvCxnSpPr/>
      </xdr:nvCxnSpPr>
      <xdr:spPr>
        <a:xfrm>
          <a:off x="1011617" y="11797862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90</xdr:row>
      <xdr:rowOff>65943</xdr:rowOff>
    </xdr:from>
    <xdr:to>
      <xdr:col>1</xdr:col>
      <xdr:colOff>860837</xdr:colOff>
      <xdr:row>90</xdr:row>
      <xdr:rowOff>65943</xdr:rowOff>
    </xdr:to>
    <xdr:cxnSp macro="">
      <xdr:nvCxnSpPr>
        <xdr:cNvPr id="92" name="Conector reto 91">
          <a:extLst>
            <a:ext uri="{FF2B5EF4-FFF2-40B4-BE49-F238E27FC236}">
              <a16:creationId xmlns:a16="http://schemas.microsoft.com/office/drawing/2014/main" id="{5B54A038-F0D2-4390-9706-A50CC688BCA6}"/>
            </a:ext>
          </a:extLst>
        </xdr:cNvPr>
        <xdr:cNvCxnSpPr/>
      </xdr:nvCxnSpPr>
      <xdr:spPr>
        <a:xfrm>
          <a:off x="1006647" y="9899684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91</xdr:row>
      <xdr:rowOff>64477</xdr:rowOff>
    </xdr:from>
    <xdr:to>
      <xdr:col>1</xdr:col>
      <xdr:colOff>857997</xdr:colOff>
      <xdr:row>91</xdr:row>
      <xdr:rowOff>64477</xdr:rowOff>
    </xdr:to>
    <xdr:cxnSp macro="">
      <xdr:nvCxnSpPr>
        <xdr:cNvPr id="93" name="Conector reto 92">
          <a:extLst>
            <a:ext uri="{FF2B5EF4-FFF2-40B4-BE49-F238E27FC236}">
              <a16:creationId xmlns:a16="http://schemas.microsoft.com/office/drawing/2014/main" id="{CFA32D03-6EC5-4B23-AFF1-C5C2A21822CC}"/>
            </a:ext>
          </a:extLst>
        </xdr:cNvPr>
        <xdr:cNvCxnSpPr/>
      </xdr:nvCxnSpPr>
      <xdr:spPr>
        <a:xfrm>
          <a:off x="1003807" y="10009891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93</xdr:row>
      <xdr:rowOff>63011</xdr:rowOff>
    </xdr:from>
    <xdr:to>
      <xdr:col>1</xdr:col>
      <xdr:colOff>862009</xdr:colOff>
      <xdr:row>93</xdr:row>
      <xdr:rowOff>63011</xdr:rowOff>
    </xdr:to>
    <xdr:cxnSp macro="">
      <xdr:nvCxnSpPr>
        <xdr:cNvPr id="94" name="Conector reto 93">
          <a:extLst>
            <a:ext uri="{FF2B5EF4-FFF2-40B4-BE49-F238E27FC236}">
              <a16:creationId xmlns:a16="http://schemas.microsoft.com/office/drawing/2014/main" id="{57FF22EC-109E-4859-BF23-57186FD7441F}"/>
            </a:ext>
          </a:extLst>
        </xdr:cNvPr>
        <xdr:cNvCxnSpPr/>
      </xdr:nvCxnSpPr>
      <xdr:spPr>
        <a:xfrm>
          <a:off x="1007819" y="10231770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92</xdr:row>
      <xdr:rowOff>65690</xdr:rowOff>
    </xdr:from>
    <xdr:to>
      <xdr:col>1</xdr:col>
      <xdr:colOff>865807</xdr:colOff>
      <xdr:row>92</xdr:row>
      <xdr:rowOff>65690</xdr:rowOff>
    </xdr:to>
    <xdr:cxnSp macro="">
      <xdr:nvCxnSpPr>
        <xdr:cNvPr id="95" name="Conector reto 94">
          <a:extLst>
            <a:ext uri="{FF2B5EF4-FFF2-40B4-BE49-F238E27FC236}">
              <a16:creationId xmlns:a16="http://schemas.microsoft.com/office/drawing/2014/main" id="{E7F4C281-C3A9-4A60-B342-C4358421C9DF}"/>
            </a:ext>
          </a:extLst>
        </xdr:cNvPr>
        <xdr:cNvCxnSpPr/>
      </xdr:nvCxnSpPr>
      <xdr:spPr>
        <a:xfrm>
          <a:off x="1011617" y="10122776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95</xdr:row>
      <xdr:rowOff>65943</xdr:rowOff>
    </xdr:from>
    <xdr:to>
      <xdr:col>1</xdr:col>
      <xdr:colOff>860837</xdr:colOff>
      <xdr:row>95</xdr:row>
      <xdr:rowOff>65943</xdr:rowOff>
    </xdr:to>
    <xdr:cxnSp macro="">
      <xdr:nvCxnSpPr>
        <xdr:cNvPr id="96" name="Conector reto 95">
          <a:extLst>
            <a:ext uri="{FF2B5EF4-FFF2-40B4-BE49-F238E27FC236}">
              <a16:creationId xmlns:a16="http://schemas.microsoft.com/office/drawing/2014/main" id="{9CF2D444-486E-4264-9A2B-7F9528EF3A46}"/>
            </a:ext>
          </a:extLst>
        </xdr:cNvPr>
        <xdr:cNvCxnSpPr/>
      </xdr:nvCxnSpPr>
      <xdr:spPr>
        <a:xfrm>
          <a:off x="1006647" y="10458046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96</xdr:row>
      <xdr:rowOff>64477</xdr:rowOff>
    </xdr:from>
    <xdr:to>
      <xdr:col>1</xdr:col>
      <xdr:colOff>857997</xdr:colOff>
      <xdr:row>96</xdr:row>
      <xdr:rowOff>64477</xdr:rowOff>
    </xdr:to>
    <xdr:cxnSp macro="">
      <xdr:nvCxnSpPr>
        <xdr:cNvPr id="97" name="Conector reto 96">
          <a:extLst>
            <a:ext uri="{FF2B5EF4-FFF2-40B4-BE49-F238E27FC236}">
              <a16:creationId xmlns:a16="http://schemas.microsoft.com/office/drawing/2014/main" id="{A3E5C635-8EA9-4BBF-ABBB-86A3AF782FF2}"/>
            </a:ext>
          </a:extLst>
        </xdr:cNvPr>
        <xdr:cNvCxnSpPr/>
      </xdr:nvCxnSpPr>
      <xdr:spPr>
        <a:xfrm>
          <a:off x="1003807" y="10568253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98</xdr:row>
      <xdr:rowOff>63011</xdr:rowOff>
    </xdr:from>
    <xdr:to>
      <xdr:col>1</xdr:col>
      <xdr:colOff>862009</xdr:colOff>
      <xdr:row>98</xdr:row>
      <xdr:rowOff>63011</xdr:rowOff>
    </xdr:to>
    <xdr:cxnSp macro="">
      <xdr:nvCxnSpPr>
        <xdr:cNvPr id="98" name="Conector reto 97">
          <a:extLst>
            <a:ext uri="{FF2B5EF4-FFF2-40B4-BE49-F238E27FC236}">
              <a16:creationId xmlns:a16="http://schemas.microsoft.com/office/drawing/2014/main" id="{AC94B6E7-B048-4787-8586-907AD36EE1CF}"/>
            </a:ext>
          </a:extLst>
        </xdr:cNvPr>
        <xdr:cNvCxnSpPr/>
      </xdr:nvCxnSpPr>
      <xdr:spPr>
        <a:xfrm>
          <a:off x="1007819" y="10790132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97</xdr:row>
      <xdr:rowOff>65690</xdr:rowOff>
    </xdr:from>
    <xdr:to>
      <xdr:col>1</xdr:col>
      <xdr:colOff>865807</xdr:colOff>
      <xdr:row>97</xdr:row>
      <xdr:rowOff>65690</xdr:rowOff>
    </xdr:to>
    <xdr:cxnSp macro="">
      <xdr:nvCxnSpPr>
        <xdr:cNvPr id="99" name="Conector reto 98">
          <a:extLst>
            <a:ext uri="{FF2B5EF4-FFF2-40B4-BE49-F238E27FC236}">
              <a16:creationId xmlns:a16="http://schemas.microsoft.com/office/drawing/2014/main" id="{7786385B-0FF6-4185-8389-BD475ECFA69A}"/>
            </a:ext>
          </a:extLst>
        </xdr:cNvPr>
        <xdr:cNvCxnSpPr/>
      </xdr:nvCxnSpPr>
      <xdr:spPr>
        <a:xfrm>
          <a:off x="1011617" y="10681138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112</xdr:row>
      <xdr:rowOff>65943</xdr:rowOff>
    </xdr:from>
    <xdr:to>
      <xdr:col>1</xdr:col>
      <xdr:colOff>860837</xdr:colOff>
      <xdr:row>112</xdr:row>
      <xdr:rowOff>65943</xdr:rowOff>
    </xdr:to>
    <xdr:cxnSp macro="">
      <xdr:nvCxnSpPr>
        <xdr:cNvPr id="100" name="Conector reto 99">
          <a:extLst>
            <a:ext uri="{FF2B5EF4-FFF2-40B4-BE49-F238E27FC236}">
              <a16:creationId xmlns:a16="http://schemas.microsoft.com/office/drawing/2014/main" id="{86B51003-7DA9-4D1F-BCF0-4838D908F81C}"/>
            </a:ext>
          </a:extLst>
        </xdr:cNvPr>
        <xdr:cNvCxnSpPr/>
      </xdr:nvCxnSpPr>
      <xdr:spPr>
        <a:xfrm>
          <a:off x="1006647" y="13584874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113</xdr:row>
      <xdr:rowOff>64477</xdr:rowOff>
    </xdr:from>
    <xdr:to>
      <xdr:col>1</xdr:col>
      <xdr:colOff>857997</xdr:colOff>
      <xdr:row>113</xdr:row>
      <xdr:rowOff>64477</xdr:rowOff>
    </xdr:to>
    <xdr:cxnSp macro="">
      <xdr:nvCxnSpPr>
        <xdr:cNvPr id="101" name="Conector reto 100">
          <a:extLst>
            <a:ext uri="{FF2B5EF4-FFF2-40B4-BE49-F238E27FC236}">
              <a16:creationId xmlns:a16="http://schemas.microsoft.com/office/drawing/2014/main" id="{F2148350-6BD4-47D0-9AA4-A672A0F8E547}"/>
            </a:ext>
          </a:extLst>
        </xdr:cNvPr>
        <xdr:cNvCxnSpPr/>
      </xdr:nvCxnSpPr>
      <xdr:spPr>
        <a:xfrm>
          <a:off x="1003807" y="13695080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115</xdr:row>
      <xdr:rowOff>63011</xdr:rowOff>
    </xdr:from>
    <xdr:to>
      <xdr:col>1</xdr:col>
      <xdr:colOff>862009</xdr:colOff>
      <xdr:row>115</xdr:row>
      <xdr:rowOff>63011</xdr:rowOff>
    </xdr:to>
    <xdr:cxnSp macro="">
      <xdr:nvCxnSpPr>
        <xdr:cNvPr id="102" name="Conector reto 101">
          <a:extLst>
            <a:ext uri="{FF2B5EF4-FFF2-40B4-BE49-F238E27FC236}">
              <a16:creationId xmlns:a16="http://schemas.microsoft.com/office/drawing/2014/main" id="{C9697972-2A9A-4662-80B9-85D86D58D799}"/>
            </a:ext>
          </a:extLst>
        </xdr:cNvPr>
        <xdr:cNvCxnSpPr/>
      </xdr:nvCxnSpPr>
      <xdr:spPr>
        <a:xfrm>
          <a:off x="1007819" y="13916959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114</xdr:row>
      <xdr:rowOff>65690</xdr:rowOff>
    </xdr:from>
    <xdr:to>
      <xdr:col>1</xdr:col>
      <xdr:colOff>865807</xdr:colOff>
      <xdr:row>114</xdr:row>
      <xdr:rowOff>65690</xdr:rowOff>
    </xdr:to>
    <xdr:cxnSp macro="">
      <xdr:nvCxnSpPr>
        <xdr:cNvPr id="103" name="Conector reto 102">
          <a:extLst>
            <a:ext uri="{FF2B5EF4-FFF2-40B4-BE49-F238E27FC236}">
              <a16:creationId xmlns:a16="http://schemas.microsoft.com/office/drawing/2014/main" id="{3C170619-8A5D-42B4-A73F-F5BC8D7E7689}"/>
            </a:ext>
          </a:extLst>
        </xdr:cNvPr>
        <xdr:cNvCxnSpPr/>
      </xdr:nvCxnSpPr>
      <xdr:spPr>
        <a:xfrm>
          <a:off x="1011617" y="13807966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117</xdr:row>
      <xdr:rowOff>65943</xdr:rowOff>
    </xdr:from>
    <xdr:to>
      <xdr:col>1</xdr:col>
      <xdr:colOff>860837</xdr:colOff>
      <xdr:row>117</xdr:row>
      <xdr:rowOff>65943</xdr:rowOff>
    </xdr:to>
    <xdr:cxnSp macro="">
      <xdr:nvCxnSpPr>
        <xdr:cNvPr id="104" name="Conector reto 103">
          <a:extLst>
            <a:ext uri="{FF2B5EF4-FFF2-40B4-BE49-F238E27FC236}">
              <a16:creationId xmlns:a16="http://schemas.microsoft.com/office/drawing/2014/main" id="{526E19C5-FFED-4A91-8E03-7241AC48F65F}"/>
            </a:ext>
          </a:extLst>
        </xdr:cNvPr>
        <xdr:cNvCxnSpPr/>
      </xdr:nvCxnSpPr>
      <xdr:spPr>
        <a:xfrm>
          <a:off x="1006647" y="14143236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118</xdr:row>
      <xdr:rowOff>64477</xdr:rowOff>
    </xdr:from>
    <xdr:to>
      <xdr:col>1</xdr:col>
      <xdr:colOff>857997</xdr:colOff>
      <xdr:row>118</xdr:row>
      <xdr:rowOff>64477</xdr:rowOff>
    </xdr:to>
    <xdr:cxnSp macro="">
      <xdr:nvCxnSpPr>
        <xdr:cNvPr id="105" name="Conector reto 104">
          <a:extLst>
            <a:ext uri="{FF2B5EF4-FFF2-40B4-BE49-F238E27FC236}">
              <a16:creationId xmlns:a16="http://schemas.microsoft.com/office/drawing/2014/main" id="{4199AF70-BE56-4682-871A-E9BCAA22EEFE}"/>
            </a:ext>
          </a:extLst>
        </xdr:cNvPr>
        <xdr:cNvCxnSpPr/>
      </xdr:nvCxnSpPr>
      <xdr:spPr>
        <a:xfrm>
          <a:off x="1003807" y="14253443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120</xdr:row>
      <xdr:rowOff>63011</xdr:rowOff>
    </xdr:from>
    <xdr:to>
      <xdr:col>1</xdr:col>
      <xdr:colOff>862009</xdr:colOff>
      <xdr:row>120</xdr:row>
      <xdr:rowOff>63011</xdr:rowOff>
    </xdr:to>
    <xdr:cxnSp macro="">
      <xdr:nvCxnSpPr>
        <xdr:cNvPr id="106" name="Conector reto 105">
          <a:extLst>
            <a:ext uri="{FF2B5EF4-FFF2-40B4-BE49-F238E27FC236}">
              <a16:creationId xmlns:a16="http://schemas.microsoft.com/office/drawing/2014/main" id="{7530AC90-7062-4D1E-9D0D-1BF05D2141C0}"/>
            </a:ext>
          </a:extLst>
        </xdr:cNvPr>
        <xdr:cNvCxnSpPr/>
      </xdr:nvCxnSpPr>
      <xdr:spPr>
        <a:xfrm>
          <a:off x="1007819" y="1447532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119</xdr:row>
      <xdr:rowOff>65690</xdr:rowOff>
    </xdr:from>
    <xdr:to>
      <xdr:col>1</xdr:col>
      <xdr:colOff>865807</xdr:colOff>
      <xdr:row>119</xdr:row>
      <xdr:rowOff>65690</xdr:rowOff>
    </xdr:to>
    <xdr:cxnSp macro="">
      <xdr:nvCxnSpPr>
        <xdr:cNvPr id="107" name="Conector reto 106">
          <a:extLst>
            <a:ext uri="{FF2B5EF4-FFF2-40B4-BE49-F238E27FC236}">
              <a16:creationId xmlns:a16="http://schemas.microsoft.com/office/drawing/2014/main" id="{7ADF5685-C725-4125-AEE3-A09C533C078A}"/>
            </a:ext>
          </a:extLst>
        </xdr:cNvPr>
        <xdr:cNvCxnSpPr/>
      </xdr:nvCxnSpPr>
      <xdr:spPr>
        <a:xfrm>
          <a:off x="1011617" y="14366328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124</xdr:row>
      <xdr:rowOff>65943</xdr:rowOff>
    </xdr:from>
    <xdr:to>
      <xdr:col>1</xdr:col>
      <xdr:colOff>860837</xdr:colOff>
      <xdr:row>124</xdr:row>
      <xdr:rowOff>65943</xdr:rowOff>
    </xdr:to>
    <xdr:cxnSp macro="">
      <xdr:nvCxnSpPr>
        <xdr:cNvPr id="132" name="Conector reto 131">
          <a:extLst>
            <a:ext uri="{FF2B5EF4-FFF2-40B4-BE49-F238E27FC236}">
              <a16:creationId xmlns:a16="http://schemas.microsoft.com/office/drawing/2014/main" id="{4218B9AB-33B7-4152-8121-CD72E32D1A38}"/>
            </a:ext>
          </a:extLst>
        </xdr:cNvPr>
        <xdr:cNvCxnSpPr/>
      </xdr:nvCxnSpPr>
      <xdr:spPr>
        <a:xfrm>
          <a:off x="1006647" y="15135150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125</xdr:row>
      <xdr:rowOff>64477</xdr:rowOff>
    </xdr:from>
    <xdr:to>
      <xdr:col>1</xdr:col>
      <xdr:colOff>857997</xdr:colOff>
      <xdr:row>125</xdr:row>
      <xdr:rowOff>64477</xdr:rowOff>
    </xdr:to>
    <xdr:cxnSp macro="">
      <xdr:nvCxnSpPr>
        <xdr:cNvPr id="133" name="Conector reto 132">
          <a:extLst>
            <a:ext uri="{FF2B5EF4-FFF2-40B4-BE49-F238E27FC236}">
              <a16:creationId xmlns:a16="http://schemas.microsoft.com/office/drawing/2014/main" id="{379D8F56-F01A-4FF0-9416-7B580146AE8A}"/>
            </a:ext>
          </a:extLst>
        </xdr:cNvPr>
        <xdr:cNvCxnSpPr/>
      </xdr:nvCxnSpPr>
      <xdr:spPr>
        <a:xfrm>
          <a:off x="1003807" y="15245356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127</xdr:row>
      <xdr:rowOff>63011</xdr:rowOff>
    </xdr:from>
    <xdr:to>
      <xdr:col>1</xdr:col>
      <xdr:colOff>862009</xdr:colOff>
      <xdr:row>127</xdr:row>
      <xdr:rowOff>63011</xdr:rowOff>
    </xdr:to>
    <xdr:cxnSp macro="">
      <xdr:nvCxnSpPr>
        <xdr:cNvPr id="134" name="Conector reto 133">
          <a:extLst>
            <a:ext uri="{FF2B5EF4-FFF2-40B4-BE49-F238E27FC236}">
              <a16:creationId xmlns:a16="http://schemas.microsoft.com/office/drawing/2014/main" id="{3E48FBE1-2BA3-4051-8BDF-C4501BCAC53A}"/>
            </a:ext>
          </a:extLst>
        </xdr:cNvPr>
        <xdr:cNvCxnSpPr/>
      </xdr:nvCxnSpPr>
      <xdr:spPr>
        <a:xfrm>
          <a:off x="1007819" y="15467235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126</xdr:row>
      <xdr:rowOff>65690</xdr:rowOff>
    </xdr:from>
    <xdr:to>
      <xdr:col>1</xdr:col>
      <xdr:colOff>865807</xdr:colOff>
      <xdr:row>126</xdr:row>
      <xdr:rowOff>65690</xdr:rowOff>
    </xdr:to>
    <xdr:cxnSp macro="">
      <xdr:nvCxnSpPr>
        <xdr:cNvPr id="135" name="Conector reto 134">
          <a:extLst>
            <a:ext uri="{FF2B5EF4-FFF2-40B4-BE49-F238E27FC236}">
              <a16:creationId xmlns:a16="http://schemas.microsoft.com/office/drawing/2014/main" id="{1D1D61D1-11F1-4010-9B43-782D8D474B8A}"/>
            </a:ext>
          </a:extLst>
        </xdr:cNvPr>
        <xdr:cNvCxnSpPr/>
      </xdr:nvCxnSpPr>
      <xdr:spPr>
        <a:xfrm>
          <a:off x="1011617" y="15358242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129</xdr:row>
      <xdr:rowOff>65943</xdr:rowOff>
    </xdr:from>
    <xdr:to>
      <xdr:col>1</xdr:col>
      <xdr:colOff>860837</xdr:colOff>
      <xdr:row>129</xdr:row>
      <xdr:rowOff>65943</xdr:rowOff>
    </xdr:to>
    <xdr:cxnSp macro="">
      <xdr:nvCxnSpPr>
        <xdr:cNvPr id="136" name="Conector reto 135">
          <a:extLst>
            <a:ext uri="{FF2B5EF4-FFF2-40B4-BE49-F238E27FC236}">
              <a16:creationId xmlns:a16="http://schemas.microsoft.com/office/drawing/2014/main" id="{3F5416B0-78A6-42D7-B3F2-AE4B31FC7619}"/>
            </a:ext>
          </a:extLst>
        </xdr:cNvPr>
        <xdr:cNvCxnSpPr/>
      </xdr:nvCxnSpPr>
      <xdr:spPr>
        <a:xfrm>
          <a:off x="1006647" y="15765771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130</xdr:row>
      <xdr:rowOff>64477</xdr:rowOff>
    </xdr:from>
    <xdr:to>
      <xdr:col>1</xdr:col>
      <xdr:colOff>857997</xdr:colOff>
      <xdr:row>130</xdr:row>
      <xdr:rowOff>64477</xdr:rowOff>
    </xdr:to>
    <xdr:cxnSp macro="">
      <xdr:nvCxnSpPr>
        <xdr:cNvPr id="137" name="Conector reto 136">
          <a:extLst>
            <a:ext uri="{FF2B5EF4-FFF2-40B4-BE49-F238E27FC236}">
              <a16:creationId xmlns:a16="http://schemas.microsoft.com/office/drawing/2014/main" id="{D08AC210-7E0B-4C17-BA74-01AF6EF3B439}"/>
            </a:ext>
          </a:extLst>
        </xdr:cNvPr>
        <xdr:cNvCxnSpPr/>
      </xdr:nvCxnSpPr>
      <xdr:spPr>
        <a:xfrm>
          <a:off x="1003807" y="158759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132</xdr:row>
      <xdr:rowOff>63011</xdr:rowOff>
    </xdr:from>
    <xdr:to>
      <xdr:col>1</xdr:col>
      <xdr:colOff>862009</xdr:colOff>
      <xdr:row>132</xdr:row>
      <xdr:rowOff>63011</xdr:rowOff>
    </xdr:to>
    <xdr:cxnSp macro="">
      <xdr:nvCxnSpPr>
        <xdr:cNvPr id="138" name="Conector reto 137">
          <a:extLst>
            <a:ext uri="{FF2B5EF4-FFF2-40B4-BE49-F238E27FC236}">
              <a16:creationId xmlns:a16="http://schemas.microsoft.com/office/drawing/2014/main" id="{7B75EA87-731E-416F-A106-044DAAC9BE88}"/>
            </a:ext>
          </a:extLst>
        </xdr:cNvPr>
        <xdr:cNvCxnSpPr/>
      </xdr:nvCxnSpPr>
      <xdr:spPr>
        <a:xfrm>
          <a:off x="1007819" y="1609785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131</xdr:row>
      <xdr:rowOff>65690</xdr:rowOff>
    </xdr:from>
    <xdr:to>
      <xdr:col>1</xdr:col>
      <xdr:colOff>865807</xdr:colOff>
      <xdr:row>131</xdr:row>
      <xdr:rowOff>65690</xdr:rowOff>
    </xdr:to>
    <xdr:cxnSp macro="">
      <xdr:nvCxnSpPr>
        <xdr:cNvPr id="139" name="Conector reto 138">
          <a:extLst>
            <a:ext uri="{FF2B5EF4-FFF2-40B4-BE49-F238E27FC236}">
              <a16:creationId xmlns:a16="http://schemas.microsoft.com/office/drawing/2014/main" id="{BEB98FC6-266C-406C-AD4B-44E68F1F3848}"/>
            </a:ext>
          </a:extLst>
        </xdr:cNvPr>
        <xdr:cNvCxnSpPr/>
      </xdr:nvCxnSpPr>
      <xdr:spPr>
        <a:xfrm>
          <a:off x="1011617" y="15988862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136</xdr:row>
      <xdr:rowOff>65943</xdr:rowOff>
    </xdr:from>
    <xdr:to>
      <xdr:col>1</xdr:col>
      <xdr:colOff>860837</xdr:colOff>
      <xdr:row>136</xdr:row>
      <xdr:rowOff>65943</xdr:rowOff>
    </xdr:to>
    <xdr:cxnSp macro="">
      <xdr:nvCxnSpPr>
        <xdr:cNvPr id="140" name="Conector reto 139">
          <a:extLst>
            <a:ext uri="{FF2B5EF4-FFF2-40B4-BE49-F238E27FC236}">
              <a16:creationId xmlns:a16="http://schemas.microsoft.com/office/drawing/2014/main" id="{F30AFD4B-59D0-4821-85B4-AC1CCE41CCE2}"/>
            </a:ext>
          </a:extLst>
        </xdr:cNvPr>
        <xdr:cNvCxnSpPr/>
      </xdr:nvCxnSpPr>
      <xdr:spPr>
        <a:xfrm>
          <a:off x="1006647" y="16751115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137</xdr:row>
      <xdr:rowOff>64477</xdr:rowOff>
    </xdr:from>
    <xdr:to>
      <xdr:col>1</xdr:col>
      <xdr:colOff>857997</xdr:colOff>
      <xdr:row>137</xdr:row>
      <xdr:rowOff>64477</xdr:rowOff>
    </xdr:to>
    <xdr:cxnSp macro="">
      <xdr:nvCxnSpPr>
        <xdr:cNvPr id="141" name="Conector reto 140">
          <a:extLst>
            <a:ext uri="{FF2B5EF4-FFF2-40B4-BE49-F238E27FC236}">
              <a16:creationId xmlns:a16="http://schemas.microsoft.com/office/drawing/2014/main" id="{5D9BE0DB-2C7F-45B8-BDEA-3C58B1B8596F}"/>
            </a:ext>
          </a:extLst>
        </xdr:cNvPr>
        <xdr:cNvCxnSpPr/>
      </xdr:nvCxnSpPr>
      <xdr:spPr>
        <a:xfrm>
          <a:off x="1003807" y="1686132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139</xdr:row>
      <xdr:rowOff>63011</xdr:rowOff>
    </xdr:from>
    <xdr:to>
      <xdr:col>1</xdr:col>
      <xdr:colOff>862009</xdr:colOff>
      <xdr:row>139</xdr:row>
      <xdr:rowOff>63011</xdr:rowOff>
    </xdr:to>
    <xdr:cxnSp macro="">
      <xdr:nvCxnSpPr>
        <xdr:cNvPr id="142" name="Conector reto 141">
          <a:extLst>
            <a:ext uri="{FF2B5EF4-FFF2-40B4-BE49-F238E27FC236}">
              <a16:creationId xmlns:a16="http://schemas.microsoft.com/office/drawing/2014/main" id="{18774EFC-F09C-4B31-AA1D-80FCCBD7997F}"/>
            </a:ext>
          </a:extLst>
        </xdr:cNvPr>
        <xdr:cNvCxnSpPr/>
      </xdr:nvCxnSpPr>
      <xdr:spPr>
        <a:xfrm>
          <a:off x="1007819" y="1708320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138</xdr:row>
      <xdr:rowOff>65690</xdr:rowOff>
    </xdr:from>
    <xdr:to>
      <xdr:col>1</xdr:col>
      <xdr:colOff>865807</xdr:colOff>
      <xdr:row>138</xdr:row>
      <xdr:rowOff>65690</xdr:rowOff>
    </xdr:to>
    <xdr:cxnSp macro="">
      <xdr:nvCxnSpPr>
        <xdr:cNvPr id="143" name="Conector reto 142">
          <a:extLst>
            <a:ext uri="{FF2B5EF4-FFF2-40B4-BE49-F238E27FC236}">
              <a16:creationId xmlns:a16="http://schemas.microsoft.com/office/drawing/2014/main" id="{FE8ADDB4-9A8C-4EF2-99D3-599E9A9B21FC}"/>
            </a:ext>
          </a:extLst>
        </xdr:cNvPr>
        <xdr:cNvCxnSpPr/>
      </xdr:nvCxnSpPr>
      <xdr:spPr>
        <a:xfrm>
          <a:off x="1011617" y="16974207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141</xdr:row>
      <xdr:rowOff>65943</xdr:rowOff>
    </xdr:from>
    <xdr:to>
      <xdr:col>1</xdr:col>
      <xdr:colOff>860837</xdr:colOff>
      <xdr:row>141</xdr:row>
      <xdr:rowOff>65943</xdr:rowOff>
    </xdr:to>
    <xdr:cxnSp macro="">
      <xdr:nvCxnSpPr>
        <xdr:cNvPr id="144" name="Conector reto 143">
          <a:extLst>
            <a:ext uri="{FF2B5EF4-FFF2-40B4-BE49-F238E27FC236}">
              <a16:creationId xmlns:a16="http://schemas.microsoft.com/office/drawing/2014/main" id="{749EE331-4D41-4958-AD36-D6F8C7463318}"/>
            </a:ext>
          </a:extLst>
        </xdr:cNvPr>
        <xdr:cNvCxnSpPr/>
      </xdr:nvCxnSpPr>
      <xdr:spPr>
        <a:xfrm>
          <a:off x="1006647" y="17309477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142</xdr:row>
      <xdr:rowOff>64477</xdr:rowOff>
    </xdr:from>
    <xdr:to>
      <xdr:col>1</xdr:col>
      <xdr:colOff>857997</xdr:colOff>
      <xdr:row>142</xdr:row>
      <xdr:rowOff>64477</xdr:rowOff>
    </xdr:to>
    <xdr:cxnSp macro="">
      <xdr:nvCxnSpPr>
        <xdr:cNvPr id="145" name="Conector reto 144">
          <a:extLst>
            <a:ext uri="{FF2B5EF4-FFF2-40B4-BE49-F238E27FC236}">
              <a16:creationId xmlns:a16="http://schemas.microsoft.com/office/drawing/2014/main" id="{81205F5B-B9A4-40AF-9486-C2641A26C581}"/>
            </a:ext>
          </a:extLst>
        </xdr:cNvPr>
        <xdr:cNvCxnSpPr/>
      </xdr:nvCxnSpPr>
      <xdr:spPr>
        <a:xfrm>
          <a:off x="1003807" y="17419684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144</xdr:row>
      <xdr:rowOff>63011</xdr:rowOff>
    </xdr:from>
    <xdr:to>
      <xdr:col>1</xdr:col>
      <xdr:colOff>862009</xdr:colOff>
      <xdr:row>144</xdr:row>
      <xdr:rowOff>63011</xdr:rowOff>
    </xdr:to>
    <xdr:cxnSp macro="">
      <xdr:nvCxnSpPr>
        <xdr:cNvPr id="146" name="Conector reto 145">
          <a:extLst>
            <a:ext uri="{FF2B5EF4-FFF2-40B4-BE49-F238E27FC236}">
              <a16:creationId xmlns:a16="http://schemas.microsoft.com/office/drawing/2014/main" id="{E4012C8A-F937-4742-BFF8-2822749CB12F}"/>
            </a:ext>
          </a:extLst>
        </xdr:cNvPr>
        <xdr:cNvCxnSpPr/>
      </xdr:nvCxnSpPr>
      <xdr:spPr>
        <a:xfrm>
          <a:off x="1007819" y="17641563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143</xdr:row>
      <xdr:rowOff>65690</xdr:rowOff>
    </xdr:from>
    <xdr:to>
      <xdr:col>1</xdr:col>
      <xdr:colOff>865807</xdr:colOff>
      <xdr:row>143</xdr:row>
      <xdr:rowOff>65690</xdr:rowOff>
    </xdr:to>
    <xdr:cxnSp macro="">
      <xdr:nvCxnSpPr>
        <xdr:cNvPr id="147" name="Conector reto 146">
          <a:extLst>
            <a:ext uri="{FF2B5EF4-FFF2-40B4-BE49-F238E27FC236}">
              <a16:creationId xmlns:a16="http://schemas.microsoft.com/office/drawing/2014/main" id="{315FDE90-FFF3-43D7-8A04-575E4E0F9E55}"/>
            </a:ext>
          </a:extLst>
        </xdr:cNvPr>
        <xdr:cNvCxnSpPr/>
      </xdr:nvCxnSpPr>
      <xdr:spPr>
        <a:xfrm>
          <a:off x="1011617" y="17532569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148</xdr:row>
      <xdr:rowOff>65943</xdr:rowOff>
    </xdr:from>
    <xdr:to>
      <xdr:col>1</xdr:col>
      <xdr:colOff>860837</xdr:colOff>
      <xdr:row>148</xdr:row>
      <xdr:rowOff>65943</xdr:rowOff>
    </xdr:to>
    <xdr:cxnSp macro="">
      <xdr:nvCxnSpPr>
        <xdr:cNvPr id="148" name="Conector reto 147">
          <a:extLst>
            <a:ext uri="{FF2B5EF4-FFF2-40B4-BE49-F238E27FC236}">
              <a16:creationId xmlns:a16="http://schemas.microsoft.com/office/drawing/2014/main" id="{E80D2727-9BB8-4F4D-A1B4-7C6042E96DC5}"/>
            </a:ext>
          </a:extLst>
        </xdr:cNvPr>
        <xdr:cNvCxnSpPr/>
      </xdr:nvCxnSpPr>
      <xdr:spPr>
        <a:xfrm>
          <a:off x="1006395" y="18441866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149</xdr:row>
      <xdr:rowOff>64477</xdr:rowOff>
    </xdr:from>
    <xdr:to>
      <xdr:col>1</xdr:col>
      <xdr:colOff>857997</xdr:colOff>
      <xdr:row>149</xdr:row>
      <xdr:rowOff>64477</xdr:rowOff>
    </xdr:to>
    <xdr:cxnSp macro="">
      <xdr:nvCxnSpPr>
        <xdr:cNvPr id="149" name="Conector reto 148">
          <a:extLst>
            <a:ext uri="{FF2B5EF4-FFF2-40B4-BE49-F238E27FC236}">
              <a16:creationId xmlns:a16="http://schemas.microsoft.com/office/drawing/2014/main" id="{5ABD866A-B4DA-4B11-97D0-79CE5F3F7C64}"/>
            </a:ext>
          </a:extLst>
        </xdr:cNvPr>
        <xdr:cNvCxnSpPr/>
      </xdr:nvCxnSpPr>
      <xdr:spPr>
        <a:xfrm>
          <a:off x="1003555" y="18557631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151</xdr:row>
      <xdr:rowOff>63011</xdr:rowOff>
    </xdr:from>
    <xdr:to>
      <xdr:col>1</xdr:col>
      <xdr:colOff>862009</xdr:colOff>
      <xdr:row>151</xdr:row>
      <xdr:rowOff>63011</xdr:rowOff>
    </xdr:to>
    <xdr:cxnSp macro="">
      <xdr:nvCxnSpPr>
        <xdr:cNvPr id="150" name="Conector reto 149">
          <a:extLst>
            <a:ext uri="{FF2B5EF4-FFF2-40B4-BE49-F238E27FC236}">
              <a16:creationId xmlns:a16="http://schemas.microsoft.com/office/drawing/2014/main" id="{1B285652-9ECF-4888-8A0F-E62CB53936E7}"/>
            </a:ext>
          </a:extLst>
        </xdr:cNvPr>
        <xdr:cNvCxnSpPr/>
      </xdr:nvCxnSpPr>
      <xdr:spPr>
        <a:xfrm>
          <a:off x="1007567" y="1879062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150</xdr:row>
      <xdr:rowOff>65690</xdr:rowOff>
    </xdr:from>
    <xdr:to>
      <xdr:col>1</xdr:col>
      <xdr:colOff>865807</xdr:colOff>
      <xdr:row>150</xdr:row>
      <xdr:rowOff>65690</xdr:rowOff>
    </xdr:to>
    <xdr:cxnSp macro="">
      <xdr:nvCxnSpPr>
        <xdr:cNvPr id="151" name="Conector reto 150">
          <a:extLst>
            <a:ext uri="{FF2B5EF4-FFF2-40B4-BE49-F238E27FC236}">
              <a16:creationId xmlns:a16="http://schemas.microsoft.com/office/drawing/2014/main" id="{3C63685C-BD79-4043-ACDE-FB2A43266E73}"/>
            </a:ext>
          </a:extLst>
        </xdr:cNvPr>
        <xdr:cNvCxnSpPr/>
      </xdr:nvCxnSpPr>
      <xdr:spPr>
        <a:xfrm>
          <a:off x="1011365" y="1867607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153</xdr:row>
      <xdr:rowOff>65943</xdr:rowOff>
    </xdr:from>
    <xdr:to>
      <xdr:col>1</xdr:col>
      <xdr:colOff>860837</xdr:colOff>
      <xdr:row>153</xdr:row>
      <xdr:rowOff>65943</xdr:rowOff>
    </xdr:to>
    <xdr:cxnSp macro="">
      <xdr:nvCxnSpPr>
        <xdr:cNvPr id="152" name="Conector reto 151">
          <a:extLst>
            <a:ext uri="{FF2B5EF4-FFF2-40B4-BE49-F238E27FC236}">
              <a16:creationId xmlns:a16="http://schemas.microsoft.com/office/drawing/2014/main" id="{22F9DB90-668C-43BD-B0AB-AAA02A32FC41}"/>
            </a:ext>
          </a:extLst>
        </xdr:cNvPr>
        <xdr:cNvCxnSpPr/>
      </xdr:nvCxnSpPr>
      <xdr:spPr>
        <a:xfrm>
          <a:off x="1006395" y="19028020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154</xdr:row>
      <xdr:rowOff>64477</xdr:rowOff>
    </xdr:from>
    <xdr:to>
      <xdr:col>1</xdr:col>
      <xdr:colOff>857997</xdr:colOff>
      <xdr:row>154</xdr:row>
      <xdr:rowOff>64477</xdr:rowOff>
    </xdr:to>
    <xdr:cxnSp macro="">
      <xdr:nvCxnSpPr>
        <xdr:cNvPr id="153" name="Conector reto 152">
          <a:extLst>
            <a:ext uri="{FF2B5EF4-FFF2-40B4-BE49-F238E27FC236}">
              <a16:creationId xmlns:a16="http://schemas.microsoft.com/office/drawing/2014/main" id="{2F46A8AC-F593-4786-A43C-CCA57AD91A20}"/>
            </a:ext>
          </a:extLst>
        </xdr:cNvPr>
        <xdr:cNvCxnSpPr/>
      </xdr:nvCxnSpPr>
      <xdr:spPr>
        <a:xfrm>
          <a:off x="1003555" y="19143785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156</xdr:row>
      <xdr:rowOff>63011</xdr:rowOff>
    </xdr:from>
    <xdr:to>
      <xdr:col>1</xdr:col>
      <xdr:colOff>862009</xdr:colOff>
      <xdr:row>156</xdr:row>
      <xdr:rowOff>63011</xdr:rowOff>
    </xdr:to>
    <xdr:cxnSp macro="">
      <xdr:nvCxnSpPr>
        <xdr:cNvPr id="154" name="Conector reto 153">
          <a:extLst>
            <a:ext uri="{FF2B5EF4-FFF2-40B4-BE49-F238E27FC236}">
              <a16:creationId xmlns:a16="http://schemas.microsoft.com/office/drawing/2014/main" id="{D77D6CC7-85AD-4785-A066-8902DFF73BCE}"/>
            </a:ext>
          </a:extLst>
        </xdr:cNvPr>
        <xdr:cNvCxnSpPr/>
      </xdr:nvCxnSpPr>
      <xdr:spPr>
        <a:xfrm>
          <a:off x="1007567" y="19376780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155</xdr:row>
      <xdr:rowOff>65690</xdr:rowOff>
    </xdr:from>
    <xdr:to>
      <xdr:col>1</xdr:col>
      <xdr:colOff>865807</xdr:colOff>
      <xdr:row>155</xdr:row>
      <xdr:rowOff>65690</xdr:rowOff>
    </xdr:to>
    <xdr:cxnSp macro="">
      <xdr:nvCxnSpPr>
        <xdr:cNvPr id="155" name="Conector reto 154">
          <a:extLst>
            <a:ext uri="{FF2B5EF4-FFF2-40B4-BE49-F238E27FC236}">
              <a16:creationId xmlns:a16="http://schemas.microsoft.com/office/drawing/2014/main" id="{D69B01B4-B1D0-423A-96EB-BB1B17F543F3}"/>
            </a:ext>
          </a:extLst>
        </xdr:cNvPr>
        <xdr:cNvCxnSpPr/>
      </xdr:nvCxnSpPr>
      <xdr:spPr>
        <a:xfrm>
          <a:off x="1011365" y="19262228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158</xdr:row>
      <xdr:rowOff>65943</xdr:rowOff>
    </xdr:from>
    <xdr:to>
      <xdr:col>1</xdr:col>
      <xdr:colOff>860837</xdr:colOff>
      <xdr:row>158</xdr:row>
      <xdr:rowOff>65943</xdr:rowOff>
    </xdr:to>
    <xdr:cxnSp macro="">
      <xdr:nvCxnSpPr>
        <xdr:cNvPr id="156" name="Conector reto 155">
          <a:extLst>
            <a:ext uri="{FF2B5EF4-FFF2-40B4-BE49-F238E27FC236}">
              <a16:creationId xmlns:a16="http://schemas.microsoft.com/office/drawing/2014/main" id="{234BBBC9-4303-4F0E-815F-AA9F6B55EAC7}"/>
            </a:ext>
          </a:extLst>
        </xdr:cNvPr>
        <xdr:cNvCxnSpPr/>
      </xdr:nvCxnSpPr>
      <xdr:spPr>
        <a:xfrm>
          <a:off x="1006395" y="1353282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159</xdr:row>
      <xdr:rowOff>64477</xdr:rowOff>
    </xdr:from>
    <xdr:to>
      <xdr:col>1</xdr:col>
      <xdr:colOff>857997</xdr:colOff>
      <xdr:row>159</xdr:row>
      <xdr:rowOff>64477</xdr:rowOff>
    </xdr:to>
    <xdr:cxnSp macro="">
      <xdr:nvCxnSpPr>
        <xdr:cNvPr id="157" name="Conector reto 156">
          <a:extLst>
            <a:ext uri="{FF2B5EF4-FFF2-40B4-BE49-F238E27FC236}">
              <a16:creationId xmlns:a16="http://schemas.microsoft.com/office/drawing/2014/main" id="{BB8B8ED6-6386-47FA-8498-1A71CE1F00F8}"/>
            </a:ext>
          </a:extLst>
        </xdr:cNvPr>
        <xdr:cNvCxnSpPr/>
      </xdr:nvCxnSpPr>
      <xdr:spPr>
        <a:xfrm>
          <a:off x="1003555" y="1364859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161</xdr:row>
      <xdr:rowOff>63011</xdr:rowOff>
    </xdr:from>
    <xdr:to>
      <xdr:col>1</xdr:col>
      <xdr:colOff>862009</xdr:colOff>
      <xdr:row>161</xdr:row>
      <xdr:rowOff>63011</xdr:rowOff>
    </xdr:to>
    <xdr:cxnSp macro="">
      <xdr:nvCxnSpPr>
        <xdr:cNvPr id="158" name="Conector reto 157">
          <a:extLst>
            <a:ext uri="{FF2B5EF4-FFF2-40B4-BE49-F238E27FC236}">
              <a16:creationId xmlns:a16="http://schemas.microsoft.com/office/drawing/2014/main" id="{BD5FA4A5-1B53-4097-A80F-4CBDFB086115}"/>
            </a:ext>
          </a:extLst>
        </xdr:cNvPr>
        <xdr:cNvCxnSpPr/>
      </xdr:nvCxnSpPr>
      <xdr:spPr>
        <a:xfrm>
          <a:off x="1007567" y="13881588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160</xdr:row>
      <xdr:rowOff>65690</xdr:rowOff>
    </xdr:from>
    <xdr:to>
      <xdr:col>1</xdr:col>
      <xdr:colOff>865807</xdr:colOff>
      <xdr:row>160</xdr:row>
      <xdr:rowOff>65690</xdr:rowOff>
    </xdr:to>
    <xdr:cxnSp macro="">
      <xdr:nvCxnSpPr>
        <xdr:cNvPr id="159" name="Conector reto 158">
          <a:extLst>
            <a:ext uri="{FF2B5EF4-FFF2-40B4-BE49-F238E27FC236}">
              <a16:creationId xmlns:a16="http://schemas.microsoft.com/office/drawing/2014/main" id="{8A79E499-F91C-4C7E-AEDC-D7888051B1F8}"/>
            </a:ext>
          </a:extLst>
        </xdr:cNvPr>
        <xdr:cNvCxnSpPr/>
      </xdr:nvCxnSpPr>
      <xdr:spPr>
        <a:xfrm>
          <a:off x="1011365" y="13767036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163</xdr:row>
      <xdr:rowOff>65943</xdr:rowOff>
    </xdr:from>
    <xdr:to>
      <xdr:col>1</xdr:col>
      <xdr:colOff>860837</xdr:colOff>
      <xdr:row>163</xdr:row>
      <xdr:rowOff>65943</xdr:rowOff>
    </xdr:to>
    <xdr:cxnSp macro="">
      <xdr:nvCxnSpPr>
        <xdr:cNvPr id="160" name="Conector reto 159">
          <a:extLst>
            <a:ext uri="{FF2B5EF4-FFF2-40B4-BE49-F238E27FC236}">
              <a16:creationId xmlns:a16="http://schemas.microsoft.com/office/drawing/2014/main" id="{EAA71521-DA95-49BE-B880-366C2EDC0048}"/>
            </a:ext>
          </a:extLst>
        </xdr:cNvPr>
        <xdr:cNvCxnSpPr/>
      </xdr:nvCxnSpPr>
      <xdr:spPr>
        <a:xfrm>
          <a:off x="1006395" y="14118981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164</xdr:row>
      <xdr:rowOff>64477</xdr:rowOff>
    </xdr:from>
    <xdr:to>
      <xdr:col>1</xdr:col>
      <xdr:colOff>857997</xdr:colOff>
      <xdr:row>164</xdr:row>
      <xdr:rowOff>64477</xdr:rowOff>
    </xdr:to>
    <xdr:cxnSp macro="">
      <xdr:nvCxnSpPr>
        <xdr:cNvPr id="161" name="Conector reto 160">
          <a:extLst>
            <a:ext uri="{FF2B5EF4-FFF2-40B4-BE49-F238E27FC236}">
              <a16:creationId xmlns:a16="http://schemas.microsoft.com/office/drawing/2014/main" id="{01B1BE11-4F50-4478-AE47-CD7398CAFE9A}"/>
            </a:ext>
          </a:extLst>
        </xdr:cNvPr>
        <xdr:cNvCxnSpPr/>
      </xdr:nvCxnSpPr>
      <xdr:spPr>
        <a:xfrm>
          <a:off x="1003555" y="14234746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166</xdr:row>
      <xdr:rowOff>63011</xdr:rowOff>
    </xdr:from>
    <xdr:to>
      <xdr:col>1</xdr:col>
      <xdr:colOff>862009</xdr:colOff>
      <xdr:row>166</xdr:row>
      <xdr:rowOff>63011</xdr:rowOff>
    </xdr:to>
    <xdr:cxnSp macro="">
      <xdr:nvCxnSpPr>
        <xdr:cNvPr id="162" name="Conector reto 161">
          <a:extLst>
            <a:ext uri="{FF2B5EF4-FFF2-40B4-BE49-F238E27FC236}">
              <a16:creationId xmlns:a16="http://schemas.microsoft.com/office/drawing/2014/main" id="{C4369122-3FC5-4365-877B-724284B030C9}"/>
            </a:ext>
          </a:extLst>
        </xdr:cNvPr>
        <xdr:cNvCxnSpPr/>
      </xdr:nvCxnSpPr>
      <xdr:spPr>
        <a:xfrm>
          <a:off x="1007567" y="14467742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165</xdr:row>
      <xdr:rowOff>65690</xdr:rowOff>
    </xdr:from>
    <xdr:to>
      <xdr:col>1</xdr:col>
      <xdr:colOff>865807</xdr:colOff>
      <xdr:row>165</xdr:row>
      <xdr:rowOff>65690</xdr:rowOff>
    </xdr:to>
    <xdr:cxnSp macro="">
      <xdr:nvCxnSpPr>
        <xdr:cNvPr id="163" name="Conector reto 162">
          <a:extLst>
            <a:ext uri="{FF2B5EF4-FFF2-40B4-BE49-F238E27FC236}">
              <a16:creationId xmlns:a16="http://schemas.microsoft.com/office/drawing/2014/main" id="{9086B690-7DB0-46A8-9483-51B3ED4933CE}"/>
            </a:ext>
          </a:extLst>
        </xdr:cNvPr>
        <xdr:cNvCxnSpPr/>
      </xdr:nvCxnSpPr>
      <xdr:spPr>
        <a:xfrm>
          <a:off x="1011365" y="143531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148</xdr:row>
      <xdr:rowOff>65943</xdr:rowOff>
    </xdr:from>
    <xdr:to>
      <xdr:col>1</xdr:col>
      <xdr:colOff>860837</xdr:colOff>
      <xdr:row>148</xdr:row>
      <xdr:rowOff>65943</xdr:rowOff>
    </xdr:to>
    <xdr:cxnSp macro="">
      <xdr:nvCxnSpPr>
        <xdr:cNvPr id="164" name="Conector reto 163">
          <a:extLst>
            <a:ext uri="{FF2B5EF4-FFF2-40B4-BE49-F238E27FC236}">
              <a16:creationId xmlns:a16="http://schemas.microsoft.com/office/drawing/2014/main" id="{33B73B4C-3FB7-414F-95E0-44E563541EAF}"/>
            </a:ext>
          </a:extLst>
        </xdr:cNvPr>
        <xdr:cNvCxnSpPr/>
      </xdr:nvCxnSpPr>
      <xdr:spPr>
        <a:xfrm>
          <a:off x="1006395" y="12360520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149</xdr:row>
      <xdr:rowOff>64477</xdr:rowOff>
    </xdr:from>
    <xdr:to>
      <xdr:col>1</xdr:col>
      <xdr:colOff>857997</xdr:colOff>
      <xdr:row>149</xdr:row>
      <xdr:rowOff>64477</xdr:rowOff>
    </xdr:to>
    <xdr:cxnSp macro="">
      <xdr:nvCxnSpPr>
        <xdr:cNvPr id="165" name="Conector reto 164">
          <a:extLst>
            <a:ext uri="{FF2B5EF4-FFF2-40B4-BE49-F238E27FC236}">
              <a16:creationId xmlns:a16="http://schemas.microsoft.com/office/drawing/2014/main" id="{B07E59E4-0729-42B9-B448-94D9BCF3183E}"/>
            </a:ext>
          </a:extLst>
        </xdr:cNvPr>
        <xdr:cNvCxnSpPr/>
      </xdr:nvCxnSpPr>
      <xdr:spPr>
        <a:xfrm>
          <a:off x="1003555" y="12476285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151</xdr:row>
      <xdr:rowOff>63011</xdr:rowOff>
    </xdr:from>
    <xdr:to>
      <xdr:col>1</xdr:col>
      <xdr:colOff>862009</xdr:colOff>
      <xdr:row>151</xdr:row>
      <xdr:rowOff>63011</xdr:rowOff>
    </xdr:to>
    <xdr:cxnSp macro="">
      <xdr:nvCxnSpPr>
        <xdr:cNvPr id="166" name="Conector reto 165">
          <a:extLst>
            <a:ext uri="{FF2B5EF4-FFF2-40B4-BE49-F238E27FC236}">
              <a16:creationId xmlns:a16="http://schemas.microsoft.com/office/drawing/2014/main" id="{E631F1D2-CE31-4AEA-ADBC-E1F1BD612426}"/>
            </a:ext>
          </a:extLst>
        </xdr:cNvPr>
        <xdr:cNvCxnSpPr/>
      </xdr:nvCxnSpPr>
      <xdr:spPr>
        <a:xfrm>
          <a:off x="1007567" y="12709280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150</xdr:row>
      <xdr:rowOff>65690</xdr:rowOff>
    </xdr:from>
    <xdr:to>
      <xdr:col>1</xdr:col>
      <xdr:colOff>865807</xdr:colOff>
      <xdr:row>150</xdr:row>
      <xdr:rowOff>65690</xdr:rowOff>
    </xdr:to>
    <xdr:cxnSp macro="">
      <xdr:nvCxnSpPr>
        <xdr:cNvPr id="167" name="Conector reto 166">
          <a:extLst>
            <a:ext uri="{FF2B5EF4-FFF2-40B4-BE49-F238E27FC236}">
              <a16:creationId xmlns:a16="http://schemas.microsoft.com/office/drawing/2014/main" id="{9D6EB3D3-687A-4C49-9ADA-FBE163BF4102}"/>
            </a:ext>
          </a:extLst>
        </xdr:cNvPr>
        <xdr:cNvCxnSpPr/>
      </xdr:nvCxnSpPr>
      <xdr:spPr>
        <a:xfrm>
          <a:off x="1011365" y="12594728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153</xdr:row>
      <xdr:rowOff>65943</xdr:rowOff>
    </xdr:from>
    <xdr:to>
      <xdr:col>1</xdr:col>
      <xdr:colOff>860837</xdr:colOff>
      <xdr:row>153</xdr:row>
      <xdr:rowOff>65943</xdr:rowOff>
    </xdr:to>
    <xdr:cxnSp macro="">
      <xdr:nvCxnSpPr>
        <xdr:cNvPr id="168" name="Conector reto 167">
          <a:extLst>
            <a:ext uri="{FF2B5EF4-FFF2-40B4-BE49-F238E27FC236}">
              <a16:creationId xmlns:a16="http://schemas.microsoft.com/office/drawing/2014/main" id="{CF275A5F-B5EF-4E3C-B1EF-A5D1D589C83B}"/>
            </a:ext>
          </a:extLst>
        </xdr:cNvPr>
        <xdr:cNvCxnSpPr/>
      </xdr:nvCxnSpPr>
      <xdr:spPr>
        <a:xfrm>
          <a:off x="1006395" y="12946674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154</xdr:row>
      <xdr:rowOff>64477</xdr:rowOff>
    </xdr:from>
    <xdr:to>
      <xdr:col>1</xdr:col>
      <xdr:colOff>857997</xdr:colOff>
      <xdr:row>154</xdr:row>
      <xdr:rowOff>64477</xdr:rowOff>
    </xdr:to>
    <xdr:cxnSp macro="">
      <xdr:nvCxnSpPr>
        <xdr:cNvPr id="169" name="Conector reto 168">
          <a:extLst>
            <a:ext uri="{FF2B5EF4-FFF2-40B4-BE49-F238E27FC236}">
              <a16:creationId xmlns:a16="http://schemas.microsoft.com/office/drawing/2014/main" id="{A0B3810D-C532-4A20-93CA-221A6572FF0D}"/>
            </a:ext>
          </a:extLst>
        </xdr:cNvPr>
        <xdr:cNvCxnSpPr/>
      </xdr:nvCxnSpPr>
      <xdr:spPr>
        <a:xfrm>
          <a:off x="1003555" y="13062439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156</xdr:row>
      <xdr:rowOff>63011</xdr:rowOff>
    </xdr:from>
    <xdr:to>
      <xdr:col>1</xdr:col>
      <xdr:colOff>862009</xdr:colOff>
      <xdr:row>156</xdr:row>
      <xdr:rowOff>63011</xdr:rowOff>
    </xdr:to>
    <xdr:cxnSp macro="">
      <xdr:nvCxnSpPr>
        <xdr:cNvPr id="170" name="Conector reto 169">
          <a:extLst>
            <a:ext uri="{FF2B5EF4-FFF2-40B4-BE49-F238E27FC236}">
              <a16:creationId xmlns:a16="http://schemas.microsoft.com/office/drawing/2014/main" id="{2F1053C3-B797-4930-9BD2-F03A4D99F86A}"/>
            </a:ext>
          </a:extLst>
        </xdr:cNvPr>
        <xdr:cNvCxnSpPr/>
      </xdr:nvCxnSpPr>
      <xdr:spPr>
        <a:xfrm>
          <a:off x="1007567" y="13295434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155</xdr:row>
      <xdr:rowOff>65690</xdr:rowOff>
    </xdr:from>
    <xdr:to>
      <xdr:col>1</xdr:col>
      <xdr:colOff>865807</xdr:colOff>
      <xdr:row>155</xdr:row>
      <xdr:rowOff>65690</xdr:rowOff>
    </xdr:to>
    <xdr:cxnSp macro="">
      <xdr:nvCxnSpPr>
        <xdr:cNvPr id="171" name="Conector reto 170">
          <a:extLst>
            <a:ext uri="{FF2B5EF4-FFF2-40B4-BE49-F238E27FC236}">
              <a16:creationId xmlns:a16="http://schemas.microsoft.com/office/drawing/2014/main" id="{7EFA10A3-E0A3-4F74-8592-2788116BB38F}"/>
            </a:ext>
          </a:extLst>
        </xdr:cNvPr>
        <xdr:cNvCxnSpPr/>
      </xdr:nvCxnSpPr>
      <xdr:spPr>
        <a:xfrm>
          <a:off x="1011365" y="13180882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170</xdr:row>
      <xdr:rowOff>65943</xdr:rowOff>
    </xdr:from>
    <xdr:to>
      <xdr:col>1</xdr:col>
      <xdr:colOff>860837</xdr:colOff>
      <xdr:row>170</xdr:row>
      <xdr:rowOff>65943</xdr:rowOff>
    </xdr:to>
    <xdr:cxnSp macro="">
      <xdr:nvCxnSpPr>
        <xdr:cNvPr id="172" name="Conector reto 171">
          <a:extLst>
            <a:ext uri="{FF2B5EF4-FFF2-40B4-BE49-F238E27FC236}">
              <a16:creationId xmlns:a16="http://schemas.microsoft.com/office/drawing/2014/main" id="{ECBA5FF2-DEF6-4BE9-B0A5-2762D92B2A59}"/>
            </a:ext>
          </a:extLst>
        </xdr:cNvPr>
        <xdr:cNvCxnSpPr/>
      </xdr:nvCxnSpPr>
      <xdr:spPr>
        <a:xfrm>
          <a:off x="1006395" y="18441866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171</xdr:row>
      <xdr:rowOff>64477</xdr:rowOff>
    </xdr:from>
    <xdr:to>
      <xdr:col>1</xdr:col>
      <xdr:colOff>857997</xdr:colOff>
      <xdr:row>171</xdr:row>
      <xdr:rowOff>64477</xdr:rowOff>
    </xdr:to>
    <xdr:cxnSp macro="">
      <xdr:nvCxnSpPr>
        <xdr:cNvPr id="173" name="Conector reto 172">
          <a:extLst>
            <a:ext uri="{FF2B5EF4-FFF2-40B4-BE49-F238E27FC236}">
              <a16:creationId xmlns:a16="http://schemas.microsoft.com/office/drawing/2014/main" id="{EE4BF73C-64A3-4240-B713-9B41755BEBDB}"/>
            </a:ext>
          </a:extLst>
        </xdr:cNvPr>
        <xdr:cNvCxnSpPr/>
      </xdr:nvCxnSpPr>
      <xdr:spPr>
        <a:xfrm>
          <a:off x="1003555" y="18557631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173</xdr:row>
      <xdr:rowOff>63011</xdr:rowOff>
    </xdr:from>
    <xdr:to>
      <xdr:col>1</xdr:col>
      <xdr:colOff>862009</xdr:colOff>
      <xdr:row>173</xdr:row>
      <xdr:rowOff>63011</xdr:rowOff>
    </xdr:to>
    <xdr:cxnSp macro="">
      <xdr:nvCxnSpPr>
        <xdr:cNvPr id="174" name="Conector reto 173">
          <a:extLst>
            <a:ext uri="{FF2B5EF4-FFF2-40B4-BE49-F238E27FC236}">
              <a16:creationId xmlns:a16="http://schemas.microsoft.com/office/drawing/2014/main" id="{55F55A3E-FD7E-4302-BDF2-5441632E664D}"/>
            </a:ext>
          </a:extLst>
        </xdr:cNvPr>
        <xdr:cNvCxnSpPr/>
      </xdr:nvCxnSpPr>
      <xdr:spPr>
        <a:xfrm>
          <a:off x="1007567" y="1879062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172</xdr:row>
      <xdr:rowOff>65690</xdr:rowOff>
    </xdr:from>
    <xdr:to>
      <xdr:col>1</xdr:col>
      <xdr:colOff>865807</xdr:colOff>
      <xdr:row>172</xdr:row>
      <xdr:rowOff>65690</xdr:rowOff>
    </xdr:to>
    <xdr:cxnSp macro="">
      <xdr:nvCxnSpPr>
        <xdr:cNvPr id="175" name="Conector reto 174">
          <a:extLst>
            <a:ext uri="{FF2B5EF4-FFF2-40B4-BE49-F238E27FC236}">
              <a16:creationId xmlns:a16="http://schemas.microsoft.com/office/drawing/2014/main" id="{EB9294F8-CA5F-48C5-B33B-D4D79A3D41EB}"/>
            </a:ext>
          </a:extLst>
        </xdr:cNvPr>
        <xdr:cNvCxnSpPr/>
      </xdr:nvCxnSpPr>
      <xdr:spPr>
        <a:xfrm>
          <a:off x="1011365" y="1867607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175</xdr:row>
      <xdr:rowOff>65943</xdr:rowOff>
    </xdr:from>
    <xdr:to>
      <xdr:col>1</xdr:col>
      <xdr:colOff>860837</xdr:colOff>
      <xdr:row>175</xdr:row>
      <xdr:rowOff>65943</xdr:rowOff>
    </xdr:to>
    <xdr:cxnSp macro="">
      <xdr:nvCxnSpPr>
        <xdr:cNvPr id="176" name="Conector reto 175">
          <a:extLst>
            <a:ext uri="{FF2B5EF4-FFF2-40B4-BE49-F238E27FC236}">
              <a16:creationId xmlns:a16="http://schemas.microsoft.com/office/drawing/2014/main" id="{771637E3-4621-4A8A-AC62-BF59A75F1507}"/>
            </a:ext>
          </a:extLst>
        </xdr:cNvPr>
        <xdr:cNvCxnSpPr/>
      </xdr:nvCxnSpPr>
      <xdr:spPr>
        <a:xfrm>
          <a:off x="1006395" y="19028020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176</xdr:row>
      <xdr:rowOff>64477</xdr:rowOff>
    </xdr:from>
    <xdr:to>
      <xdr:col>1</xdr:col>
      <xdr:colOff>857997</xdr:colOff>
      <xdr:row>176</xdr:row>
      <xdr:rowOff>64477</xdr:rowOff>
    </xdr:to>
    <xdr:cxnSp macro="">
      <xdr:nvCxnSpPr>
        <xdr:cNvPr id="177" name="Conector reto 176">
          <a:extLst>
            <a:ext uri="{FF2B5EF4-FFF2-40B4-BE49-F238E27FC236}">
              <a16:creationId xmlns:a16="http://schemas.microsoft.com/office/drawing/2014/main" id="{4F9EF7C7-C82B-4388-A920-137A29322F43}"/>
            </a:ext>
          </a:extLst>
        </xdr:cNvPr>
        <xdr:cNvCxnSpPr/>
      </xdr:nvCxnSpPr>
      <xdr:spPr>
        <a:xfrm>
          <a:off x="1003555" y="19143785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178</xdr:row>
      <xdr:rowOff>63011</xdr:rowOff>
    </xdr:from>
    <xdr:to>
      <xdr:col>1</xdr:col>
      <xdr:colOff>862009</xdr:colOff>
      <xdr:row>178</xdr:row>
      <xdr:rowOff>63011</xdr:rowOff>
    </xdr:to>
    <xdr:cxnSp macro="">
      <xdr:nvCxnSpPr>
        <xdr:cNvPr id="178" name="Conector reto 177">
          <a:extLst>
            <a:ext uri="{FF2B5EF4-FFF2-40B4-BE49-F238E27FC236}">
              <a16:creationId xmlns:a16="http://schemas.microsoft.com/office/drawing/2014/main" id="{523BB052-A55E-447B-B59A-4CA9029732C6}"/>
            </a:ext>
          </a:extLst>
        </xdr:cNvPr>
        <xdr:cNvCxnSpPr/>
      </xdr:nvCxnSpPr>
      <xdr:spPr>
        <a:xfrm>
          <a:off x="1007567" y="19376780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177</xdr:row>
      <xdr:rowOff>65690</xdr:rowOff>
    </xdr:from>
    <xdr:to>
      <xdr:col>1</xdr:col>
      <xdr:colOff>865807</xdr:colOff>
      <xdr:row>177</xdr:row>
      <xdr:rowOff>65690</xdr:rowOff>
    </xdr:to>
    <xdr:cxnSp macro="">
      <xdr:nvCxnSpPr>
        <xdr:cNvPr id="179" name="Conector reto 178">
          <a:extLst>
            <a:ext uri="{FF2B5EF4-FFF2-40B4-BE49-F238E27FC236}">
              <a16:creationId xmlns:a16="http://schemas.microsoft.com/office/drawing/2014/main" id="{3AA9CC91-326C-4831-B216-6FFABB94F1B1}"/>
            </a:ext>
          </a:extLst>
        </xdr:cNvPr>
        <xdr:cNvCxnSpPr/>
      </xdr:nvCxnSpPr>
      <xdr:spPr>
        <a:xfrm>
          <a:off x="1011365" y="19262228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182</xdr:row>
      <xdr:rowOff>65943</xdr:rowOff>
    </xdr:from>
    <xdr:to>
      <xdr:col>1</xdr:col>
      <xdr:colOff>860837</xdr:colOff>
      <xdr:row>182</xdr:row>
      <xdr:rowOff>65943</xdr:rowOff>
    </xdr:to>
    <xdr:cxnSp macro="">
      <xdr:nvCxnSpPr>
        <xdr:cNvPr id="180" name="Conector reto 179">
          <a:extLst>
            <a:ext uri="{FF2B5EF4-FFF2-40B4-BE49-F238E27FC236}">
              <a16:creationId xmlns:a16="http://schemas.microsoft.com/office/drawing/2014/main" id="{62C76E01-48C8-4736-9D6B-E1CF8EB665F9}"/>
            </a:ext>
          </a:extLst>
        </xdr:cNvPr>
        <xdr:cNvCxnSpPr/>
      </xdr:nvCxnSpPr>
      <xdr:spPr>
        <a:xfrm>
          <a:off x="1006395" y="23035847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183</xdr:row>
      <xdr:rowOff>64477</xdr:rowOff>
    </xdr:from>
    <xdr:to>
      <xdr:col>1</xdr:col>
      <xdr:colOff>857997</xdr:colOff>
      <xdr:row>183</xdr:row>
      <xdr:rowOff>64477</xdr:rowOff>
    </xdr:to>
    <xdr:cxnSp macro="">
      <xdr:nvCxnSpPr>
        <xdr:cNvPr id="181" name="Conector reto 180">
          <a:extLst>
            <a:ext uri="{FF2B5EF4-FFF2-40B4-BE49-F238E27FC236}">
              <a16:creationId xmlns:a16="http://schemas.microsoft.com/office/drawing/2014/main" id="{2DB3483C-5421-4099-808C-7B834489D752}"/>
            </a:ext>
          </a:extLst>
        </xdr:cNvPr>
        <xdr:cNvCxnSpPr/>
      </xdr:nvCxnSpPr>
      <xdr:spPr>
        <a:xfrm>
          <a:off x="1003555" y="2315161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185</xdr:row>
      <xdr:rowOff>63011</xdr:rowOff>
    </xdr:from>
    <xdr:to>
      <xdr:col>1</xdr:col>
      <xdr:colOff>862009</xdr:colOff>
      <xdr:row>185</xdr:row>
      <xdr:rowOff>63011</xdr:rowOff>
    </xdr:to>
    <xdr:cxnSp macro="">
      <xdr:nvCxnSpPr>
        <xdr:cNvPr id="182" name="Conector reto 181">
          <a:extLst>
            <a:ext uri="{FF2B5EF4-FFF2-40B4-BE49-F238E27FC236}">
              <a16:creationId xmlns:a16="http://schemas.microsoft.com/office/drawing/2014/main" id="{7C560734-CFEB-4C71-A22D-6FD197891FDB}"/>
            </a:ext>
          </a:extLst>
        </xdr:cNvPr>
        <xdr:cNvCxnSpPr/>
      </xdr:nvCxnSpPr>
      <xdr:spPr>
        <a:xfrm>
          <a:off x="1007567" y="23384607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184</xdr:row>
      <xdr:rowOff>65690</xdr:rowOff>
    </xdr:from>
    <xdr:to>
      <xdr:col>1</xdr:col>
      <xdr:colOff>865807</xdr:colOff>
      <xdr:row>184</xdr:row>
      <xdr:rowOff>65690</xdr:rowOff>
    </xdr:to>
    <xdr:cxnSp macro="">
      <xdr:nvCxnSpPr>
        <xdr:cNvPr id="183" name="Conector reto 182">
          <a:extLst>
            <a:ext uri="{FF2B5EF4-FFF2-40B4-BE49-F238E27FC236}">
              <a16:creationId xmlns:a16="http://schemas.microsoft.com/office/drawing/2014/main" id="{69B190A2-086B-4463-8A6C-F1B16573A688}"/>
            </a:ext>
          </a:extLst>
        </xdr:cNvPr>
        <xdr:cNvCxnSpPr/>
      </xdr:nvCxnSpPr>
      <xdr:spPr>
        <a:xfrm>
          <a:off x="1011365" y="2327005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187</xdr:row>
      <xdr:rowOff>65943</xdr:rowOff>
    </xdr:from>
    <xdr:to>
      <xdr:col>1</xdr:col>
      <xdr:colOff>860837</xdr:colOff>
      <xdr:row>187</xdr:row>
      <xdr:rowOff>65943</xdr:rowOff>
    </xdr:to>
    <xdr:cxnSp macro="">
      <xdr:nvCxnSpPr>
        <xdr:cNvPr id="184" name="Conector reto 183">
          <a:extLst>
            <a:ext uri="{FF2B5EF4-FFF2-40B4-BE49-F238E27FC236}">
              <a16:creationId xmlns:a16="http://schemas.microsoft.com/office/drawing/2014/main" id="{86088B71-BC95-4B70-99B9-64DD982C2FF4}"/>
            </a:ext>
          </a:extLst>
        </xdr:cNvPr>
        <xdr:cNvCxnSpPr/>
      </xdr:nvCxnSpPr>
      <xdr:spPr>
        <a:xfrm>
          <a:off x="1006395" y="23622001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188</xdr:row>
      <xdr:rowOff>64477</xdr:rowOff>
    </xdr:from>
    <xdr:to>
      <xdr:col>1</xdr:col>
      <xdr:colOff>857997</xdr:colOff>
      <xdr:row>188</xdr:row>
      <xdr:rowOff>64477</xdr:rowOff>
    </xdr:to>
    <xdr:cxnSp macro="">
      <xdr:nvCxnSpPr>
        <xdr:cNvPr id="185" name="Conector reto 184">
          <a:extLst>
            <a:ext uri="{FF2B5EF4-FFF2-40B4-BE49-F238E27FC236}">
              <a16:creationId xmlns:a16="http://schemas.microsoft.com/office/drawing/2014/main" id="{8B2A4C2F-F28E-4DD6-8934-DF0170E9882E}"/>
            </a:ext>
          </a:extLst>
        </xdr:cNvPr>
        <xdr:cNvCxnSpPr/>
      </xdr:nvCxnSpPr>
      <xdr:spPr>
        <a:xfrm>
          <a:off x="1003555" y="23737765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190</xdr:row>
      <xdr:rowOff>63011</xdr:rowOff>
    </xdr:from>
    <xdr:to>
      <xdr:col>1</xdr:col>
      <xdr:colOff>862009</xdr:colOff>
      <xdr:row>190</xdr:row>
      <xdr:rowOff>63011</xdr:rowOff>
    </xdr:to>
    <xdr:cxnSp macro="">
      <xdr:nvCxnSpPr>
        <xdr:cNvPr id="186" name="Conector reto 185">
          <a:extLst>
            <a:ext uri="{FF2B5EF4-FFF2-40B4-BE49-F238E27FC236}">
              <a16:creationId xmlns:a16="http://schemas.microsoft.com/office/drawing/2014/main" id="{213B92DB-E484-45ED-BCE4-62C82B806C4B}"/>
            </a:ext>
          </a:extLst>
        </xdr:cNvPr>
        <xdr:cNvCxnSpPr/>
      </xdr:nvCxnSpPr>
      <xdr:spPr>
        <a:xfrm>
          <a:off x="1007567" y="239707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189</xdr:row>
      <xdr:rowOff>65690</xdr:rowOff>
    </xdr:from>
    <xdr:to>
      <xdr:col>1</xdr:col>
      <xdr:colOff>865807</xdr:colOff>
      <xdr:row>189</xdr:row>
      <xdr:rowOff>65690</xdr:rowOff>
    </xdr:to>
    <xdr:cxnSp macro="">
      <xdr:nvCxnSpPr>
        <xdr:cNvPr id="187" name="Conector reto 186">
          <a:extLst>
            <a:ext uri="{FF2B5EF4-FFF2-40B4-BE49-F238E27FC236}">
              <a16:creationId xmlns:a16="http://schemas.microsoft.com/office/drawing/2014/main" id="{5F978A3A-B11F-4078-8567-FC5CACC19C94}"/>
            </a:ext>
          </a:extLst>
        </xdr:cNvPr>
        <xdr:cNvCxnSpPr/>
      </xdr:nvCxnSpPr>
      <xdr:spPr>
        <a:xfrm>
          <a:off x="1011365" y="23856209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228600</xdr:colOff>
      <xdr:row>111</xdr:row>
      <xdr:rowOff>139530</xdr:rowOff>
    </xdr:from>
    <xdr:to>
      <xdr:col>1</xdr:col>
      <xdr:colOff>759434</xdr:colOff>
      <xdr:row>111</xdr:row>
      <xdr:rowOff>139530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714F64-03E7-4CF5-AA6A-69BDB101E30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28600" y="7361596"/>
          <a:ext cx="1035659" cy="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</xdr:col>
      <xdr:colOff>500837</xdr:colOff>
      <xdr:row>17</xdr:row>
      <xdr:rowOff>65943</xdr:rowOff>
    </xdr:from>
    <xdr:to>
      <xdr:col>1</xdr:col>
      <xdr:colOff>860837</xdr:colOff>
      <xdr:row>17</xdr:row>
      <xdr:rowOff>65943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3F6CC26E-433E-44DA-9022-846D75003602}"/>
            </a:ext>
          </a:extLst>
        </xdr:cNvPr>
        <xdr:cNvCxnSpPr/>
      </xdr:nvCxnSpPr>
      <xdr:spPr>
        <a:xfrm>
          <a:off x="1005662" y="31044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18</xdr:row>
      <xdr:rowOff>64477</xdr:rowOff>
    </xdr:from>
    <xdr:to>
      <xdr:col>1</xdr:col>
      <xdr:colOff>857997</xdr:colOff>
      <xdr:row>18</xdr:row>
      <xdr:rowOff>64477</xdr:rowOff>
    </xdr:to>
    <xdr:cxnSp macro="">
      <xdr:nvCxnSpPr>
        <xdr:cNvPr id="5" name="Conector reto 4">
          <a:extLst>
            <a:ext uri="{FF2B5EF4-FFF2-40B4-BE49-F238E27FC236}">
              <a16:creationId xmlns:a16="http://schemas.microsoft.com/office/drawing/2014/main" id="{92AD2F21-F58C-49CA-B66B-21BE4D2E1685}"/>
            </a:ext>
          </a:extLst>
        </xdr:cNvPr>
        <xdr:cNvCxnSpPr/>
      </xdr:nvCxnSpPr>
      <xdr:spPr>
        <a:xfrm>
          <a:off x="1002822" y="32172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20</xdr:row>
      <xdr:rowOff>63011</xdr:rowOff>
    </xdr:from>
    <xdr:to>
      <xdr:col>1</xdr:col>
      <xdr:colOff>862009</xdr:colOff>
      <xdr:row>20</xdr:row>
      <xdr:rowOff>63011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D492461C-3612-41C0-B2AD-761BDDF34E81}"/>
            </a:ext>
          </a:extLst>
        </xdr:cNvPr>
        <xdr:cNvCxnSpPr/>
      </xdr:nvCxnSpPr>
      <xdr:spPr>
        <a:xfrm>
          <a:off x="1006834" y="34443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19</xdr:row>
      <xdr:rowOff>65690</xdr:rowOff>
    </xdr:from>
    <xdr:to>
      <xdr:col>1</xdr:col>
      <xdr:colOff>865807</xdr:colOff>
      <xdr:row>19</xdr:row>
      <xdr:rowOff>65690</xdr:rowOff>
    </xdr:to>
    <xdr:cxnSp macro="">
      <xdr:nvCxnSpPr>
        <xdr:cNvPr id="7" name="Conector reto 6">
          <a:extLst>
            <a:ext uri="{FF2B5EF4-FFF2-40B4-BE49-F238E27FC236}">
              <a16:creationId xmlns:a16="http://schemas.microsoft.com/office/drawing/2014/main" id="{5DB6013F-2815-4A74-811D-25D50C0FC9A4}"/>
            </a:ext>
          </a:extLst>
        </xdr:cNvPr>
        <xdr:cNvCxnSpPr/>
      </xdr:nvCxnSpPr>
      <xdr:spPr>
        <a:xfrm>
          <a:off x="1010632" y="33327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12</xdr:row>
      <xdr:rowOff>65943</xdr:rowOff>
    </xdr:from>
    <xdr:to>
      <xdr:col>1</xdr:col>
      <xdr:colOff>860837</xdr:colOff>
      <xdr:row>12</xdr:row>
      <xdr:rowOff>65943</xdr:rowOff>
    </xdr:to>
    <xdr:cxnSp macro="">
      <xdr:nvCxnSpPr>
        <xdr:cNvPr id="8" name="Conector reto 7">
          <a:extLst>
            <a:ext uri="{FF2B5EF4-FFF2-40B4-BE49-F238E27FC236}">
              <a16:creationId xmlns:a16="http://schemas.microsoft.com/office/drawing/2014/main" id="{6FE9D21D-BEE8-4ECB-ADD3-5F07997D0346}"/>
            </a:ext>
          </a:extLst>
        </xdr:cNvPr>
        <xdr:cNvCxnSpPr/>
      </xdr:nvCxnSpPr>
      <xdr:spPr>
        <a:xfrm>
          <a:off x="1005662" y="24948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13</xdr:row>
      <xdr:rowOff>64477</xdr:rowOff>
    </xdr:from>
    <xdr:to>
      <xdr:col>1</xdr:col>
      <xdr:colOff>857997</xdr:colOff>
      <xdr:row>13</xdr:row>
      <xdr:rowOff>64477</xdr:rowOff>
    </xdr:to>
    <xdr:cxnSp macro="">
      <xdr:nvCxnSpPr>
        <xdr:cNvPr id="9" name="Conector reto 8">
          <a:extLst>
            <a:ext uri="{FF2B5EF4-FFF2-40B4-BE49-F238E27FC236}">
              <a16:creationId xmlns:a16="http://schemas.microsoft.com/office/drawing/2014/main" id="{D65BC751-6F75-4ACB-B083-9249FA7F49BA}"/>
            </a:ext>
          </a:extLst>
        </xdr:cNvPr>
        <xdr:cNvCxnSpPr/>
      </xdr:nvCxnSpPr>
      <xdr:spPr>
        <a:xfrm>
          <a:off x="1002822" y="26076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</xdr:row>
      <xdr:rowOff>63011</xdr:rowOff>
    </xdr:from>
    <xdr:to>
      <xdr:col>1</xdr:col>
      <xdr:colOff>862009</xdr:colOff>
      <xdr:row>15</xdr:row>
      <xdr:rowOff>63011</xdr:rowOff>
    </xdr:to>
    <xdr:cxnSp macro="">
      <xdr:nvCxnSpPr>
        <xdr:cNvPr id="10" name="Conector reto 9">
          <a:extLst>
            <a:ext uri="{FF2B5EF4-FFF2-40B4-BE49-F238E27FC236}">
              <a16:creationId xmlns:a16="http://schemas.microsoft.com/office/drawing/2014/main" id="{61A10BCB-D9A5-471D-8D98-D2CE25BDDCDC}"/>
            </a:ext>
          </a:extLst>
        </xdr:cNvPr>
        <xdr:cNvCxnSpPr/>
      </xdr:nvCxnSpPr>
      <xdr:spPr>
        <a:xfrm>
          <a:off x="1006834" y="28347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14</xdr:row>
      <xdr:rowOff>65690</xdr:rowOff>
    </xdr:from>
    <xdr:to>
      <xdr:col>1</xdr:col>
      <xdr:colOff>865807</xdr:colOff>
      <xdr:row>14</xdr:row>
      <xdr:rowOff>65690</xdr:rowOff>
    </xdr:to>
    <xdr:cxnSp macro="">
      <xdr:nvCxnSpPr>
        <xdr:cNvPr id="11" name="Conector reto 10">
          <a:extLst>
            <a:ext uri="{FF2B5EF4-FFF2-40B4-BE49-F238E27FC236}">
              <a16:creationId xmlns:a16="http://schemas.microsoft.com/office/drawing/2014/main" id="{70E0596F-1959-44AB-8B2C-0EF57A105040}"/>
            </a:ext>
          </a:extLst>
        </xdr:cNvPr>
        <xdr:cNvCxnSpPr/>
      </xdr:nvCxnSpPr>
      <xdr:spPr>
        <a:xfrm>
          <a:off x="1010632" y="27231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22</xdr:row>
      <xdr:rowOff>65943</xdr:rowOff>
    </xdr:from>
    <xdr:to>
      <xdr:col>1</xdr:col>
      <xdr:colOff>860837</xdr:colOff>
      <xdr:row>22</xdr:row>
      <xdr:rowOff>65943</xdr:rowOff>
    </xdr:to>
    <xdr:cxnSp macro="">
      <xdr:nvCxnSpPr>
        <xdr:cNvPr id="12" name="Conector reto 11">
          <a:extLst>
            <a:ext uri="{FF2B5EF4-FFF2-40B4-BE49-F238E27FC236}">
              <a16:creationId xmlns:a16="http://schemas.microsoft.com/office/drawing/2014/main" id="{59134EA1-2FB1-4383-975A-30BF79092C7D}"/>
            </a:ext>
          </a:extLst>
        </xdr:cNvPr>
        <xdr:cNvCxnSpPr/>
      </xdr:nvCxnSpPr>
      <xdr:spPr>
        <a:xfrm>
          <a:off x="1005662" y="37140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23</xdr:row>
      <xdr:rowOff>64477</xdr:rowOff>
    </xdr:from>
    <xdr:to>
      <xdr:col>1</xdr:col>
      <xdr:colOff>857997</xdr:colOff>
      <xdr:row>23</xdr:row>
      <xdr:rowOff>64477</xdr:rowOff>
    </xdr:to>
    <xdr:cxnSp macro="">
      <xdr:nvCxnSpPr>
        <xdr:cNvPr id="13" name="Conector reto 12">
          <a:extLst>
            <a:ext uri="{FF2B5EF4-FFF2-40B4-BE49-F238E27FC236}">
              <a16:creationId xmlns:a16="http://schemas.microsoft.com/office/drawing/2014/main" id="{B3F629BC-8A32-4D13-9B58-250357407144}"/>
            </a:ext>
          </a:extLst>
        </xdr:cNvPr>
        <xdr:cNvCxnSpPr/>
      </xdr:nvCxnSpPr>
      <xdr:spPr>
        <a:xfrm>
          <a:off x="1002822" y="38268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25</xdr:row>
      <xdr:rowOff>63011</xdr:rowOff>
    </xdr:from>
    <xdr:to>
      <xdr:col>1</xdr:col>
      <xdr:colOff>862009</xdr:colOff>
      <xdr:row>25</xdr:row>
      <xdr:rowOff>63011</xdr:rowOff>
    </xdr:to>
    <xdr:cxnSp macro="">
      <xdr:nvCxnSpPr>
        <xdr:cNvPr id="14" name="Conector reto 13">
          <a:extLst>
            <a:ext uri="{FF2B5EF4-FFF2-40B4-BE49-F238E27FC236}">
              <a16:creationId xmlns:a16="http://schemas.microsoft.com/office/drawing/2014/main" id="{48308784-65D6-4772-84FF-0E8329E380F0}"/>
            </a:ext>
          </a:extLst>
        </xdr:cNvPr>
        <xdr:cNvCxnSpPr/>
      </xdr:nvCxnSpPr>
      <xdr:spPr>
        <a:xfrm>
          <a:off x="1006834" y="40539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24</xdr:row>
      <xdr:rowOff>65690</xdr:rowOff>
    </xdr:from>
    <xdr:to>
      <xdr:col>1</xdr:col>
      <xdr:colOff>865807</xdr:colOff>
      <xdr:row>24</xdr:row>
      <xdr:rowOff>65690</xdr:rowOff>
    </xdr:to>
    <xdr:cxnSp macro="">
      <xdr:nvCxnSpPr>
        <xdr:cNvPr id="15" name="Conector reto 14">
          <a:extLst>
            <a:ext uri="{FF2B5EF4-FFF2-40B4-BE49-F238E27FC236}">
              <a16:creationId xmlns:a16="http://schemas.microsoft.com/office/drawing/2014/main" id="{A63D265D-C7D9-41F7-9194-993D274184E4}"/>
            </a:ext>
          </a:extLst>
        </xdr:cNvPr>
        <xdr:cNvCxnSpPr/>
      </xdr:nvCxnSpPr>
      <xdr:spPr>
        <a:xfrm>
          <a:off x="1010632" y="39423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44</xdr:row>
      <xdr:rowOff>65943</xdr:rowOff>
    </xdr:from>
    <xdr:to>
      <xdr:col>1</xdr:col>
      <xdr:colOff>860837</xdr:colOff>
      <xdr:row>44</xdr:row>
      <xdr:rowOff>65943</xdr:rowOff>
    </xdr:to>
    <xdr:cxnSp macro="">
      <xdr:nvCxnSpPr>
        <xdr:cNvPr id="16" name="Conector reto 15">
          <a:extLst>
            <a:ext uri="{FF2B5EF4-FFF2-40B4-BE49-F238E27FC236}">
              <a16:creationId xmlns:a16="http://schemas.microsoft.com/office/drawing/2014/main" id="{7C6F913F-28B8-40E4-AAD0-08F5A4C9D63F}"/>
            </a:ext>
          </a:extLst>
        </xdr:cNvPr>
        <xdr:cNvCxnSpPr/>
      </xdr:nvCxnSpPr>
      <xdr:spPr>
        <a:xfrm>
          <a:off x="1005662" y="66858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45</xdr:row>
      <xdr:rowOff>64477</xdr:rowOff>
    </xdr:from>
    <xdr:to>
      <xdr:col>1</xdr:col>
      <xdr:colOff>857997</xdr:colOff>
      <xdr:row>45</xdr:row>
      <xdr:rowOff>64477</xdr:rowOff>
    </xdr:to>
    <xdr:cxnSp macro="">
      <xdr:nvCxnSpPr>
        <xdr:cNvPr id="17" name="Conector reto 16">
          <a:extLst>
            <a:ext uri="{FF2B5EF4-FFF2-40B4-BE49-F238E27FC236}">
              <a16:creationId xmlns:a16="http://schemas.microsoft.com/office/drawing/2014/main" id="{A036E854-E99D-4293-AAF3-B388E1A79ABB}"/>
            </a:ext>
          </a:extLst>
        </xdr:cNvPr>
        <xdr:cNvCxnSpPr/>
      </xdr:nvCxnSpPr>
      <xdr:spPr>
        <a:xfrm>
          <a:off x="1002822" y="67986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47</xdr:row>
      <xdr:rowOff>63011</xdr:rowOff>
    </xdr:from>
    <xdr:to>
      <xdr:col>1</xdr:col>
      <xdr:colOff>862009</xdr:colOff>
      <xdr:row>47</xdr:row>
      <xdr:rowOff>63011</xdr:rowOff>
    </xdr:to>
    <xdr:cxnSp macro="">
      <xdr:nvCxnSpPr>
        <xdr:cNvPr id="18" name="Conector reto 17">
          <a:extLst>
            <a:ext uri="{FF2B5EF4-FFF2-40B4-BE49-F238E27FC236}">
              <a16:creationId xmlns:a16="http://schemas.microsoft.com/office/drawing/2014/main" id="{66AC0D4D-40F7-4F5D-B2D7-D571CC195C85}"/>
            </a:ext>
          </a:extLst>
        </xdr:cNvPr>
        <xdr:cNvCxnSpPr/>
      </xdr:nvCxnSpPr>
      <xdr:spPr>
        <a:xfrm>
          <a:off x="1006834" y="70257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46</xdr:row>
      <xdr:rowOff>65690</xdr:rowOff>
    </xdr:from>
    <xdr:to>
      <xdr:col>1</xdr:col>
      <xdr:colOff>865807</xdr:colOff>
      <xdr:row>46</xdr:row>
      <xdr:rowOff>65690</xdr:rowOff>
    </xdr:to>
    <xdr:cxnSp macro="">
      <xdr:nvCxnSpPr>
        <xdr:cNvPr id="19" name="Conector reto 18">
          <a:extLst>
            <a:ext uri="{FF2B5EF4-FFF2-40B4-BE49-F238E27FC236}">
              <a16:creationId xmlns:a16="http://schemas.microsoft.com/office/drawing/2014/main" id="{C57123A2-1DDD-47B5-BAAA-E66FBD8BB9A0}"/>
            </a:ext>
          </a:extLst>
        </xdr:cNvPr>
        <xdr:cNvCxnSpPr/>
      </xdr:nvCxnSpPr>
      <xdr:spPr>
        <a:xfrm>
          <a:off x="1010632" y="69141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29</xdr:row>
      <xdr:rowOff>65943</xdr:rowOff>
    </xdr:from>
    <xdr:to>
      <xdr:col>1</xdr:col>
      <xdr:colOff>860837</xdr:colOff>
      <xdr:row>29</xdr:row>
      <xdr:rowOff>65943</xdr:rowOff>
    </xdr:to>
    <xdr:cxnSp macro="">
      <xdr:nvCxnSpPr>
        <xdr:cNvPr id="20" name="Conector reto 19">
          <a:extLst>
            <a:ext uri="{FF2B5EF4-FFF2-40B4-BE49-F238E27FC236}">
              <a16:creationId xmlns:a16="http://schemas.microsoft.com/office/drawing/2014/main" id="{3C81230F-71A0-47FA-8C63-4F66BEA37A63}"/>
            </a:ext>
          </a:extLst>
        </xdr:cNvPr>
        <xdr:cNvCxnSpPr/>
      </xdr:nvCxnSpPr>
      <xdr:spPr>
        <a:xfrm>
          <a:off x="1005662" y="47046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30</xdr:row>
      <xdr:rowOff>64477</xdr:rowOff>
    </xdr:from>
    <xdr:to>
      <xdr:col>1</xdr:col>
      <xdr:colOff>857997</xdr:colOff>
      <xdr:row>30</xdr:row>
      <xdr:rowOff>64477</xdr:rowOff>
    </xdr:to>
    <xdr:cxnSp macro="">
      <xdr:nvCxnSpPr>
        <xdr:cNvPr id="21" name="Conector reto 20">
          <a:extLst>
            <a:ext uri="{FF2B5EF4-FFF2-40B4-BE49-F238E27FC236}">
              <a16:creationId xmlns:a16="http://schemas.microsoft.com/office/drawing/2014/main" id="{29D1F2BB-9B43-49F3-B20C-AFBA3CD65F8D}"/>
            </a:ext>
          </a:extLst>
        </xdr:cNvPr>
        <xdr:cNvCxnSpPr/>
      </xdr:nvCxnSpPr>
      <xdr:spPr>
        <a:xfrm>
          <a:off x="1002822" y="48174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32</xdr:row>
      <xdr:rowOff>63011</xdr:rowOff>
    </xdr:from>
    <xdr:to>
      <xdr:col>1</xdr:col>
      <xdr:colOff>862009</xdr:colOff>
      <xdr:row>32</xdr:row>
      <xdr:rowOff>63011</xdr:rowOff>
    </xdr:to>
    <xdr:cxnSp macro="">
      <xdr:nvCxnSpPr>
        <xdr:cNvPr id="22" name="Conector reto 21">
          <a:extLst>
            <a:ext uri="{FF2B5EF4-FFF2-40B4-BE49-F238E27FC236}">
              <a16:creationId xmlns:a16="http://schemas.microsoft.com/office/drawing/2014/main" id="{A2ECEE77-7A7C-492B-8CD7-3CB743C37546}"/>
            </a:ext>
          </a:extLst>
        </xdr:cNvPr>
        <xdr:cNvCxnSpPr/>
      </xdr:nvCxnSpPr>
      <xdr:spPr>
        <a:xfrm>
          <a:off x="1006834" y="50445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31</xdr:row>
      <xdr:rowOff>65690</xdr:rowOff>
    </xdr:from>
    <xdr:to>
      <xdr:col>1</xdr:col>
      <xdr:colOff>865807</xdr:colOff>
      <xdr:row>31</xdr:row>
      <xdr:rowOff>65690</xdr:rowOff>
    </xdr:to>
    <xdr:cxnSp macro="">
      <xdr:nvCxnSpPr>
        <xdr:cNvPr id="23" name="Conector reto 22">
          <a:extLst>
            <a:ext uri="{FF2B5EF4-FFF2-40B4-BE49-F238E27FC236}">
              <a16:creationId xmlns:a16="http://schemas.microsoft.com/office/drawing/2014/main" id="{D5963AA9-214C-42B0-B463-68D10D4680E1}"/>
            </a:ext>
          </a:extLst>
        </xdr:cNvPr>
        <xdr:cNvCxnSpPr/>
      </xdr:nvCxnSpPr>
      <xdr:spPr>
        <a:xfrm>
          <a:off x="1010632" y="49329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49</xdr:row>
      <xdr:rowOff>65943</xdr:rowOff>
    </xdr:from>
    <xdr:to>
      <xdr:col>1</xdr:col>
      <xdr:colOff>860837</xdr:colOff>
      <xdr:row>49</xdr:row>
      <xdr:rowOff>65943</xdr:rowOff>
    </xdr:to>
    <xdr:cxnSp macro="">
      <xdr:nvCxnSpPr>
        <xdr:cNvPr id="24" name="Conector reto 23">
          <a:extLst>
            <a:ext uri="{FF2B5EF4-FFF2-40B4-BE49-F238E27FC236}">
              <a16:creationId xmlns:a16="http://schemas.microsoft.com/office/drawing/2014/main" id="{2B01F257-6F7A-478A-81C5-8E33E9F59AF1}"/>
            </a:ext>
          </a:extLst>
        </xdr:cNvPr>
        <xdr:cNvCxnSpPr/>
      </xdr:nvCxnSpPr>
      <xdr:spPr>
        <a:xfrm>
          <a:off x="1005662" y="73430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50</xdr:row>
      <xdr:rowOff>64477</xdr:rowOff>
    </xdr:from>
    <xdr:to>
      <xdr:col>1</xdr:col>
      <xdr:colOff>857997</xdr:colOff>
      <xdr:row>50</xdr:row>
      <xdr:rowOff>64477</xdr:rowOff>
    </xdr:to>
    <xdr:cxnSp macro="">
      <xdr:nvCxnSpPr>
        <xdr:cNvPr id="25" name="Conector reto 24">
          <a:extLst>
            <a:ext uri="{FF2B5EF4-FFF2-40B4-BE49-F238E27FC236}">
              <a16:creationId xmlns:a16="http://schemas.microsoft.com/office/drawing/2014/main" id="{8E03B8FB-3E2D-4425-A7C1-D77771AA347D}"/>
            </a:ext>
          </a:extLst>
        </xdr:cNvPr>
        <xdr:cNvCxnSpPr/>
      </xdr:nvCxnSpPr>
      <xdr:spPr>
        <a:xfrm>
          <a:off x="1002822" y="74558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52</xdr:row>
      <xdr:rowOff>63011</xdr:rowOff>
    </xdr:from>
    <xdr:to>
      <xdr:col>1</xdr:col>
      <xdr:colOff>862009</xdr:colOff>
      <xdr:row>52</xdr:row>
      <xdr:rowOff>63011</xdr:rowOff>
    </xdr:to>
    <xdr:cxnSp macro="">
      <xdr:nvCxnSpPr>
        <xdr:cNvPr id="26" name="Conector reto 25">
          <a:extLst>
            <a:ext uri="{FF2B5EF4-FFF2-40B4-BE49-F238E27FC236}">
              <a16:creationId xmlns:a16="http://schemas.microsoft.com/office/drawing/2014/main" id="{EA6582BE-4AC1-426A-9A3E-AAC4E5638171}"/>
            </a:ext>
          </a:extLst>
        </xdr:cNvPr>
        <xdr:cNvCxnSpPr/>
      </xdr:nvCxnSpPr>
      <xdr:spPr>
        <a:xfrm>
          <a:off x="1006834" y="76830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51</xdr:row>
      <xdr:rowOff>65690</xdr:rowOff>
    </xdr:from>
    <xdr:to>
      <xdr:col>1</xdr:col>
      <xdr:colOff>865807</xdr:colOff>
      <xdr:row>51</xdr:row>
      <xdr:rowOff>65690</xdr:rowOff>
    </xdr:to>
    <xdr:cxnSp macro="">
      <xdr:nvCxnSpPr>
        <xdr:cNvPr id="27" name="Conector reto 26">
          <a:extLst>
            <a:ext uri="{FF2B5EF4-FFF2-40B4-BE49-F238E27FC236}">
              <a16:creationId xmlns:a16="http://schemas.microsoft.com/office/drawing/2014/main" id="{5F965E47-F10E-4F24-ADDC-75395F879E3A}"/>
            </a:ext>
          </a:extLst>
        </xdr:cNvPr>
        <xdr:cNvCxnSpPr/>
      </xdr:nvCxnSpPr>
      <xdr:spPr>
        <a:xfrm>
          <a:off x="1010632" y="75713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56</xdr:row>
      <xdr:rowOff>65943</xdr:rowOff>
    </xdr:from>
    <xdr:to>
      <xdr:col>1</xdr:col>
      <xdr:colOff>860837</xdr:colOff>
      <xdr:row>56</xdr:row>
      <xdr:rowOff>65943</xdr:rowOff>
    </xdr:to>
    <xdr:cxnSp macro="">
      <xdr:nvCxnSpPr>
        <xdr:cNvPr id="28" name="Conector reto 27">
          <a:extLst>
            <a:ext uri="{FF2B5EF4-FFF2-40B4-BE49-F238E27FC236}">
              <a16:creationId xmlns:a16="http://schemas.microsoft.com/office/drawing/2014/main" id="{AB99AC11-2A26-4846-9925-2CAFFE1516CF}"/>
            </a:ext>
          </a:extLst>
        </xdr:cNvPr>
        <xdr:cNvCxnSpPr/>
      </xdr:nvCxnSpPr>
      <xdr:spPr>
        <a:xfrm>
          <a:off x="1005662" y="83241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57</xdr:row>
      <xdr:rowOff>64477</xdr:rowOff>
    </xdr:from>
    <xdr:to>
      <xdr:col>1</xdr:col>
      <xdr:colOff>857997</xdr:colOff>
      <xdr:row>57</xdr:row>
      <xdr:rowOff>64477</xdr:rowOff>
    </xdr:to>
    <xdr:cxnSp macro="">
      <xdr:nvCxnSpPr>
        <xdr:cNvPr id="29" name="Conector reto 28">
          <a:extLst>
            <a:ext uri="{FF2B5EF4-FFF2-40B4-BE49-F238E27FC236}">
              <a16:creationId xmlns:a16="http://schemas.microsoft.com/office/drawing/2014/main" id="{4AD4A6F5-3030-4D3B-9AAF-1B2946FA2444}"/>
            </a:ext>
          </a:extLst>
        </xdr:cNvPr>
        <xdr:cNvCxnSpPr/>
      </xdr:nvCxnSpPr>
      <xdr:spPr>
        <a:xfrm>
          <a:off x="1002822" y="84369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59</xdr:row>
      <xdr:rowOff>63011</xdr:rowOff>
    </xdr:from>
    <xdr:to>
      <xdr:col>1</xdr:col>
      <xdr:colOff>862009</xdr:colOff>
      <xdr:row>59</xdr:row>
      <xdr:rowOff>63011</xdr:rowOff>
    </xdr:to>
    <xdr:cxnSp macro="">
      <xdr:nvCxnSpPr>
        <xdr:cNvPr id="30" name="Conector reto 29">
          <a:extLst>
            <a:ext uri="{FF2B5EF4-FFF2-40B4-BE49-F238E27FC236}">
              <a16:creationId xmlns:a16="http://schemas.microsoft.com/office/drawing/2014/main" id="{A1367BE4-DB91-4B1E-A828-C29B4E78AA42}"/>
            </a:ext>
          </a:extLst>
        </xdr:cNvPr>
        <xdr:cNvCxnSpPr/>
      </xdr:nvCxnSpPr>
      <xdr:spPr>
        <a:xfrm>
          <a:off x="1006834" y="86640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58</xdr:row>
      <xdr:rowOff>65690</xdr:rowOff>
    </xdr:from>
    <xdr:to>
      <xdr:col>1</xdr:col>
      <xdr:colOff>865807</xdr:colOff>
      <xdr:row>58</xdr:row>
      <xdr:rowOff>65690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C355F47A-3DFB-4FF5-9AB2-FF52E3936D13}"/>
            </a:ext>
          </a:extLst>
        </xdr:cNvPr>
        <xdr:cNvCxnSpPr/>
      </xdr:nvCxnSpPr>
      <xdr:spPr>
        <a:xfrm>
          <a:off x="1010632" y="85524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61</xdr:row>
      <xdr:rowOff>65943</xdr:rowOff>
    </xdr:from>
    <xdr:to>
      <xdr:col>1</xdr:col>
      <xdr:colOff>860837</xdr:colOff>
      <xdr:row>61</xdr:row>
      <xdr:rowOff>65943</xdr:rowOff>
    </xdr:to>
    <xdr:cxnSp macro="">
      <xdr:nvCxnSpPr>
        <xdr:cNvPr id="32" name="Conector reto 31">
          <a:extLst>
            <a:ext uri="{FF2B5EF4-FFF2-40B4-BE49-F238E27FC236}">
              <a16:creationId xmlns:a16="http://schemas.microsoft.com/office/drawing/2014/main" id="{D34B20AC-57BA-4D26-BB6C-1BD4C5B86955}"/>
            </a:ext>
          </a:extLst>
        </xdr:cNvPr>
        <xdr:cNvCxnSpPr/>
      </xdr:nvCxnSpPr>
      <xdr:spPr>
        <a:xfrm>
          <a:off x="1005662" y="89337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62</xdr:row>
      <xdr:rowOff>64477</xdr:rowOff>
    </xdr:from>
    <xdr:to>
      <xdr:col>1</xdr:col>
      <xdr:colOff>857997</xdr:colOff>
      <xdr:row>62</xdr:row>
      <xdr:rowOff>64477</xdr:rowOff>
    </xdr:to>
    <xdr:cxnSp macro="">
      <xdr:nvCxnSpPr>
        <xdr:cNvPr id="33" name="Conector reto 32">
          <a:extLst>
            <a:ext uri="{FF2B5EF4-FFF2-40B4-BE49-F238E27FC236}">
              <a16:creationId xmlns:a16="http://schemas.microsoft.com/office/drawing/2014/main" id="{D08E33A2-BBAF-42E7-8EAE-FAD318A90F3E}"/>
            </a:ext>
          </a:extLst>
        </xdr:cNvPr>
        <xdr:cNvCxnSpPr/>
      </xdr:nvCxnSpPr>
      <xdr:spPr>
        <a:xfrm>
          <a:off x="1002822" y="90465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64</xdr:row>
      <xdr:rowOff>63011</xdr:rowOff>
    </xdr:from>
    <xdr:to>
      <xdr:col>1</xdr:col>
      <xdr:colOff>862009</xdr:colOff>
      <xdr:row>64</xdr:row>
      <xdr:rowOff>63011</xdr:rowOff>
    </xdr:to>
    <xdr:cxnSp macro="">
      <xdr:nvCxnSpPr>
        <xdr:cNvPr id="34" name="Conector reto 33">
          <a:extLst>
            <a:ext uri="{FF2B5EF4-FFF2-40B4-BE49-F238E27FC236}">
              <a16:creationId xmlns:a16="http://schemas.microsoft.com/office/drawing/2014/main" id="{2F5A0860-D85E-4C1E-A9C5-2D9B183ADB88}"/>
            </a:ext>
          </a:extLst>
        </xdr:cNvPr>
        <xdr:cNvCxnSpPr/>
      </xdr:nvCxnSpPr>
      <xdr:spPr>
        <a:xfrm>
          <a:off x="1006834" y="92736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63</xdr:row>
      <xdr:rowOff>65690</xdr:rowOff>
    </xdr:from>
    <xdr:to>
      <xdr:col>1</xdr:col>
      <xdr:colOff>865807</xdr:colOff>
      <xdr:row>63</xdr:row>
      <xdr:rowOff>65690</xdr:rowOff>
    </xdr:to>
    <xdr:cxnSp macro="">
      <xdr:nvCxnSpPr>
        <xdr:cNvPr id="35" name="Conector reto 34">
          <a:extLst>
            <a:ext uri="{FF2B5EF4-FFF2-40B4-BE49-F238E27FC236}">
              <a16:creationId xmlns:a16="http://schemas.microsoft.com/office/drawing/2014/main" id="{C06C432F-5387-4A03-8CD1-CBE0FEA3C13D}"/>
            </a:ext>
          </a:extLst>
        </xdr:cNvPr>
        <xdr:cNvCxnSpPr/>
      </xdr:nvCxnSpPr>
      <xdr:spPr>
        <a:xfrm>
          <a:off x="1010632" y="91620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34</xdr:row>
      <xdr:rowOff>65943</xdr:rowOff>
    </xdr:from>
    <xdr:to>
      <xdr:col>1</xdr:col>
      <xdr:colOff>860837</xdr:colOff>
      <xdr:row>34</xdr:row>
      <xdr:rowOff>65943</xdr:rowOff>
    </xdr:to>
    <xdr:cxnSp macro="">
      <xdr:nvCxnSpPr>
        <xdr:cNvPr id="36" name="Conector reto 35">
          <a:extLst>
            <a:ext uri="{FF2B5EF4-FFF2-40B4-BE49-F238E27FC236}">
              <a16:creationId xmlns:a16="http://schemas.microsoft.com/office/drawing/2014/main" id="{E7A9EF2C-8C92-42BC-ACB1-D9DBC3E5C340}"/>
            </a:ext>
          </a:extLst>
        </xdr:cNvPr>
        <xdr:cNvCxnSpPr/>
      </xdr:nvCxnSpPr>
      <xdr:spPr>
        <a:xfrm>
          <a:off x="1005662" y="53618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35</xdr:row>
      <xdr:rowOff>64477</xdr:rowOff>
    </xdr:from>
    <xdr:to>
      <xdr:col>1</xdr:col>
      <xdr:colOff>857997</xdr:colOff>
      <xdr:row>35</xdr:row>
      <xdr:rowOff>64477</xdr:rowOff>
    </xdr:to>
    <xdr:cxnSp macro="">
      <xdr:nvCxnSpPr>
        <xdr:cNvPr id="37" name="Conector reto 36">
          <a:extLst>
            <a:ext uri="{FF2B5EF4-FFF2-40B4-BE49-F238E27FC236}">
              <a16:creationId xmlns:a16="http://schemas.microsoft.com/office/drawing/2014/main" id="{9D0BB196-72FA-4F0C-B8C8-C6A4496054D5}"/>
            </a:ext>
          </a:extLst>
        </xdr:cNvPr>
        <xdr:cNvCxnSpPr/>
      </xdr:nvCxnSpPr>
      <xdr:spPr>
        <a:xfrm>
          <a:off x="1002822" y="54746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37</xdr:row>
      <xdr:rowOff>63011</xdr:rowOff>
    </xdr:from>
    <xdr:to>
      <xdr:col>1</xdr:col>
      <xdr:colOff>862009</xdr:colOff>
      <xdr:row>37</xdr:row>
      <xdr:rowOff>63011</xdr:rowOff>
    </xdr:to>
    <xdr:cxnSp macro="">
      <xdr:nvCxnSpPr>
        <xdr:cNvPr id="38" name="Conector reto 37">
          <a:extLst>
            <a:ext uri="{FF2B5EF4-FFF2-40B4-BE49-F238E27FC236}">
              <a16:creationId xmlns:a16="http://schemas.microsoft.com/office/drawing/2014/main" id="{71D65F3D-5A93-45D0-B068-5560BA277E97}"/>
            </a:ext>
          </a:extLst>
        </xdr:cNvPr>
        <xdr:cNvCxnSpPr/>
      </xdr:nvCxnSpPr>
      <xdr:spPr>
        <a:xfrm>
          <a:off x="1006834" y="57018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36</xdr:row>
      <xdr:rowOff>65690</xdr:rowOff>
    </xdr:from>
    <xdr:to>
      <xdr:col>1</xdr:col>
      <xdr:colOff>865807</xdr:colOff>
      <xdr:row>36</xdr:row>
      <xdr:rowOff>65690</xdr:rowOff>
    </xdr:to>
    <xdr:cxnSp macro="">
      <xdr:nvCxnSpPr>
        <xdr:cNvPr id="39" name="Conector reto 38">
          <a:extLst>
            <a:ext uri="{FF2B5EF4-FFF2-40B4-BE49-F238E27FC236}">
              <a16:creationId xmlns:a16="http://schemas.microsoft.com/office/drawing/2014/main" id="{3AE543AB-B7C0-494D-AD83-302E69363FC5}"/>
            </a:ext>
          </a:extLst>
        </xdr:cNvPr>
        <xdr:cNvCxnSpPr/>
      </xdr:nvCxnSpPr>
      <xdr:spPr>
        <a:xfrm>
          <a:off x="1010632" y="55901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39</xdr:row>
      <xdr:rowOff>65943</xdr:rowOff>
    </xdr:from>
    <xdr:to>
      <xdr:col>1</xdr:col>
      <xdr:colOff>860837</xdr:colOff>
      <xdr:row>39</xdr:row>
      <xdr:rowOff>65943</xdr:rowOff>
    </xdr:to>
    <xdr:cxnSp macro="">
      <xdr:nvCxnSpPr>
        <xdr:cNvPr id="40" name="Conector reto 39">
          <a:extLst>
            <a:ext uri="{FF2B5EF4-FFF2-40B4-BE49-F238E27FC236}">
              <a16:creationId xmlns:a16="http://schemas.microsoft.com/office/drawing/2014/main" id="{6A34E05C-D99A-46CA-AFD8-FB778C9E2CC2}"/>
            </a:ext>
          </a:extLst>
        </xdr:cNvPr>
        <xdr:cNvCxnSpPr/>
      </xdr:nvCxnSpPr>
      <xdr:spPr>
        <a:xfrm>
          <a:off x="1005662" y="60095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40</xdr:row>
      <xdr:rowOff>64477</xdr:rowOff>
    </xdr:from>
    <xdr:to>
      <xdr:col>1</xdr:col>
      <xdr:colOff>857997</xdr:colOff>
      <xdr:row>40</xdr:row>
      <xdr:rowOff>64477</xdr:rowOff>
    </xdr:to>
    <xdr:cxnSp macro="">
      <xdr:nvCxnSpPr>
        <xdr:cNvPr id="41" name="Conector reto 40">
          <a:extLst>
            <a:ext uri="{FF2B5EF4-FFF2-40B4-BE49-F238E27FC236}">
              <a16:creationId xmlns:a16="http://schemas.microsoft.com/office/drawing/2014/main" id="{643119AB-BA4B-47BD-A35C-A3305FE37EA3}"/>
            </a:ext>
          </a:extLst>
        </xdr:cNvPr>
        <xdr:cNvCxnSpPr/>
      </xdr:nvCxnSpPr>
      <xdr:spPr>
        <a:xfrm>
          <a:off x="1002822" y="61223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42</xdr:row>
      <xdr:rowOff>63011</xdr:rowOff>
    </xdr:from>
    <xdr:to>
      <xdr:col>1</xdr:col>
      <xdr:colOff>862009</xdr:colOff>
      <xdr:row>42</xdr:row>
      <xdr:rowOff>63011</xdr:rowOff>
    </xdr:to>
    <xdr:cxnSp macro="">
      <xdr:nvCxnSpPr>
        <xdr:cNvPr id="42" name="Conector reto 41">
          <a:extLst>
            <a:ext uri="{FF2B5EF4-FFF2-40B4-BE49-F238E27FC236}">
              <a16:creationId xmlns:a16="http://schemas.microsoft.com/office/drawing/2014/main" id="{8F9C0C06-74D7-4F08-952C-2CD47A08690A}"/>
            </a:ext>
          </a:extLst>
        </xdr:cNvPr>
        <xdr:cNvCxnSpPr/>
      </xdr:nvCxnSpPr>
      <xdr:spPr>
        <a:xfrm>
          <a:off x="1006834" y="63495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41</xdr:row>
      <xdr:rowOff>65690</xdr:rowOff>
    </xdr:from>
    <xdr:to>
      <xdr:col>1</xdr:col>
      <xdr:colOff>865807</xdr:colOff>
      <xdr:row>41</xdr:row>
      <xdr:rowOff>65690</xdr:rowOff>
    </xdr:to>
    <xdr:cxnSp macro="">
      <xdr:nvCxnSpPr>
        <xdr:cNvPr id="43" name="Conector reto 42">
          <a:extLst>
            <a:ext uri="{FF2B5EF4-FFF2-40B4-BE49-F238E27FC236}">
              <a16:creationId xmlns:a16="http://schemas.microsoft.com/office/drawing/2014/main" id="{F9007378-34B1-4F90-8B03-319AAC0DF5AB}"/>
            </a:ext>
          </a:extLst>
        </xdr:cNvPr>
        <xdr:cNvCxnSpPr/>
      </xdr:nvCxnSpPr>
      <xdr:spPr>
        <a:xfrm>
          <a:off x="1010632" y="62378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78</xdr:row>
      <xdr:rowOff>65943</xdr:rowOff>
    </xdr:from>
    <xdr:to>
      <xdr:col>1</xdr:col>
      <xdr:colOff>860837</xdr:colOff>
      <xdr:row>78</xdr:row>
      <xdr:rowOff>65943</xdr:rowOff>
    </xdr:to>
    <xdr:cxnSp macro="">
      <xdr:nvCxnSpPr>
        <xdr:cNvPr id="44" name="Conector reto 43">
          <a:extLst>
            <a:ext uri="{FF2B5EF4-FFF2-40B4-BE49-F238E27FC236}">
              <a16:creationId xmlns:a16="http://schemas.microsoft.com/office/drawing/2014/main" id="{E8766368-9C8C-45FD-B59F-D9FBBF800C2E}"/>
            </a:ext>
          </a:extLst>
        </xdr:cNvPr>
        <xdr:cNvCxnSpPr/>
      </xdr:nvCxnSpPr>
      <xdr:spPr>
        <a:xfrm>
          <a:off x="1005662" y="110387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79</xdr:row>
      <xdr:rowOff>64477</xdr:rowOff>
    </xdr:from>
    <xdr:to>
      <xdr:col>1</xdr:col>
      <xdr:colOff>857997</xdr:colOff>
      <xdr:row>79</xdr:row>
      <xdr:rowOff>64477</xdr:rowOff>
    </xdr:to>
    <xdr:cxnSp macro="">
      <xdr:nvCxnSpPr>
        <xdr:cNvPr id="45" name="Conector reto 44">
          <a:extLst>
            <a:ext uri="{FF2B5EF4-FFF2-40B4-BE49-F238E27FC236}">
              <a16:creationId xmlns:a16="http://schemas.microsoft.com/office/drawing/2014/main" id="{7BD16B38-ABD3-4C6A-933B-1019B1FF0CBF}"/>
            </a:ext>
          </a:extLst>
        </xdr:cNvPr>
        <xdr:cNvCxnSpPr/>
      </xdr:nvCxnSpPr>
      <xdr:spPr>
        <a:xfrm>
          <a:off x="1002822" y="111515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81</xdr:row>
      <xdr:rowOff>63011</xdr:rowOff>
    </xdr:from>
    <xdr:to>
      <xdr:col>1</xdr:col>
      <xdr:colOff>862009</xdr:colOff>
      <xdr:row>81</xdr:row>
      <xdr:rowOff>63011</xdr:rowOff>
    </xdr:to>
    <xdr:cxnSp macro="">
      <xdr:nvCxnSpPr>
        <xdr:cNvPr id="46" name="Conector reto 45">
          <a:extLst>
            <a:ext uri="{FF2B5EF4-FFF2-40B4-BE49-F238E27FC236}">
              <a16:creationId xmlns:a16="http://schemas.microsoft.com/office/drawing/2014/main" id="{9D90172E-EB83-4E1B-BB7D-DD509C50D03C}"/>
            </a:ext>
          </a:extLst>
        </xdr:cNvPr>
        <xdr:cNvCxnSpPr/>
      </xdr:nvCxnSpPr>
      <xdr:spPr>
        <a:xfrm>
          <a:off x="1006834" y="113787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80</xdr:row>
      <xdr:rowOff>65690</xdr:rowOff>
    </xdr:from>
    <xdr:to>
      <xdr:col>1</xdr:col>
      <xdr:colOff>865807</xdr:colOff>
      <xdr:row>80</xdr:row>
      <xdr:rowOff>65690</xdr:rowOff>
    </xdr:to>
    <xdr:cxnSp macro="">
      <xdr:nvCxnSpPr>
        <xdr:cNvPr id="47" name="Conector reto 46">
          <a:extLst>
            <a:ext uri="{FF2B5EF4-FFF2-40B4-BE49-F238E27FC236}">
              <a16:creationId xmlns:a16="http://schemas.microsoft.com/office/drawing/2014/main" id="{13DE1D84-EFF8-4E1E-943B-EE29D6CBF515}"/>
            </a:ext>
          </a:extLst>
        </xdr:cNvPr>
        <xdr:cNvCxnSpPr/>
      </xdr:nvCxnSpPr>
      <xdr:spPr>
        <a:xfrm>
          <a:off x="1010632" y="112670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83</xdr:row>
      <xdr:rowOff>65943</xdr:rowOff>
    </xdr:from>
    <xdr:to>
      <xdr:col>1</xdr:col>
      <xdr:colOff>860837</xdr:colOff>
      <xdr:row>83</xdr:row>
      <xdr:rowOff>65943</xdr:rowOff>
    </xdr:to>
    <xdr:cxnSp macro="">
      <xdr:nvCxnSpPr>
        <xdr:cNvPr id="48" name="Conector reto 47">
          <a:extLst>
            <a:ext uri="{FF2B5EF4-FFF2-40B4-BE49-F238E27FC236}">
              <a16:creationId xmlns:a16="http://schemas.microsoft.com/office/drawing/2014/main" id="{210F0CA1-28F8-49C5-A996-32986DB2E95F}"/>
            </a:ext>
          </a:extLst>
        </xdr:cNvPr>
        <xdr:cNvCxnSpPr/>
      </xdr:nvCxnSpPr>
      <xdr:spPr>
        <a:xfrm>
          <a:off x="1005662" y="116102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84</xdr:row>
      <xdr:rowOff>64477</xdr:rowOff>
    </xdr:from>
    <xdr:to>
      <xdr:col>1</xdr:col>
      <xdr:colOff>857997</xdr:colOff>
      <xdr:row>84</xdr:row>
      <xdr:rowOff>64477</xdr:rowOff>
    </xdr:to>
    <xdr:cxnSp macro="">
      <xdr:nvCxnSpPr>
        <xdr:cNvPr id="49" name="Conector reto 48">
          <a:extLst>
            <a:ext uri="{FF2B5EF4-FFF2-40B4-BE49-F238E27FC236}">
              <a16:creationId xmlns:a16="http://schemas.microsoft.com/office/drawing/2014/main" id="{604B5C07-3936-4A1D-9385-4C4AD373102C}"/>
            </a:ext>
          </a:extLst>
        </xdr:cNvPr>
        <xdr:cNvCxnSpPr/>
      </xdr:nvCxnSpPr>
      <xdr:spPr>
        <a:xfrm>
          <a:off x="1002822" y="117230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86</xdr:row>
      <xdr:rowOff>63011</xdr:rowOff>
    </xdr:from>
    <xdr:to>
      <xdr:col>1</xdr:col>
      <xdr:colOff>862009</xdr:colOff>
      <xdr:row>86</xdr:row>
      <xdr:rowOff>63011</xdr:rowOff>
    </xdr:to>
    <xdr:cxnSp macro="">
      <xdr:nvCxnSpPr>
        <xdr:cNvPr id="50" name="Conector reto 49">
          <a:extLst>
            <a:ext uri="{FF2B5EF4-FFF2-40B4-BE49-F238E27FC236}">
              <a16:creationId xmlns:a16="http://schemas.microsoft.com/office/drawing/2014/main" id="{6FADE8A2-24D3-4FD9-8917-4D2CC920D973}"/>
            </a:ext>
          </a:extLst>
        </xdr:cNvPr>
        <xdr:cNvCxnSpPr/>
      </xdr:nvCxnSpPr>
      <xdr:spPr>
        <a:xfrm>
          <a:off x="1006834" y="119502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85</xdr:row>
      <xdr:rowOff>65690</xdr:rowOff>
    </xdr:from>
    <xdr:to>
      <xdr:col>1</xdr:col>
      <xdr:colOff>865807</xdr:colOff>
      <xdr:row>85</xdr:row>
      <xdr:rowOff>65690</xdr:rowOff>
    </xdr:to>
    <xdr:cxnSp macro="">
      <xdr:nvCxnSpPr>
        <xdr:cNvPr id="51" name="Conector reto 50">
          <a:extLst>
            <a:ext uri="{FF2B5EF4-FFF2-40B4-BE49-F238E27FC236}">
              <a16:creationId xmlns:a16="http://schemas.microsoft.com/office/drawing/2014/main" id="{3BD78894-6871-44B6-B1A6-0553C0E60677}"/>
            </a:ext>
          </a:extLst>
        </xdr:cNvPr>
        <xdr:cNvCxnSpPr/>
      </xdr:nvCxnSpPr>
      <xdr:spPr>
        <a:xfrm>
          <a:off x="1010632" y="118385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68</xdr:row>
      <xdr:rowOff>65943</xdr:rowOff>
    </xdr:from>
    <xdr:to>
      <xdr:col>1</xdr:col>
      <xdr:colOff>860837</xdr:colOff>
      <xdr:row>68</xdr:row>
      <xdr:rowOff>65943</xdr:rowOff>
    </xdr:to>
    <xdr:cxnSp macro="">
      <xdr:nvCxnSpPr>
        <xdr:cNvPr id="52" name="Conector reto 51">
          <a:extLst>
            <a:ext uri="{FF2B5EF4-FFF2-40B4-BE49-F238E27FC236}">
              <a16:creationId xmlns:a16="http://schemas.microsoft.com/office/drawing/2014/main" id="{D36E4A62-6979-48D0-96E2-42D5485F6EA3}"/>
            </a:ext>
          </a:extLst>
        </xdr:cNvPr>
        <xdr:cNvCxnSpPr/>
      </xdr:nvCxnSpPr>
      <xdr:spPr>
        <a:xfrm>
          <a:off x="1005662" y="98957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69</xdr:row>
      <xdr:rowOff>64477</xdr:rowOff>
    </xdr:from>
    <xdr:to>
      <xdr:col>1</xdr:col>
      <xdr:colOff>857997</xdr:colOff>
      <xdr:row>69</xdr:row>
      <xdr:rowOff>64477</xdr:rowOff>
    </xdr:to>
    <xdr:cxnSp macro="">
      <xdr:nvCxnSpPr>
        <xdr:cNvPr id="53" name="Conector reto 52">
          <a:extLst>
            <a:ext uri="{FF2B5EF4-FFF2-40B4-BE49-F238E27FC236}">
              <a16:creationId xmlns:a16="http://schemas.microsoft.com/office/drawing/2014/main" id="{B1DB2030-7DA9-45CB-91AB-1D40CD8AC92B}"/>
            </a:ext>
          </a:extLst>
        </xdr:cNvPr>
        <xdr:cNvCxnSpPr/>
      </xdr:nvCxnSpPr>
      <xdr:spPr>
        <a:xfrm>
          <a:off x="1002822" y="100085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71</xdr:row>
      <xdr:rowOff>63011</xdr:rowOff>
    </xdr:from>
    <xdr:to>
      <xdr:col>1</xdr:col>
      <xdr:colOff>862009</xdr:colOff>
      <xdr:row>71</xdr:row>
      <xdr:rowOff>63011</xdr:rowOff>
    </xdr:to>
    <xdr:cxnSp macro="">
      <xdr:nvCxnSpPr>
        <xdr:cNvPr id="54" name="Conector reto 53">
          <a:extLst>
            <a:ext uri="{FF2B5EF4-FFF2-40B4-BE49-F238E27FC236}">
              <a16:creationId xmlns:a16="http://schemas.microsoft.com/office/drawing/2014/main" id="{6C018998-36A6-435E-8264-303FB12AAD6E}"/>
            </a:ext>
          </a:extLst>
        </xdr:cNvPr>
        <xdr:cNvCxnSpPr/>
      </xdr:nvCxnSpPr>
      <xdr:spPr>
        <a:xfrm>
          <a:off x="1006834" y="102357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70</xdr:row>
      <xdr:rowOff>65690</xdr:rowOff>
    </xdr:from>
    <xdr:to>
      <xdr:col>1</xdr:col>
      <xdr:colOff>865807</xdr:colOff>
      <xdr:row>70</xdr:row>
      <xdr:rowOff>65690</xdr:rowOff>
    </xdr:to>
    <xdr:cxnSp macro="">
      <xdr:nvCxnSpPr>
        <xdr:cNvPr id="55" name="Conector reto 54">
          <a:extLst>
            <a:ext uri="{FF2B5EF4-FFF2-40B4-BE49-F238E27FC236}">
              <a16:creationId xmlns:a16="http://schemas.microsoft.com/office/drawing/2014/main" id="{162DD878-B104-4C60-8CF3-80CFA04F1E8B}"/>
            </a:ext>
          </a:extLst>
        </xdr:cNvPr>
        <xdr:cNvCxnSpPr/>
      </xdr:nvCxnSpPr>
      <xdr:spPr>
        <a:xfrm>
          <a:off x="1010632" y="101240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73</xdr:row>
      <xdr:rowOff>65943</xdr:rowOff>
    </xdr:from>
    <xdr:to>
      <xdr:col>1</xdr:col>
      <xdr:colOff>860837</xdr:colOff>
      <xdr:row>73</xdr:row>
      <xdr:rowOff>65943</xdr:rowOff>
    </xdr:to>
    <xdr:cxnSp macro="">
      <xdr:nvCxnSpPr>
        <xdr:cNvPr id="56" name="Conector reto 55">
          <a:extLst>
            <a:ext uri="{FF2B5EF4-FFF2-40B4-BE49-F238E27FC236}">
              <a16:creationId xmlns:a16="http://schemas.microsoft.com/office/drawing/2014/main" id="{0C91B069-7660-4C30-853B-60E43336001B}"/>
            </a:ext>
          </a:extLst>
        </xdr:cNvPr>
        <xdr:cNvCxnSpPr/>
      </xdr:nvCxnSpPr>
      <xdr:spPr>
        <a:xfrm>
          <a:off x="1005662" y="104672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74</xdr:row>
      <xdr:rowOff>64477</xdr:rowOff>
    </xdr:from>
    <xdr:to>
      <xdr:col>1</xdr:col>
      <xdr:colOff>857997</xdr:colOff>
      <xdr:row>74</xdr:row>
      <xdr:rowOff>64477</xdr:rowOff>
    </xdr:to>
    <xdr:cxnSp macro="">
      <xdr:nvCxnSpPr>
        <xdr:cNvPr id="57" name="Conector reto 56">
          <a:extLst>
            <a:ext uri="{FF2B5EF4-FFF2-40B4-BE49-F238E27FC236}">
              <a16:creationId xmlns:a16="http://schemas.microsoft.com/office/drawing/2014/main" id="{952CEF10-D7C1-47B6-837E-053386A1B30F}"/>
            </a:ext>
          </a:extLst>
        </xdr:cNvPr>
        <xdr:cNvCxnSpPr/>
      </xdr:nvCxnSpPr>
      <xdr:spPr>
        <a:xfrm>
          <a:off x="1002822" y="105800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76</xdr:row>
      <xdr:rowOff>63011</xdr:rowOff>
    </xdr:from>
    <xdr:to>
      <xdr:col>1</xdr:col>
      <xdr:colOff>862009</xdr:colOff>
      <xdr:row>76</xdr:row>
      <xdr:rowOff>63011</xdr:rowOff>
    </xdr:to>
    <xdr:cxnSp macro="">
      <xdr:nvCxnSpPr>
        <xdr:cNvPr id="58" name="Conector reto 57">
          <a:extLst>
            <a:ext uri="{FF2B5EF4-FFF2-40B4-BE49-F238E27FC236}">
              <a16:creationId xmlns:a16="http://schemas.microsoft.com/office/drawing/2014/main" id="{30FB68CD-7320-46D7-98C6-B5ACFFCC2233}"/>
            </a:ext>
          </a:extLst>
        </xdr:cNvPr>
        <xdr:cNvCxnSpPr/>
      </xdr:nvCxnSpPr>
      <xdr:spPr>
        <a:xfrm>
          <a:off x="1006834" y="108072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75</xdr:row>
      <xdr:rowOff>65690</xdr:rowOff>
    </xdr:from>
    <xdr:to>
      <xdr:col>1</xdr:col>
      <xdr:colOff>865807</xdr:colOff>
      <xdr:row>75</xdr:row>
      <xdr:rowOff>65690</xdr:rowOff>
    </xdr:to>
    <xdr:cxnSp macro="">
      <xdr:nvCxnSpPr>
        <xdr:cNvPr id="59" name="Conector reto 58">
          <a:extLst>
            <a:ext uri="{FF2B5EF4-FFF2-40B4-BE49-F238E27FC236}">
              <a16:creationId xmlns:a16="http://schemas.microsoft.com/office/drawing/2014/main" id="{FD6354A3-6B1B-418C-8B40-45163E9AE2B9}"/>
            </a:ext>
          </a:extLst>
        </xdr:cNvPr>
        <xdr:cNvCxnSpPr/>
      </xdr:nvCxnSpPr>
      <xdr:spPr>
        <a:xfrm>
          <a:off x="1010632" y="106955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100</xdr:row>
      <xdr:rowOff>65943</xdr:rowOff>
    </xdr:from>
    <xdr:to>
      <xdr:col>1</xdr:col>
      <xdr:colOff>860837</xdr:colOff>
      <xdr:row>100</xdr:row>
      <xdr:rowOff>65943</xdr:rowOff>
    </xdr:to>
    <xdr:cxnSp macro="">
      <xdr:nvCxnSpPr>
        <xdr:cNvPr id="60" name="Conector reto 59">
          <a:extLst>
            <a:ext uri="{FF2B5EF4-FFF2-40B4-BE49-F238E27FC236}">
              <a16:creationId xmlns:a16="http://schemas.microsoft.com/office/drawing/2014/main" id="{5AB6BC0F-F1DC-41E7-97D0-C09CF375E174}"/>
            </a:ext>
          </a:extLst>
        </xdr:cNvPr>
        <xdr:cNvCxnSpPr/>
      </xdr:nvCxnSpPr>
      <xdr:spPr>
        <a:xfrm>
          <a:off x="1005662" y="139914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101</xdr:row>
      <xdr:rowOff>64477</xdr:rowOff>
    </xdr:from>
    <xdr:to>
      <xdr:col>1</xdr:col>
      <xdr:colOff>857997</xdr:colOff>
      <xdr:row>101</xdr:row>
      <xdr:rowOff>64477</xdr:rowOff>
    </xdr:to>
    <xdr:cxnSp macro="">
      <xdr:nvCxnSpPr>
        <xdr:cNvPr id="61" name="Conector reto 60">
          <a:extLst>
            <a:ext uri="{FF2B5EF4-FFF2-40B4-BE49-F238E27FC236}">
              <a16:creationId xmlns:a16="http://schemas.microsoft.com/office/drawing/2014/main" id="{3A7BAA30-7C3D-40EE-ADCA-C027E2814365}"/>
            </a:ext>
          </a:extLst>
        </xdr:cNvPr>
        <xdr:cNvCxnSpPr/>
      </xdr:nvCxnSpPr>
      <xdr:spPr>
        <a:xfrm>
          <a:off x="1002822" y="141043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103</xdr:row>
      <xdr:rowOff>63011</xdr:rowOff>
    </xdr:from>
    <xdr:to>
      <xdr:col>1</xdr:col>
      <xdr:colOff>862009</xdr:colOff>
      <xdr:row>103</xdr:row>
      <xdr:rowOff>63011</xdr:rowOff>
    </xdr:to>
    <xdr:cxnSp macro="">
      <xdr:nvCxnSpPr>
        <xdr:cNvPr id="62" name="Conector reto 61">
          <a:extLst>
            <a:ext uri="{FF2B5EF4-FFF2-40B4-BE49-F238E27FC236}">
              <a16:creationId xmlns:a16="http://schemas.microsoft.com/office/drawing/2014/main" id="{457FD439-3A82-41B6-A8BB-B39D448AAA89}"/>
            </a:ext>
          </a:extLst>
        </xdr:cNvPr>
        <xdr:cNvCxnSpPr/>
      </xdr:nvCxnSpPr>
      <xdr:spPr>
        <a:xfrm>
          <a:off x="1006834" y="143314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102</xdr:row>
      <xdr:rowOff>65690</xdr:rowOff>
    </xdr:from>
    <xdr:to>
      <xdr:col>1</xdr:col>
      <xdr:colOff>865807</xdr:colOff>
      <xdr:row>102</xdr:row>
      <xdr:rowOff>65690</xdr:rowOff>
    </xdr:to>
    <xdr:cxnSp macro="">
      <xdr:nvCxnSpPr>
        <xdr:cNvPr id="63" name="Conector reto 62">
          <a:extLst>
            <a:ext uri="{FF2B5EF4-FFF2-40B4-BE49-F238E27FC236}">
              <a16:creationId xmlns:a16="http://schemas.microsoft.com/office/drawing/2014/main" id="{FDA8456C-15CD-4179-BD92-E5E7E615E4B9}"/>
            </a:ext>
          </a:extLst>
        </xdr:cNvPr>
        <xdr:cNvCxnSpPr/>
      </xdr:nvCxnSpPr>
      <xdr:spPr>
        <a:xfrm>
          <a:off x="1010632" y="142198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105</xdr:row>
      <xdr:rowOff>65943</xdr:rowOff>
    </xdr:from>
    <xdr:to>
      <xdr:col>1</xdr:col>
      <xdr:colOff>860837</xdr:colOff>
      <xdr:row>105</xdr:row>
      <xdr:rowOff>65943</xdr:rowOff>
    </xdr:to>
    <xdr:cxnSp macro="">
      <xdr:nvCxnSpPr>
        <xdr:cNvPr id="64" name="Conector reto 63">
          <a:extLst>
            <a:ext uri="{FF2B5EF4-FFF2-40B4-BE49-F238E27FC236}">
              <a16:creationId xmlns:a16="http://schemas.microsoft.com/office/drawing/2014/main" id="{E213ACDC-811D-4A0D-8C21-56AEFE842B56}"/>
            </a:ext>
          </a:extLst>
        </xdr:cNvPr>
        <xdr:cNvCxnSpPr/>
      </xdr:nvCxnSpPr>
      <xdr:spPr>
        <a:xfrm>
          <a:off x="1005662" y="145629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106</xdr:row>
      <xdr:rowOff>64477</xdr:rowOff>
    </xdr:from>
    <xdr:to>
      <xdr:col>1</xdr:col>
      <xdr:colOff>857997</xdr:colOff>
      <xdr:row>106</xdr:row>
      <xdr:rowOff>64477</xdr:rowOff>
    </xdr:to>
    <xdr:cxnSp macro="">
      <xdr:nvCxnSpPr>
        <xdr:cNvPr id="65" name="Conector reto 64">
          <a:extLst>
            <a:ext uri="{FF2B5EF4-FFF2-40B4-BE49-F238E27FC236}">
              <a16:creationId xmlns:a16="http://schemas.microsoft.com/office/drawing/2014/main" id="{8BC313D7-BB55-46B9-B25E-7065375F3600}"/>
            </a:ext>
          </a:extLst>
        </xdr:cNvPr>
        <xdr:cNvCxnSpPr/>
      </xdr:nvCxnSpPr>
      <xdr:spPr>
        <a:xfrm>
          <a:off x="1002822" y="146758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108</xdr:row>
      <xdr:rowOff>63011</xdr:rowOff>
    </xdr:from>
    <xdr:to>
      <xdr:col>1</xdr:col>
      <xdr:colOff>862009</xdr:colOff>
      <xdr:row>108</xdr:row>
      <xdr:rowOff>63011</xdr:rowOff>
    </xdr:to>
    <xdr:cxnSp macro="">
      <xdr:nvCxnSpPr>
        <xdr:cNvPr id="66" name="Conector reto 65">
          <a:extLst>
            <a:ext uri="{FF2B5EF4-FFF2-40B4-BE49-F238E27FC236}">
              <a16:creationId xmlns:a16="http://schemas.microsoft.com/office/drawing/2014/main" id="{5CA8ECFC-D9BB-4EA0-A3F8-EB7F545A186B}"/>
            </a:ext>
          </a:extLst>
        </xdr:cNvPr>
        <xdr:cNvCxnSpPr/>
      </xdr:nvCxnSpPr>
      <xdr:spPr>
        <a:xfrm>
          <a:off x="1006834" y="149029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107</xdr:row>
      <xdr:rowOff>65690</xdr:rowOff>
    </xdr:from>
    <xdr:to>
      <xdr:col>1</xdr:col>
      <xdr:colOff>865807</xdr:colOff>
      <xdr:row>107</xdr:row>
      <xdr:rowOff>65690</xdr:rowOff>
    </xdr:to>
    <xdr:cxnSp macro="">
      <xdr:nvCxnSpPr>
        <xdr:cNvPr id="67" name="Conector reto 66">
          <a:extLst>
            <a:ext uri="{FF2B5EF4-FFF2-40B4-BE49-F238E27FC236}">
              <a16:creationId xmlns:a16="http://schemas.microsoft.com/office/drawing/2014/main" id="{BD01470A-71F2-4155-AF30-5B25910A9C02}"/>
            </a:ext>
          </a:extLst>
        </xdr:cNvPr>
        <xdr:cNvCxnSpPr/>
      </xdr:nvCxnSpPr>
      <xdr:spPr>
        <a:xfrm>
          <a:off x="1010632" y="147913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90</xdr:row>
      <xdr:rowOff>65943</xdr:rowOff>
    </xdr:from>
    <xdr:to>
      <xdr:col>1</xdr:col>
      <xdr:colOff>860837</xdr:colOff>
      <xdr:row>90</xdr:row>
      <xdr:rowOff>65943</xdr:rowOff>
    </xdr:to>
    <xdr:cxnSp macro="">
      <xdr:nvCxnSpPr>
        <xdr:cNvPr id="68" name="Conector reto 67">
          <a:extLst>
            <a:ext uri="{FF2B5EF4-FFF2-40B4-BE49-F238E27FC236}">
              <a16:creationId xmlns:a16="http://schemas.microsoft.com/office/drawing/2014/main" id="{B28F0F99-8653-434C-BE60-F330F034B693}"/>
            </a:ext>
          </a:extLst>
        </xdr:cNvPr>
        <xdr:cNvCxnSpPr/>
      </xdr:nvCxnSpPr>
      <xdr:spPr>
        <a:xfrm>
          <a:off x="1005662" y="1268656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91</xdr:row>
      <xdr:rowOff>64477</xdr:rowOff>
    </xdr:from>
    <xdr:to>
      <xdr:col>1</xdr:col>
      <xdr:colOff>857997</xdr:colOff>
      <xdr:row>91</xdr:row>
      <xdr:rowOff>64477</xdr:rowOff>
    </xdr:to>
    <xdr:cxnSp macro="">
      <xdr:nvCxnSpPr>
        <xdr:cNvPr id="69" name="Conector reto 68">
          <a:extLst>
            <a:ext uri="{FF2B5EF4-FFF2-40B4-BE49-F238E27FC236}">
              <a16:creationId xmlns:a16="http://schemas.microsoft.com/office/drawing/2014/main" id="{06E6B6AE-D06E-46BC-91B1-2C3FB8980AB6}"/>
            </a:ext>
          </a:extLst>
        </xdr:cNvPr>
        <xdr:cNvCxnSpPr/>
      </xdr:nvCxnSpPr>
      <xdr:spPr>
        <a:xfrm>
          <a:off x="1002822" y="1279940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93</xdr:row>
      <xdr:rowOff>63011</xdr:rowOff>
    </xdr:from>
    <xdr:to>
      <xdr:col>1</xdr:col>
      <xdr:colOff>862009</xdr:colOff>
      <xdr:row>93</xdr:row>
      <xdr:rowOff>63011</xdr:rowOff>
    </xdr:to>
    <xdr:cxnSp macro="">
      <xdr:nvCxnSpPr>
        <xdr:cNvPr id="70" name="Conector reto 69">
          <a:extLst>
            <a:ext uri="{FF2B5EF4-FFF2-40B4-BE49-F238E27FC236}">
              <a16:creationId xmlns:a16="http://schemas.microsoft.com/office/drawing/2014/main" id="{51859489-E060-433E-9A0E-AD5C8C5F3563}"/>
            </a:ext>
          </a:extLst>
        </xdr:cNvPr>
        <xdr:cNvCxnSpPr/>
      </xdr:nvCxnSpPr>
      <xdr:spPr>
        <a:xfrm>
          <a:off x="1006834" y="1302653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92</xdr:row>
      <xdr:rowOff>65690</xdr:rowOff>
    </xdr:from>
    <xdr:to>
      <xdr:col>1</xdr:col>
      <xdr:colOff>865807</xdr:colOff>
      <xdr:row>92</xdr:row>
      <xdr:rowOff>65690</xdr:rowOff>
    </xdr:to>
    <xdr:cxnSp macro="">
      <xdr:nvCxnSpPr>
        <xdr:cNvPr id="71" name="Conector reto 70">
          <a:extLst>
            <a:ext uri="{FF2B5EF4-FFF2-40B4-BE49-F238E27FC236}">
              <a16:creationId xmlns:a16="http://schemas.microsoft.com/office/drawing/2014/main" id="{C6D34825-E843-4AAA-8620-772F72FF7B91}"/>
            </a:ext>
          </a:extLst>
        </xdr:cNvPr>
        <xdr:cNvCxnSpPr/>
      </xdr:nvCxnSpPr>
      <xdr:spPr>
        <a:xfrm>
          <a:off x="1010632" y="1291491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95</xdr:row>
      <xdr:rowOff>65943</xdr:rowOff>
    </xdr:from>
    <xdr:to>
      <xdr:col>1</xdr:col>
      <xdr:colOff>860837</xdr:colOff>
      <xdr:row>95</xdr:row>
      <xdr:rowOff>65943</xdr:rowOff>
    </xdr:to>
    <xdr:cxnSp macro="">
      <xdr:nvCxnSpPr>
        <xdr:cNvPr id="72" name="Conector reto 71">
          <a:extLst>
            <a:ext uri="{FF2B5EF4-FFF2-40B4-BE49-F238E27FC236}">
              <a16:creationId xmlns:a16="http://schemas.microsoft.com/office/drawing/2014/main" id="{E8211234-1DBB-48EE-B444-BF047113360D}"/>
            </a:ext>
          </a:extLst>
        </xdr:cNvPr>
        <xdr:cNvCxnSpPr/>
      </xdr:nvCxnSpPr>
      <xdr:spPr>
        <a:xfrm>
          <a:off x="1005662" y="134199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96</xdr:row>
      <xdr:rowOff>64477</xdr:rowOff>
    </xdr:from>
    <xdr:to>
      <xdr:col>1</xdr:col>
      <xdr:colOff>857997</xdr:colOff>
      <xdr:row>96</xdr:row>
      <xdr:rowOff>64477</xdr:rowOff>
    </xdr:to>
    <xdr:cxnSp macro="">
      <xdr:nvCxnSpPr>
        <xdr:cNvPr id="73" name="Conector reto 72">
          <a:extLst>
            <a:ext uri="{FF2B5EF4-FFF2-40B4-BE49-F238E27FC236}">
              <a16:creationId xmlns:a16="http://schemas.microsoft.com/office/drawing/2014/main" id="{146533BD-C6FF-40F7-9949-C2A23214865C}"/>
            </a:ext>
          </a:extLst>
        </xdr:cNvPr>
        <xdr:cNvCxnSpPr/>
      </xdr:nvCxnSpPr>
      <xdr:spPr>
        <a:xfrm>
          <a:off x="1002822" y="135328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98</xdr:row>
      <xdr:rowOff>63011</xdr:rowOff>
    </xdr:from>
    <xdr:to>
      <xdr:col>1</xdr:col>
      <xdr:colOff>862009</xdr:colOff>
      <xdr:row>98</xdr:row>
      <xdr:rowOff>63011</xdr:rowOff>
    </xdr:to>
    <xdr:cxnSp macro="">
      <xdr:nvCxnSpPr>
        <xdr:cNvPr id="74" name="Conector reto 73">
          <a:extLst>
            <a:ext uri="{FF2B5EF4-FFF2-40B4-BE49-F238E27FC236}">
              <a16:creationId xmlns:a16="http://schemas.microsoft.com/office/drawing/2014/main" id="{808AC5F9-4471-4E75-9E7A-FB5F07FB1ED0}"/>
            </a:ext>
          </a:extLst>
        </xdr:cNvPr>
        <xdr:cNvCxnSpPr/>
      </xdr:nvCxnSpPr>
      <xdr:spPr>
        <a:xfrm>
          <a:off x="1006834" y="137599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97</xdr:row>
      <xdr:rowOff>65690</xdr:rowOff>
    </xdr:from>
    <xdr:to>
      <xdr:col>1</xdr:col>
      <xdr:colOff>865807</xdr:colOff>
      <xdr:row>97</xdr:row>
      <xdr:rowOff>65690</xdr:rowOff>
    </xdr:to>
    <xdr:cxnSp macro="">
      <xdr:nvCxnSpPr>
        <xdr:cNvPr id="75" name="Conector reto 74">
          <a:extLst>
            <a:ext uri="{FF2B5EF4-FFF2-40B4-BE49-F238E27FC236}">
              <a16:creationId xmlns:a16="http://schemas.microsoft.com/office/drawing/2014/main" id="{5E057941-7800-45F4-90A2-8A0AF229BC0C}"/>
            </a:ext>
          </a:extLst>
        </xdr:cNvPr>
        <xdr:cNvCxnSpPr/>
      </xdr:nvCxnSpPr>
      <xdr:spPr>
        <a:xfrm>
          <a:off x="1010632" y="136483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112</xdr:row>
      <xdr:rowOff>65943</xdr:rowOff>
    </xdr:from>
    <xdr:to>
      <xdr:col>1</xdr:col>
      <xdr:colOff>860837</xdr:colOff>
      <xdr:row>112</xdr:row>
      <xdr:rowOff>65943</xdr:rowOff>
    </xdr:to>
    <xdr:cxnSp macro="">
      <xdr:nvCxnSpPr>
        <xdr:cNvPr id="76" name="Conector reto 75">
          <a:extLst>
            <a:ext uri="{FF2B5EF4-FFF2-40B4-BE49-F238E27FC236}">
              <a16:creationId xmlns:a16="http://schemas.microsoft.com/office/drawing/2014/main" id="{F8737E27-6873-4F13-8C04-00476C8AD244}"/>
            </a:ext>
          </a:extLst>
        </xdr:cNvPr>
        <xdr:cNvCxnSpPr/>
      </xdr:nvCxnSpPr>
      <xdr:spPr>
        <a:xfrm>
          <a:off x="1005662" y="155631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113</xdr:row>
      <xdr:rowOff>64477</xdr:rowOff>
    </xdr:from>
    <xdr:to>
      <xdr:col>1</xdr:col>
      <xdr:colOff>857997</xdr:colOff>
      <xdr:row>113</xdr:row>
      <xdr:rowOff>64477</xdr:rowOff>
    </xdr:to>
    <xdr:cxnSp macro="">
      <xdr:nvCxnSpPr>
        <xdr:cNvPr id="77" name="Conector reto 76">
          <a:extLst>
            <a:ext uri="{FF2B5EF4-FFF2-40B4-BE49-F238E27FC236}">
              <a16:creationId xmlns:a16="http://schemas.microsoft.com/office/drawing/2014/main" id="{2925C2A8-806E-4FAF-BD36-2950A890804E}"/>
            </a:ext>
          </a:extLst>
        </xdr:cNvPr>
        <xdr:cNvCxnSpPr/>
      </xdr:nvCxnSpPr>
      <xdr:spPr>
        <a:xfrm>
          <a:off x="1002822" y="156759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115</xdr:row>
      <xdr:rowOff>63011</xdr:rowOff>
    </xdr:from>
    <xdr:to>
      <xdr:col>1</xdr:col>
      <xdr:colOff>862009</xdr:colOff>
      <xdr:row>115</xdr:row>
      <xdr:rowOff>63011</xdr:rowOff>
    </xdr:to>
    <xdr:cxnSp macro="">
      <xdr:nvCxnSpPr>
        <xdr:cNvPr id="78" name="Conector reto 77">
          <a:extLst>
            <a:ext uri="{FF2B5EF4-FFF2-40B4-BE49-F238E27FC236}">
              <a16:creationId xmlns:a16="http://schemas.microsoft.com/office/drawing/2014/main" id="{566697A4-80A5-43C3-8096-5A7B0412F12D}"/>
            </a:ext>
          </a:extLst>
        </xdr:cNvPr>
        <xdr:cNvCxnSpPr/>
      </xdr:nvCxnSpPr>
      <xdr:spPr>
        <a:xfrm>
          <a:off x="1006834" y="159030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114</xdr:row>
      <xdr:rowOff>65690</xdr:rowOff>
    </xdr:from>
    <xdr:to>
      <xdr:col>1</xdr:col>
      <xdr:colOff>865807</xdr:colOff>
      <xdr:row>114</xdr:row>
      <xdr:rowOff>65690</xdr:rowOff>
    </xdr:to>
    <xdr:cxnSp macro="">
      <xdr:nvCxnSpPr>
        <xdr:cNvPr id="79" name="Conector reto 78">
          <a:extLst>
            <a:ext uri="{FF2B5EF4-FFF2-40B4-BE49-F238E27FC236}">
              <a16:creationId xmlns:a16="http://schemas.microsoft.com/office/drawing/2014/main" id="{2DB3D4AA-A1F3-4714-B945-7174D012DF35}"/>
            </a:ext>
          </a:extLst>
        </xdr:cNvPr>
        <xdr:cNvCxnSpPr/>
      </xdr:nvCxnSpPr>
      <xdr:spPr>
        <a:xfrm>
          <a:off x="1010632" y="157914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117</xdr:row>
      <xdr:rowOff>65943</xdr:rowOff>
    </xdr:from>
    <xdr:to>
      <xdr:col>1</xdr:col>
      <xdr:colOff>860837</xdr:colOff>
      <xdr:row>117</xdr:row>
      <xdr:rowOff>65943</xdr:rowOff>
    </xdr:to>
    <xdr:cxnSp macro="">
      <xdr:nvCxnSpPr>
        <xdr:cNvPr id="80" name="Conector reto 79">
          <a:extLst>
            <a:ext uri="{FF2B5EF4-FFF2-40B4-BE49-F238E27FC236}">
              <a16:creationId xmlns:a16="http://schemas.microsoft.com/office/drawing/2014/main" id="{0B9A0BA7-6B60-4CF5-B279-EE1559978962}"/>
            </a:ext>
          </a:extLst>
        </xdr:cNvPr>
        <xdr:cNvCxnSpPr/>
      </xdr:nvCxnSpPr>
      <xdr:spPr>
        <a:xfrm>
          <a:off x="1005662" y="162012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118</xdr:row>
      <xdr:rowOff>64477</xdr:rowOff>
    </xdr:from>
    <xdr:to>
      <xdr:col>1</xdr:col>
      <xdr:colOff>857997</xdr:colOff>
      <xdr:row>118</xdr:row>
      <xdr:rowOff>64477</xdr:rowOff>
    </xdr:to>
    <xdr:cxnSp macro="">
      <xdr:nvCxnSpPr>
        <xdr:cNvPr id="81" name="Conector reto 80">
          <a:extLst>
            <a:ext uri="{FF2B5EF4-FFF2-40B4-BE49-F238E27FC236}">
              <a16:creationId xmlns:a16="http://schemas.microsoft.com/office/drawing/2014/main" id="{54D2B326-45BD-4A0F-87DD-C7BB35A45F79}"/>
            </a:ext>
          </a:extLst>
        </xdr:cNvPr>
        <xdr:cNvCxnSpPr/>
      </xdr:nvCxnSpPr>
      <xdr:spPr>
        <a:xfrm>
          <a:off x="1002822" y="163141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120</xdr:row>
      <xdr:rowOff>63011</xdr:rowOff>
    </xdr:from>
    <xdr:to>
      <xdr:col>1</xdr:col>
      <xdr:colOff>862009</xdr:colOff>
      <xdr:row>120</xdr:row>
      <xdr:rowOff>63011</xdr:rowOff>
    </xdr:to>
    <xdr:cxnSp macro="">
      <xdr:nvCxnSpPr>
        <xdr:cNvPr id="82" name="Conector reto 81">
          <a:extLst>
            <a:ext uri="{FF2B5EF4-FFF2-40B4-BE49-F238E27FC236}">
              <a16:creationId xmlns:a16="http://schemas.microsoft.com/office/drawing/2014/main" id="{805FC34D-8630-497A-B040-3AA6B7254957}"/>
            </a:ext>
          </a:extLst>
        </xdr:cNvPr>
        <xdr:cNvCxnSpPr/>
      </xdr:nvCxnSpPr>
      <xdr:spPr>
        <a:xfrm>
          <a:off x="1006834" y="165412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119</xdr:row>
      <xdr:rowOff>65690</xdr:rowOff>
    </xdr:from>
    <xdr:to>
      <xdr:col>1</xdr:col>
      <xdr:colOff>865807</xdr:colOff>
      <xdr:row>119</xdr:row>
      <xdr:rowOff>65690</xdr:rowOff>
    </xdr:to>
    <xdr:cxnSp macro="">
      <xdr:nvCxnSpPr>
        <xdr:cNvPr id="83" name="Conector reto 82">
          <a:extLst>
            <a:ext uri="{FF2B5EF4-FFF2-40B4-BE49-F238E27FC236}">
              <a16:creationId xmlns:a16="http://schemas.microsoft.com/office/drawing/2014/main" id="{7CC84C7C-D991-4E89-8A9D-D5F02A0E1545}"/>
            </a:ext>
          </a:extLst>
        </xdr:cNvPr>
        <xdr:cNvCxnSpPr/>
      </xdr:nvCxnSpPr>
      <xdr:spPr>
        <a:xfrm>
          <a:off x="1010632" y="164296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124</xdr:row>
      <xdr:rowOff>65943</xdr:rowOff>
    </xdr:from>
    <xdr:to>
      <xdr:col>1</xdr:col>
      <xdr:colOff>860837</xdr:colOff>
      <xdr:row>124</xdr:row>
      <xdr:rowOff>65943</xdr:rowOff>
    </xdr:to>
    <xdr:cxnSp macro="">
      <xdr:nvCxnSpPr>
        <xdr:cNvPr id="84" name="Conector reto 83">
          <a:extLst>
            <a:ext uri="{FF2B5EF4-FFF2-40B4-BE49-F238E27FC236}">
              <a16:creationId xmlns:a16="http://schemas.microsoft.com/office/drawing/2014/main" id="{80C23743-6EA2-44A9-898E-EE8F8D6E5533}"/>
            </a:ext>
          </a:extLst>
        </xdr:cNvPr>
        <xdr:cNvCxnSpPr/>
      </xdr:nvCxnSpPr>
      <xdr:spPr>
        <a:xfrm>
          <a:off x="1005662" y="1725856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125</xdr:row>
      <xdr:rowOff>64477</xdr:rowOff>
    </xdr:from>
    <xdr:to>
      <xdr:col>1</xdr:col>
      <xdr:colOff>857997</xdr:colOff>
      <xdr:row>125</xdr:row>
      <xdr:rowOff>64477</xdr:rowOff>
    </xdr:to>
    <xdr:cxnSp macro="">
      <xdr:nvCxnSpPr>
        <xdr:cNvPr id="85" name="Conector reto 84">
          <a:extLst>
            <a:ext uri="{FF2B5EF4-FFF2-40B4-BE49-F238E27FC236}">
              <a16:creationId xmlns:a16="http://schemas.microsoft.com/office/drawing/2014/main" id="{F01584BB-30C9-4ED0-B4F5-36CEC9C797C2}"/>
            </a:ext>
          </a:extLst>
        </xdr:cNvPr>
        <xdr:cNvCxnSpPr/>
      </xdr:nvCxnSpPr>
      <xdr:spPr>
        <a:xfrm>
          <a:off x="1002822" y="1737140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127</xdr:row>
      <xdr:rowOff>63011</xdr:rowOff>
    </xdr:from>
    <xdr:to>
      <xdr:col>1</xdr:col>
      <xdr:colOff>862009</xdr:colOff>
      <xdr:row>127</xdr:row>
      <xdr:rowOff>63011</xdr:rowOff>
    </xdr:to>
    <xdr:cxnSp macro="">
      <xdr:nvCxnSpPr>
        <xdr:cNvPr id="86" name="Conector reto 85">
          <a:extLst>
            <a:ext uri="{FF2B5EF4-FFF2-40B4-BE49-F238E27FC236}">
              <a16:creationId xmlns:a16="http://schemas.microsoft.com/office/drawing/2014/main" id="{FE18AB3A-C3E6-4112-8C8A-6181EB57F338}"/>
            </a:ext>
          </a:extLst>
        </xdr:cNvPr>
        <xdr:cNvCxnSpPr/>
      </xdr:nvCxnSpPr>
      <xdr:spPr>
        <a:xfrm>
          <a:off x="1006834" y="1759853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126</xdr:row>
      <xdr:rowOff>65690</xdr:rowOff>
    </xdr:from>
    <xdr:to>
      <xdr:col>1</xdr:col>
      <xdr:colOff>865807</xdr:colOff>
      <xdr:row>126</xdr:row>
      <xdr:rowOff>65690</xdr:rowOff>
    </xdr:to>
    <xdr:cxnSp macro="">
      <xdr:nvCxnSpPr>
        <xdr:cNvPr id="87" name="Conector reto 86">
          <a:extLst>
            <a:ext uri="{FF2B5EF4-FFF2-40B4-BE49-F238E27FC236}">
              <a16:creationId xmlns:a16="http://schemas.microsoft.com/office/drawing/2014/main" id="{DE75A051-DB3E-4D76-B256-612F34B1BF1F}"/>
            </a:ext>
          </a:extLst>
        </xdr:cNvPr>
        <xdr:cNvCxnSpPr/>
      </xdr:nvCxnSpPr>
      <xdr:spPr>
        <a:xfrm>
          <a:off x="1010632" y="1748691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129</xdr:row>
      <xdr:rowOff>65943</xdr:rowOff>
    </xdr:from>
    <xdr:to>
      <xdr:col>1</xdr:col>
      <xdr:colOff>860837</xdr:colOff>
      <xdr:row>129</xdr:row>
      <xdr:rowOff>65943</xdr:rowOff>
    </xdr:to>
    <xdr:cxnSp macro="">
      <xdr:nvCxnSpPr>
        <xdr:cNvPr id="88" name="Conector reto 87">
          <a:extLst>
            <a:ext uri="{FF2B5EF4-FFF2-40B4-BE49-F238E27FC236}">
              <a16:creationId xmlns:a16="http://schemas.microsoft.com/office/drawing/2014/main" id="{79A88880-A4B3-4525-BB8D-166CD98B8AF3}"/>
            </a:ext>
          </a:extLst>
        </xdr:cNvPr>
        <xdr:cNvCxnSpPr/>
      </xdr:nvCxnSpPr>
      <xdr:spPr>
        <a:xfrm>
          <a:off x="1005662" y="1783006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130</xdr:row>
      <xdr:rowOff>64477</xdr:rowOff>
    </xdr:from>
    <xdr:to>
      <xdr:col>1</xdr:col>
      <xdr:colOff>857997</xdr:colOff>
      <xdr:row>130</xdr:row>
      <xdr:rowOff>64477</xdr:rowOff>
    </xdr:to>
    <xdr:cxnSp macro="">
      <xdr:nvCxnSpPr>
        <xdr:cNvPr id="89" name="Conector reto 88">
          <a:extLst>
            <a:ext uri="{FF2B5EF4-FFF2-40B4-BE49-F238E27FC236}">
              <a16:creationId xmlns:a16="http://schemas.microsoft.com/office/drawing/2014/main" id="{2714F362-A42F-4208-8B89-7D781E0E8387}"/>
            </a:ext>
          </a:extLst>
        </xdr:cNvPr>
        <xdr:cNvCxnSpPr/>
      </xdr:nvCxnSpPr>
      <xdr:spPr>
        <a:xfrm>
          <a:off x="1002822" y="1794290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132</xdr:row>
      <xdr:rowOff>63011</xdr:rowOff>
    </xdr:from>
    <xdr:to>
      <xdr:col>1</xdr:col>
      <xdr:colOff>862009</xdr:colOff>
      <xdr:row>132</xdr:row>
      <xdr:rowOff>63011</xdr:rowOff>
    </xdr:to>
    <xdr:cxnSp macro="">
      <xdr:nvCxnSpPr>
        <xdr:cNvPr id="90" name="Conector reto 89">
          <a:extLst>
            <a:ext uri="{FF2B5EF4-FFF2-40B4-BE49-F238E27FC236}">
              <a16:creationId xmlns:a16="http://schemas.microsoft.com/office/drawing/2014/main" id="{91DD382D-DD71-48C4-BBC2-0EB0BD7193AC}"/>
            </a:ext>
          </a:extLst>
        </xdr:cNvPr>
        <xdr:cNvCxnSpPr/>
      </xdr:nvCxnSpPr>
      <xdr:spPr>
        <a:xfrm>
          <a:off x="1006834" y="1817003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131</xdr:row>
      <xdr:rowOff>65690</xdr:rowOff>
    </xdr:from>
    <xdr:to>
      <xdr:col>1</xdr:col>
      <xdr:colOff>865807</xdr:colOff>
      <xdr:row>131</xdr:row>
      <xdr:rowOff>65690</xdr:rowOff>
    </xdr:to>
    <xdr:cxnSp macro="">
      <xdr:nvCxnSpPr>
        <xdr:cNvPr id="91" name="Conector reto 90">
          <a:extLst>
            <a:ext uri="{FF2B5EF4-FFF2-40B4-BE49-F238E27FC236}">
              <a16:creationId xmlns:a16="http://schemas.microsoft.com/office/drawing/2014/main" id="{2346FDFB-4610-4278-82DC-235DF86053EF}"/>
            </a:ext>
          </a:extLst>
        </xdr:cNvPr>
        <xdr:cNvCxnSpPr/>
      </xdr:nvCxnSpPr>
      <xdr:spPr>
        <a:xfrm>
          <a:off x="1010632" y="1805841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136</xdr:row>
      <xdr:rowOff>65943</xdr:rowOff>
    </xdr:from>
    <xdr:to>
      <xdr:col>1</xdr:col>
      <xdr:colOff>860837</xdr:colOff>
      <xdr:row>136</xdr:row>
      <xdr:rowOff>65943</xdr:rowOff>
    </xdr:to>
    <xdr:cxnSp macro="">
      <xdr:nvCxnSpPr>
        <xdr:cNvPr id="92" name="Conector reto 91">
          <a:extLst>
            <a:ext uri="{FF2B5EF4-FFF2-40B4-BE49-F238E27FC236}">
              <a16:creationId xmlns:a16="http://schemas.microsoft.com/office/drawing/2014/main" id="{6373B9F5-1976-41DC-AB4D-2885449C1783}"/>
            </a:ext>
          </a:extLst>
        </xdr:cNvPr>
        <xdr:cNvCxnSpPr/>
      </xdr:nvCxnSpPr>
      <xdr:spPr>
        <a:xfrm>
          <a:off x="1005662" y="187539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137</xdr:row>
      <xdr:rowOff>64477</xdr:rowOff>
    </xdr:from>
    <xdr:to>
      <xdr:col>1</xdr:col>
      <xdr:colOff>857997</xdr:colOff>
      <xdr:row>137</xdr:row>
      <xdr:rowOff>64477</xdr:rowOff>
    </xdr:to>
    <xdr:cxnSp macro="">
      <xdr:nvCxnSpPr>
        <xdr:cNvPr id="93" name="Conector reto 92">
          <a:extLst>
            <a:ext uri="{FF2B5EF4-FFF2-40B4-BE49-F238E27FC236}">
              <a16:creationId xmlns:a16="http://schemas.microsoft.com/office/drawing/2014/main" id="{55CBAC13-3BF2-408D-95F8-2E87893E7729}"/>
            </a:ext>
          </a:extLst>
        </xdr:cNvPr>
        <xdr:cNvCxnSpPr/>
      </xdr:nvCxnSpPr>
      <xdr:spPr>
        <a:xfrm>
          <a:off x="1002822" y="188668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139</xdr:row>
      <xdr:rowOff>63011</xdr:rowOff>
    </xdr:from>
    <xdr:to>
      <xdr:col>1</xdr:col>
      <xdr:colOff>862009</xdr:colOff>
      <xdr:row>139</xdr:row>
      <xdr:rowOff>63011</xdr:rowOff>
    </xdr:to>
    <xdr:cxnSp macro="">
      <xdr:nvCxnSpPr>
        <xdr:cNvPr id="94" name="Conector reto 93">
          <a:extLst>
            <a:ext uri="{FF2B5EF4-FFF2-40B4-BE49-F238E27FC236}">
              <a16:creationId xmlns:a16="http://schemas.microsoft.com/office/drawing/2014/main" id="{73DBCB2B-7C47-441D-AC70-0880AA796F86}"/>
            </a:ext>
          </a:extLst>
        </xdr:cNvPr>
        <xdr:cNvCxnSpPr/>
      </xdr:nvCxnSpPr>
      <xdr:spPr>
        <a:xfrm>
          <a:off x="1006834" y="190939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138</xdr:row>
      <xdr:rowOff>65690</xdr:rowOff>
    </xdr:from>
    <xdr:to>
      <xdr:col>1</xdr:col>
      <xdr:colOff>865807</xdr:colOff>
      <xdr:row>138</xdr:row>
      <xdr:rowOff>65690</xdr:rowOff>
    </xdr:to>
    <xdr:cxnSp macro="">
      <xdr:nvCxnSpPr>
        <xdr:cNvPr id="95" name="Conector reto 94">
          <a:extLst>
            <a:ext uri="{FF2B5EF4-FFF2-40B4-BE49-F238E27FC236}">
              <a16:creationId xmlns:a16="http://schemas.microsoft.com/office/drawing/2014/main" id="{C43693AB-7CF9-4539-AD3D-6A7E9EFEE560}"/>
            </a:ext>
          </a:extLst>
        </xdr:cNvPr>
        <xdr:cNvCxnSpPr/>
      </xdr:nvCxnSpPr>
      <xdr:spPr>
        <a:xfrm>
          <a:off x="1010632" y="189823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141</xdr:row>
      <xdr:rowOff>65943</xdr:rowOff>
    </xdr:from>
    <xdr:to>
      <xdr:col>1</xdr:col>
      <xdr:colOff>860837</xdr:colOff>
      <xdr:row>141</xdr:row>
      <xdr:rowOff>65943</xdr:rowOff>
    </xdr:to>
    <xdr:cxnSp macro="">
      <xdr:nvCxnSpPr>
        <xdr:cNvPr id="96" name="Conector reto 95">
          <a:extLst>
            <a:ext uri="{FF2B5EF4-FFF2-40B4-BE49-F238E27FC236}">
              <a16:creationId xmlns:a16="http://schemas.microsoft.com/office/drawing/2014/main" id="{ECC5980A-2718-4FF6-92FE-BF174B49F6AE}"/>
            </a:ext>
          </a:extLst>
        </xdr:cNvPr>
        <xdr:cNvCxnSpPr/>
      </xdr:nvCxnSpPr>
      <xdr:spPr>
        <a:xfrm>
          <a:off x="1005662" y="193350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142</xdr:row>
      <xdr:rowOff>64477</xdr:rowOff>
    </xdr:from>
    <xdr:to>
      <xdr:col>1</xdr:col>
      <xdr:colOff>857997</xdr:colOff>
      <xdr:row>142</xdr:row>
      <xdr:rowOff>64477</xdr:rowOff>
    </xdr:to>
    <xdr:cxnSp macro="">
      <xdr:nvCxnSpPr>
        <xdr:cNvPr id="97" name="Conector reto 96">
          <a:extLst>
            <a:ext uri="{FF2B5EF4-FFF2-40B4-BE49-F238E27FC236}">
              <a16:creationId xmlns:a16="http://schemas.microsoft.com/office/drawing/2014/main" id="{72F06E3C-EF69-4947-9840-569139541CBD}"/>
            </a:ext>
          </a:extLst>
        </xdr:cNvPr>
        <xdr:cNvCxnSpPr/>
      </xdr:nvCxnSpPr>
      <xdr:spPr>
        <a:xfrm>
          <a:off x="1002822" y="194478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144</xdr:row>
      <xdr:rowOff>63011</xdr:rowOff>
    </xdr:from>
    <xdr:to>
      <xdr:col>1</xdr:col>
      <xdr:colOff>862009</xdr:colOff>
      <xdr:row>144</xdr:row>
      <xdr:rowOff>63011</xdr:rowOff>
    </xdr:to>
    <xdr:cxnSp macro="">
      <xdr:nvCxnSpPr>
        <xdr:cNvPr id="98" name="Conector reto 97">
          <a:extLst>
            <a:ext uri="{FF2B5EF4-FFF2-40B4-BE49-F238E27FC236}">
              <a16:creationId xmlns:a16="http://schemas.microsoft.com/office/drawing/2014/main" id="{2FB611DB-EF1F-4ACD-AE02-227395AE8B75}"/>
            </a:ext>
          </a:extLst>
        </xdr:cNvPr>
        <xdr:cNvCxnSpPr/>
      </xdr:nvCxnSpPr>
      <xdr:spPr>
        <a:xfrm>
          <a:off x="1006834" y="196749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143</xdr:row>
      <xdr:rowOff>65690</xdr:rowOff>
    </xdr:from>
    <xdr:to>
      <xdr:col>1</xdr:col>
      <xdr:colOff>865807</xdr:colOff>
      <xdr:row>143</xdr:row>
      <xdr:rowOff>65690</xdr:rowOff>
    </xdr:to>
    <xdr:cxnSp macro="">
      <xdr:nvCxnSpPr>
        <xdr:cNvPr id="99" name="Conector reto 98">
          <a:extLst>
            <a:ext uri="{FF2B5EF4-FFF2-40B4-BE49-F238E27FC236}">
              <a16:creationId xmlns:a16="http://schemas.microsoft.com/office/drawing/2014/main" id="{3E882E8D-D7F3-4B8C-A20B-BC52065E5C97}"/>
            </a:ext>
          </a:extLst>
        </xdr:cNvPr>
        <xdr:cNvCxnSpPr/>
      </xdr:nvCxnSpPr>
      <xdr:spPr>
        <a:xfrm>
          <a:off x="1010632" y="195633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148</xdr:row>
      <xdr:rowOff>65943</xdr:rowOff>
    </xdr:from>
    <xdr:to>
      <xdr:col>1</xdr:col>
      <xdr:colOff>860837</xdr:colOff>
      <xdr:row>148</xdr:row>
      <xdr:rowOff>65943</xdr:rowOff>
    </xdr:to>
    <xdr:cxnSp macro="">
      <xdr:nvCxnSpPr>
        <xdr:cNvPr id="100" name="Conector reto 99">
          <a:extLst>
            <a:ext uri="{FF2B5EF4-FFF2-40B4-BE49-F238E27FC236}">
              <a16:creationId xmlns:a16="http://schemas.microsoft.com/office/drawing/2014/main" id="{A60241AD-64EF-450F-8402-EEEB8459274F}"/>
            </a:ext>
          </a:extLst>
        </xdr:cNvPr>
        <xdr:cNvCxnSpPr/>
      </xdr:nvCxnSpPr>
      <xdr:spPr>
        <a:xfrm>
          <a:off x="1005662" y="203351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149</xdr:row>
      <xdr:rowOff>64477</xdr:rowOff>
    </xdr:from>
    <xdr:to>
      <xdr:col>1</xdr:col>
      <xdr:colOff>857997</xdr:colOff>
      <xdr:row>149</xdr:row>
      <xdr:rowOff>64477</xdr:rowOff>
    </xdr:to>
    <xdr:cxnSp macro="">
      <xdr:nvCxnSpPr>
        <xdr:cNvPr id="101" name="Conector reto 100">
          <a:extLst>
            <a:ext uri="{FF2B5EF4-FFF2-40B4-BE49-F238E27FC236}">
              <a16:creationId xmlns:a16="http://schemas.microsoft.com/office/drawing/2014/main" id="{E75D1E1E-0333-4CD9-9350-53AE4D046050}"/>
            </a:ext>
          </a:extLst>
        </xdr:cNvPr>
        <xdr:cNvCxnSpPr/>
      </xdr:nvCxnSpPr>
      <xdr:spPr>
        <a:xfrm>
          <a:off x="1002822" y="204479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151</xdr:row>
      <xdr:rowOff>63011</xdr:rowOff>
    </xdr:from>
    <xdr:to>
      <xdr:col>1</xdr:col>
      <xdr:colOff>862009</xdr:colOff>
      <xdr:row>151</xdr:row>
      <xdr:rowOff>63011</xdr:rowOff>
    </xdr:to>
    <xdr:cxnSp macro="">
      <xdr:nvCxnSpPr>
        <xdr:cNvPr id="102" name="Conector reto 101">
          <a:extLst>
            <a:ext uri="{FF2B5EF4-FFF2-40B4-BE49-F238E27FC236}">
              <a16:creationId xmlns:a16="http://schemas.microsoft.com/office/drawing/2014/main" id="{D23356A6-4BE6-4D6B-87CD-C47F69C9102E}"/>
            </a:ext>
          </a:extLst>
        </xdr:cNvPr>
        <xdr:cNvCxnSpPr/>
      </xdr:nvCxnSpPr>
      <xdr:spPr>
        <a:xfrm>
          <a:off x="1006834" y="206751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150</xdr:row>
      <xdr:rowOff>65690</xdr:rowOff>
    </xdr:from>
    <xdr:to>
      <xdr:col>1</xdr:col>
      <xdr:colOff>865807</xdr:colOff>
      <xdr:row>150</xdr:row>
      <xdr:rowOff>65690</xdr:rowOff>
    </xdr:to>
    <xdr:cxnSp macro="">
      <xdr:nvCxnSpPr>
        <xdr:cNvPr id="103" name="Conector reto 102">
          <a:extLst>
            <a:ext uri="{FF2B5EF4-FFF2-40B4-BE49-F238E27FC236}">
              <a16:creationId xmlns:a16="http://schemas.microsoft.com/office/drawing/2014/main" id="{C39C2159-854E-4CBC-8B79-1A95F3B36BB5}"/>
            </a:ext>
          </a:extLst>
        </xdr:cNvPr>
        <xdr:cNvCxnSpPr/>
      </xdr:nvCxnSpPr>
      <xdr:spPr>
        <a:xfrm>
          <a:off x="1010632" y="205634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153</xdr:row>
      <xdr:rowOff>65943</xdr:rowOff>
    </xdr:from>
    <xdr:to>
      <xdr:col>1</xdr:col>
      <xdr:colOff>860837</xdr:colOff>
      <xdr:row>153</xdr:row>
      <xdr:rowOff>65943</xdr:rowOff>
    </xdr:to>
    <xdr:cxnSp macro="">
      <xdr:nvCxnSpPr>
        <xdr:cNvPr id="104" name="Conector reto 103">
          <a:extLst>
            <a:ext uri="{FF2B5EF4-FFF2-40B4-BE49-F238E27FC236}">
              <a16:creationId xmlns:a16="http://schemas.microsoft.com/office/drawing/2014/main" id="{FF031199-D7B9-4256-8EB7-EC6718E388B5}"/>
            </a:ext>
          </a:extLst>
        </xdr:cNvPr>
        <xdr:cNvCxnSpPr/>
      </xdr:nvCxnSpPr>
      <xdr:spPr>
        <a:xfrm>
          <a:off x="1005662" y="209066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154</xdr:row>
      <xdr:rowOff>64477</xdr:rowOff>
    </xdr:from>
    <xdr:to>
      <xdr:col>1</xdr:col>
      <xdr:colOff>857997</xdr:colOff>
      <xdr:row>154</xdr:row>
      <xdr:rowOff>64477</xdr:rowOff>
    </xdr:to>
    <xdr:cxnSp macro="">
      <xdr:nvCxnSpPr>
        <xdr:cNvPr id="105" name="Conector reto 104">
          <a:extLst>
            <a:ext uri="{FF2B5EF4-FFF2-40B4-BE49-F238E27FC236}">
              <a16:creationId xmlns:a16="http://schemas.microsoft.com/office/drawing/2014/main" id="{F91D0FC6-113C-4465-BA5A-0B954C75D566}"/>
            </a:ext>
          </a:extLst>
        </xdr:cNvPr>
        <xdr:cNvCxnSpPr/>
      </xdr:nvCxnSpPr>
      <xdr:spPr>
        <a:xfrm>
          <a:off x="1002822" y="210194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156</xdr:row>
      <xdr:rowOff>63011</xdr:rowOff>
    </xdr:from>
    <xdr:to>
      <xdr:col>1</xdr:col>
      <xdr:colOff>862009</xdr:colOff>
      <xdr:row>156</xdr:row>
      <xdr:rowOff>63011</xdr:rowOff>
    </xdr:to>
    <xdr:cxnSp macro="">
      <xdr:nvCxnSpPr>
        <xdr:cNvPr id="106" name="Conector reto 105">
          <a:extLst>
            <a:ext uri="{FF2B5EF4-FFF2-40B4-BE49-F238E27FC236}">
              <a16:creationId xmlns:a16="http://schemas.microsoft.com/office/drawing/2014/main" id="{069EF766-BCD7-4305-BF28-486EBD5A24B9}"/>
            </a:ext>
          </a:extLst>
        </xdr:cNvPr>
        <xdr:cNvCxnSpPr/>
      </xdr:nvCxnSpPr>
      <xdr:spPr>
        <a:xfrm>
          <a:off x="1006834" y="212466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155</xdr:row>
      <xdr:rowOff>65690</xdr:rowOff>
    </xdr:from>
    <xdr:to>
      <xdr:col>1</xdr:col>
      <xdr:colOff>865807</xdr:colOff>
      <xdr:row>155</xdr:row>
      <xdr:rowOff>65690</xdr:rowOff>
    </xdr:to>
    <xdr:cxnSp macro="">
      <xdr:nvCxnSpPr>
        <xdr:cNvPr id="107" name="Conector reto 106">
          <a:extLst>
            <a:ext uri="{FF2B5EF4-FFF2-40B4-BE49-F238E27FC236}">
              <a16:creationId xmlns:a16="http://schemas.microsoft.com/office/drawing/2014/main" id="{F197040F-E571-4FAF-89BB-E549785B3CCE}"/>
            </a:ext>
          </a:extLst>
        </xdr:cNvPr>
        <xdr:cNvCxnSpPr/>
      </xdr:nvCxnSpPr>
      <xdr:spPr>
        <a:xfrm>
          <a:off x="1010632" y="211349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158</xdr:row>
      <xdr:rowOff>65943</xdr:rowOff>
    </xdr:from>
    <xdr:to>
      <xdr:col>1</xdr:col>
      <xdr:colOff>860837</xdr:colOff>
      <xdr:row>158</xdr:row>
      <xdr:rowOff>65943</xdr:rowOff>
    </xdr:to>
    <xdr:cxnSp macro="">
      <xdr:nvCxnSpPr>
        <xdr:cNvPr id="108" name="Conector reto 107">
          <a:extLst>
            <a:ext uri="{FF2B5EF4-FFF2-40B4-BE49-F238E27FC236}">
              <a16:creationId xmlns:a16="http://schemas.microsoft.com/office/drawing/2014/main" id="{03D90EAE-F1CC-467F-93F6-BB612245BF2C}"/>
            </a:ext>
          </a:extLst>
        </xdr:cNvPr>
        <xdr:cNvCxnSpPr/>
      </xdr:nvCxnSpPr>
      <xdr:spPr>
        <a:xfrm>
          <a:off x="1005662" y="214781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159</xdr:row>
      <xdr:rowOff>64477</xdr:rowOff>
    </xdr:from>
    <xdr:to>
      <xdr:col>1</xdr:col>
      <xdr:colOff>857997</xdr:colOff>
      <xdr:row>159</xdr:row>
      <xdr:rowOff>64477</xdr:rowOff>
    </xdr:to>
    <xdr:cxnSp macro="">
      <xdr:nvCxnSpPr>
        <xdr:cNvPr id="109" name="Conector reto 108">
          <a:extLst>
            <a:ext uri="{FF2B5EF4-FFF2-40B4-BE49-F238E27FC236}">
              <a16:creationId xmlns:a16="http://schemas.microsoft.com/office/drawing/2014/main" id="{ABD9E495-FBB7-45F4-ABCB-53A3BC257F68}"/>
            </a:ext>
          </a:extLst>
        </xdr:cNvPr>
        <xdr:cNvCxnSpPr/>
      </xdr:nvCxnSpPr>
      <xdr:spPr>
        <a:xfrm>
          <a:off x="1002822" y="215909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161</xdr:row>
      <xdr:rowOff>63011</xdr:rowOff>
    </xdr:from>
    <xdr:to>
      <xdr:col>1</xdr:col>
      <xdr:colOff>862009</xdr:colOff>
      <xdr:row>161</xdr:row>
      <xdr:rowOff>63011</xdr:rowOff>
    </xdr:to>
    <xdr:cxnSp macro="">
      <xdr:nvCxnSpPr>
        <xdr:cNvPr id="110" name="Conector reto 109">
          <a:extLst>
            <a:ext uri="{FF2B5EF4-FFF2-40B4-BE49-F238E27FC236}">
              <a16:creationId xmlns:a16="http://schemas.microsoft.com/office/drawing/2014/main" id="{B14A3453-0B53-42E9-978B-2353573BF7C5}"/>
            </a:ext>
          </a:extLst>
        </xdr:cNvPr>
        <xdr:cNvCxnSpPr/>
      </xdr:nvCxnSpPr>
      <xdr:spPr>
        <a:xfrm>
          <a:off x="1006834" y="218181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160</xdr:row>
      <xdr:rowOff>65690</xdr:rowOff>
    </xdr:from>
    <xdr:to>
      <xdr:col>1</xdr:col>
      <xdr:colOff>865807</xdr:colOff>
      <xdr:row>160</xdr:row>
      <xdr:rowOff>65690</xdr:rowOff>
    </xdr:to>
    <xdr:cxnSp macro="">
      <xdr:nvCxnSpPr>
        <xdr:cNvPr id="111" name="Conector reto 110">
          <a:extLst>
            <a:ext uri="{FF2B5EF4-FFF2-40B4-BE49-F238E27FC236}">
              <a16:creationId xmlns:a16="http://schemas.microsoft.com/office/drawing/2014/main" id="{97B18F4C-0D46-4B00-A9F4-1FD40FAF2693}"/>
            </a:ext>
          </a:extLst>
        </xdr:cNvPr>
        <xdr:cNvCxnSpPr/>
      </xdr:nvCxnSpPr>
      <xdr:spPr>
        <a:xfrm>
          <a:off x="1010632" y="217064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163</xdr:row>
      <xdr:rowOff>65943</xdr:rowOff>
    </xdr:from>
    <xdr:to>
      <xdr:col>1</xdr:col>
      <xdr:colOff>860837</xdr:colOff>
      <xdr:row>163</xdr:row>
      <xdr:rowOff>65943</xdr:rowOff>
    </xdr:to>
    <xdr:cxnSp macro="">
      <xdr:nvCxnSpPr>
        <xdr:cNvPr id="112" name="Conector reto 111">
          <a:extLst>
            <a:ext uri="{FF2B5EF4-FFF2-40B4-BE49-F238E27FC236}">
              <a16:creationId xmlns:a16="http://schemas.microsoft.com/office/drawing/2014/main" id="{672FFB9B-4738-45F3-8B54-7FED1A8EDFB7}"/>
            </a:ext>
          </a:extLst>
        </xdr:cNvPr>
        <xdr:cNvCxnSpPr/>
      </xdr:nvCxnSpPr>
      <xdr:spPr>
        <a:xfrm>
          <a:off x="1005662" y="22116318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164</xdr:row>
      <xdr:rowOff>64477</xdr:rowOff>
    </xdr:from>
    <xdr:to>
      <xdr:col>1</xdr:col>
      <xdr:colOff>857997</xdr:colOff>
      <xdr:row>164</xdr:row>
      <xdr:rowOff>64477</xdr:rowOff>
    </xdr:to>
    <xdr:cxnSp macro="">
      <xdr:nvCxnSpPr>
        <xdr:cNvPr id="113" name="Conector reto 112">
          <a:extLst>
            <a:ext uri="{FF2B5EF4-FFF2-40B4-BE49-F238E27FC236}">
              <a16:creationId xmlns:a16="http://schemas.microsoft.com/office/drawing/2014/main" id="{3BF69486-3151-49ED-950C-11BE938DC687}"/>
            </a:ext>
          </a:extLst>
        </xdr:cNvPr>
        <xdr:cNvCxnSpPr/>
      </xdr:nvCxnSpPr>
      <xdr:spPr>
        <a:xfrm>
          <a:off x="1002822" y="22229152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166</xdr:row>
      <xdr:rowOff>63011</xdr:rowOff>
    </xdr:from>
    <xdr:to>
      <xdr:col>1</xdr:col>
      <xdr:colOff>862009</xdr:colOff>
      <xdr:row>166</xdr:row>
      <xdr:rowOff>63011</xdr:rowOff>
    </xdr:to>
    <xdr:cxnSp macro="">
      <xdr:nvCxnSpPr>
        <xdr:cNvPr id="114" name="Conector reto 113">
          <a:extLst>
            <a:ext uri="{FF2B5EF4-FFF2-40B4-BE49-F238E27FC236}">
              <a16:creationId xmlns:a16="http://schemas.microsoft.com/office/drawing/2014/main" id="{18BDFDB9-CA00-4B8C-9D50-906A481480EF}"/>
            </a:ext>
          </a:extLst>
        </xdr:cNvPr>
        <xdr:cNvCxnSpPr/>
      </xdr:nvCxnSpPr>
      <xdr:spPr>
        <a:xfrm>
          <a:off x="1006834" y="22456286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165</xdr:row>
      <xdr:rowOff>65690</xdr:rowOff>
    </xdr:from>
    <xdr:to>
      <xdr:col>1</xdr:col>
      <xdr:colOff>865807</xdr:colOff>
      <xdr:row>165</xdr:row>
      <xdr:rowOff>65690</xdr:rowOff>
    </xdr:to>
    <xdr:cxnSp macro="">
      <xdr:nvCxnSpPr>
        <xdr:cNvPr id="115" name="Conector reto 114">
          <a:extLst>
            <a:ext uri="{FF2B5EF4-FFF2-40B4-BE49-F238E27FC236}">
              <a16:creationId xmlns:a16="http://schemas.microsoft.com/office/drawing/2014/main" id="{E9E2FD37-7DE3-4852-9C04-3A20F73965F9}"/>
            </a:ext>
          </a:extLst>
        </xdr:cNvPr>
        <xdr:cNvCxnSpPr/>
      </xdr:nvCxnSpPr>
      <xdr:spPr>
        <a:xfrm>
          <a:off x="1010632" y="22344665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148</xdr:row>
      <xdr:rowOff>65943</xdr:rowOff>
    </xdr:from>
    <xdr:to>
      <xdr:col>1</xdr:col>
      <xdr:colOff>860837</xdr:colOff>
      <xdr:row>148</xdr:row>
      <xdr:rowOff>65943</xdr:rowOff>
    </xdr:to>
    <xdr:cxnSp macro="">
      <xdr:nvCxnSpPr>
        <xdr:cNvPr id="116" name="Conector reto 115">
          <a:extLst>
            <a:ext uri="{FF2B5EF4-FFF2-40B4-BE49-F238E27FC236}">
              <a16:creationId xmlns:a16="http://schemas.microsoft.com/office/drawing/2014/main" id="{48BC79E1-E43E-4438-B984-A179B5F3EAA9}"/>
            </a:ext>
          </a:extLst>
        </xdr:cNvPr>
        <xdr:cNvCxnSpPr/>
      </xdr:nvCxnSpPr>
      <xdr:spPr>
        <a:xfrm>
          <a:off x="1005662" y="203351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149</xdr:row>
      <xdr:rowOff>64477</xdr:rowOff>
    </xdr:from>
    <xdr:to>
      <xdr:col>1</xdr:col>
      <xdr:colOff>857997</xdr:colOff>
      <xdr:row>149</xdr:row>
      <xdr:rowOff>64477</xdr:rowOff>
    </xdr:to>
    <xdr:cxnSp macro="">
      <xdr:nvCxnSpPr>
        <xdr:cNvPr id="117" name="Conector reto 116">
          <a:extLst>
            <a:ext uri="{FF2B5EF4-FFF2-40B4-BE49-F238E27FC236}">
              <a16:creationId xmlns:a16="http://schemas.microsoft.com/office/drawing/2014/main" id="{4FB4E8EE-FC10-4B10-8502-F17E79A8C9D0}"/>
            </a:ext>
          </a:extLst>
        </xdr:cNvPr>
        <xdr:cNvCxnSpPr/>
      </xdr:nvCxnSpPr>
      <xdr:spPr>
        <a:xfrm>
          <a:off x="1002822" y="204479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151</xdr:row>
      <xdr:rowOff>63011</xdr:rowOff>
    </xdr:from>
    <xdr:to>
      <xdr:col>1</xdr:col>
      <xdr:colOff>862009</xdr:colOff>
      <xdr:row>151</xdr:row>
      <xdr:rowOff>63011</xdr:rowOff>
    </xdr:to>
    <xdr:cxnSp macro="">
      <xdr:nvCxnSpPr>
        <xdr:cNvPr id="118" name="Conector reto 117">
          <a:extLst>
            <a:ext uri="{FF2B5EF4-FFF2-40B4-BE49-F238E27FC236}">
              <a16:creationId xmlns:a16="http://schemas.microsoft.com/office/drawing/2014/main" id="{2021436B-8B5C-48A9-BED6-C6BB90A6F997}"/>
            </a:ext>
          </a:extLst>
        </xdr:cNvPr>
        <xdr:cNvCxnSpPr/>
      </xdr:nvCxnSpPr>
      <xdr:spPr>
        <a:xfrm>
          <a:off x="1006834" y="206751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150</xdr:row>
      <xdr:rowOff>65690</xdr:rowOff>
    </xdr:from>
    <xdr:to>
      <xdr:col>1</xdr:col>
      <xdr:colOff>865807</xdr:colOff>
      <xdr:row>150</xdr:row>
      <xdr:rowOff>65690</xdr:rowOff>
    </xdr:to>
    <xdr:cxnSp macro="">
      <xdr:nvCxnSpPr>
        <xdr:cNvPr id="119" name="Conector reto 118">
          <a:extLst>
            <a:ext uri="{FF2B5EF4-FFF2-40B4-BE49-F238E27FC236}">
              <a16:creationId xmlns:a16="http://schemas.microsoft.com/office/drawing/2014/main" id="{4B7859BD-0CD1-41A9-A1CC-F402A6A9474E}"/>
            </a:ext>
          </a:extLst>
        </xdr:cNvPr>
        <xdr:cNvCxnSpPr/>
      </xdr:nvCxnSpPr>
      <xdr:spPr>
        <a:xfrm>
          <a:off x="1010632" y="205634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153</xdr:row>
      <xdr:rowOff>65943</xdr:rowOff>
    </xdr:from>
    <xdr:to>
      <xdr:col>1</xdr:col>
      <xdr:colOff>860837</xdr:colOff>
      <xdr:row>153</xdr:row>
      <xdr:rowOff>65943</xdr:rowOff>
    </xdr:to>
    <xdr:cxnSp macro="">
      <xdr:nvCxnSpPr>
        <xdr:cNvPr id="120" name="Conector reto 119">
          <a:extLst>
            <a:ext uri="{FF2B5EF4-FFF2-40B4-BE49-F238E27FC236}">
              <a16:creationId xmlns:a16="http://schemas.microsoft.com/office/drawing/2014/main" id="{B7D48776-7A79-4BC0-9EBE-D9996DC0F2BC}"/>
            </a:ext>
          </a:extLst>
        </xdr:cNvPr>
        <xdr:cNvCxnSpPr/>
      </xdr:nvCxnSpPr>
      <xdr:spPr>
        <a:xfrm>
          <a:off x="1005662" y="209066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154</xdr:row>
      <xdr:rowOff>64477</xdr:rowOff>
    </xdr:from>
    <xdr:to>
      <xdr:col>1</xdr:col>
      <xdr:colOff>857997</xdr:colOff>
      <xdr:row>154</xdr:row>
      <xdr:rowOff>64477</xdr:rowOff>
    </xdr:to>
    <xdr:cxnSp macro="">
      <xdr:nvCxnSpPr>
        <xdr:cNvPr id="121" name="Conector reto 120">
          <a:extLst>
            <a:ext uri="{FF2B5EF4-FFF2-40B4-BE49-F238E27FC236}">
              <a16:creationId xmlns:a16="http://schemas.microsoft.com/office/drawing/2014/main" id="{D03F761D-6B1D-475E-9BC0-4093EB58F356}"/>
            </a:ext>
          </a:extLst>
        </xdr:cNvPr>
        <xdr:cNvCxnSpPr/>
      </xdr:nvCxnSpPr>
      <xdr:spPr>
        <a:xfrm>
          <a:off x="1002822" y="210194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156</xdr:row>
      <xdr:rowOff>63011</xdr:rowOff>
    </xdr:from>
    <xdr:to>
      <xdr:col>1</xdr:col>
      <xdr:colOff>862009</xdr:colOff>
      <xdr:row>156</xdr:row>
      <xdr:rowOff>63011</xdr:rowOff>
    </xdr:to>
    <xdr:cxnSp macro="">
      <xdr:nvCxnSpPr>
        <xdr:cNvPr id="122" name="Conector reto 121">
          <a:extLst>
            <a:ext uri="{FF2B5EF4-FFF2-40B4-BE49-F238E27FC236}">
              <a16:creationId xmlns:a16="http://schemas.microsoft.com/office/drawing/2014/main" id="{525212C0-5CAC-4B29-863C-F3209D854AD6}"/>
            </a:ext>
          </a:extLst>
        </xdr:cNvPr>
        <xdr:cNvCxnSpPr/>
      </xdr:nvCxnSpPr>
      <xdr:spPr>
        <a:xfrm>
          <a:off x="1006834" y="212466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155</xdr:row>
      <xdr:rowOff>65690</xdr:rowOff>
    </xdr:from>
    <xdr:to>
      <xdr:col>1</xdr:col>
      <xdr:colOff>865807</xdr:colOff>
      <xdr:row>155</xdr:row>
      <xdr:rowOff>65690</xdr:rowOff>
    </xdr:to>
    <xdr:cxnSp macro="">
      <xdr:nvCxnSpPr>
        <xdr:cNvPr id="123" name="Conector reto 122">
          <a:extLst>
            <a:ext uri="{FF2B5EF4-FFF2-40B4-BE49-F238E27FC236}">
              <a16:creationId xmlns:a16="http://schemas.microsoft.com/office/drawing/2014/main" id="{30D3E782-95AD-4CE6-8786-FB60EA69F659}"/>
            </a:ext>
          </a:extLst>
        </xdr:cNvPr>
        <xdr:cNvCxnSpPr/>
      </xdr:nvCxnSpPr>
      <xdr:spPr>
        <a:xfrm>
          <a:off x="1010632" y="211349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170</xdr:row>
      <xdr:rowOff>65943</xdr:rowOff>
    </xdr:from>
    <xdr:to>
      <xdr:col>1</xdr:col>
      <xdr:colOff>860837</xdr:colOff>
      <xdr:row>170</xdr:row>
      <xdr:rowOff>65943</xdr:rowOff>
    </xdr:to>
    <xdr:cxnSp macro="">
      <xdr:nvCxnSpPr>
        <xdr:cNvPr id="124" name="Conector reto 123">
          <a:extLst>
            <a:ext uri="{FF2B5EF4-FFF2-40B4-BE49-F238E27FC236}">
              <a16:creationId xmlns:a16="http://schemas.microsoft.com/office/drawing/2014/main" id="{34A21E17-A8A2-4BDC-97D5-433DA244E8AB}"/>
            </a:ext>
          </a:extLst>
        </xdr:cNvPr>
        <xdr:cNvCxnSpPr/>
      </xdr:nvCxnSpPr>
      <xdr:spPr>
        <a:xfrm>
          <a:off x="1005662" y="230973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171</xdr:row>
      <xdr:rowOff>64477</xdr:rowOff>
    </xdr:from>
    <xdr:to>
      <xdr:col>1</xdr:col>
      <xdr:colOff>857997</xdr:colOff>
      <xdr:row>171</xdr:row>
      <xdr:rowOff>64477</xdr:rowOff>
    </xdr:to>
    <xdr:cxnSp macro="">
      <xdr:nvCxnSpPr>
        <xdr:cNvPr id="125" name="Conector reto 124">
          <a:extLst>
            <a:ext uri="{FF2B5EF4-FFF2-40B4-BE49-F238E27FC236}">
              <a16:creationId xmlns:a16="http://schemas.microsoft.com/office/drawing/2014/main" id="{5B4E9A2D-64F1-4D09-A0B3-56427D782886}"/>
            </a:ext>
          </a:extLst>
        </xdr:cNvPr>
        <xdr:cNvCxnSpPr/>
      </xdr:nvCxnSpPr>
      <xdr:spPr>
        <a:xfrm>
          <a:off x="1002822" y="232102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173</xdr:row>
      <xdr:rowOff>63011</xdr:rowOff>
    </xdr:from>
    <xdr:to>
      <xdr:col>1</xdr:col>
      <xdr:colOff>862009</xdr:colOff>
      <xdr:row>173</xdr:row>
      <xdr:rowOff>63011</xdr:rowOff>
    </xdr:to>
    <xdr:cxnSp macro="">
      <xdr:nvCxnSpPr>
        <xdr:cNvPr id="126" name="Conector reto 125">
          <a:extLst>
            <a:ext uri="{FF2B5EF4-FFF2-40B4-BE49-F238E27FC236}">
              <a16:creationId xmlns:a16="http://schemas.microsoft.com/office/drawing/2014/main" id="{AA8D88D0-3D26-4E91-910A-32F7C004AEFF}"/>
            </a:ext>
          </a:extLst>
        </xdr:cNvPr>
        <xdr:cNvCxnSpPr/>
      </xdr:nvCxnSpPr>
      <xdr:spPr>
        <a:xfrm>
          <a:off x="1006834" y="234373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172</xdr:row>
      <xdr:rowOff>65690</xdr:rowOff>
    </xdr:from>
    <xdr:to>
      <xdr:col>1</xdr:col>
      <xdr:colOff>865807</xdr:colOff>
      <xdr:row>172</xdr:row>
      <xdr:rowOff>65690</xdr:rowOff>
    </xdr:to>
    <xdr:cxnSp macro="">
      <xdr:nvCxnSpPr>
        <xdr:cNvPr id="127" name="Conector reto 126">
          <a:extLst>
            <a:ext uri="{FF2B5EF4-FFF2-40B4-BE49-F238E27FC236}">
              <a16:creationId xmlns:a16="http://schemas.microsoft.com/office/drawing/2014/main" id="{FFEBE58E-F043-4CD4-A550-1C6C78FA5A46}"/>
            </a:ext>
          </a:extLst>
        </xdr:cNvPr>
        <xdr:cNvCxnSpPr/>
      </xdr:nvCxnSpPr>
      <xdr:spPr>
        <a:xfrm>
          <a:off x="1010632" y="233257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175</xdr:row>
      <xdr:rowOff>65943</xdr:rowOff>
    </xdr:from>
    <xdr:to>
      <xdr:col>1</xdr:col>
      <xdr:colOff>860837</xdr:colOff>
      <xdr:row>175</xdr:row>
      <xdr:rowOff>65943</xdr:rowOff>
    </xdr:to>
    <xdr:cxnSp macro="">
      <xdr:nvCxnSpPr>
        <xdr:cNvPr id="128" name="Conector reto 127">
          <a:extLst>
            <a:ext uri="{FF2B5EF4-FFF2-40B4-BE49-F238E27FC236}">
              <a16:creationId xmlns:a16="http://schemas.microsoft.com/office/drawing/2014/main" id="{CAFE099E-45A2-450F-8477-5E2E85970373}"/>
            </a:ext>
          </a:extLst>
        </xdr:cNvPr>
        <xdr:cNvCxnSpPr/>
      </xdr:nvCxnSpPr>
      <xdr:spPr>
        <a:xfrm>
          <a:off x="1005662" y="2366889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176</xdr:row>
      <xdr:rowOff>64477</xdr:rowOff>
    </xdr:from>
    <xdr:to>
      <xdr:col>1</xdr:col>
      <xdr:colOff>857997</xdr:colOff>
      <xdr:row>176</xdr:row>
      <xdr:rowOff>64477</xdr:rowOff>
    </xdr:to>
    <xdr:cxnSp macro="">
      <xdr:nvCxnSpPr>
        <xdr:cNvPr id="129" name="Conector reto 128">
          <a:extLst>
            <a:ext uri="{FF2B5EF4-FFF2-40B4-BE49-F238E27FC236}">
              <a16:creationId xmlns:a16="http://schemas.microsoft.com/office/drawing/2014/main" id="{7098B637-258D-4F26-9FC7-5988CB66AD3A}"/>
            </a:ext>
          </a:extLst>
        </xdr:cNvPr>
        <xdr:cNvCxnSpPr/>
      </xdr:nvCxnSpPr>
      <xdr:spPr>
        <a:xfrm>
          <a:off x="1002822" y="2378172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178</xdr:row>
      <xdr:rowOff>63011</xdr:rowOff>
    </xdr:from>
    <xdr:to>
      <xdr:col>1</xdr:col>
      <xdr:colOff>862009</xdr:colOff>
      <xdr:row>178</xdr:row>
      <xdr:rowOff>63011</xdr:rowOff>
    </xdr:to>
    <xdr:cxnSp macro="">
      <xdr:nvCxnSpPr>
        <xdr:cNvPr id="130" name="Conector reto 129">
          <a:extLst>
            <a:ext uri="{FF2B5EF4-FFF2-40B4-BE49-F238E27FC236}">
              <a16:creationId xmlns:a16="http://schemas.microsoft.com/office/drawing/2014/main" id="{B4272EB6-69D7-4138-8F78-34B7B61EC755}"/>
            </a:ext>
          </a:extLst>
        </xdr:cNvPr>
        <xdr:cNvCxnSpPr/>
      </xdr:nvCxnSpPr>
      <xdr:spPr>
        <a:xfrm>
          <a:off x="1006834" y="2400886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177</xdr:row>
      <xdr:rowOff>65690</xdr:rowOff>
    </xdr:from>
    <xdr:to>
      <xdr:col>1</xdr:col>
      <xdr:colOff>865807</xdr:colOff>
      <xdr:row>177</xdr:row>
      <xdr:rowOff>65690</xdr:rowOff>
    </xdr:to>
    <xdr:cxnSp macro="">
      <xdr:nvCxnSpPr>
        <xdr:cNvPr id="131" name="Conector reto 130">
          <a:extLst>
            <a:ext uri="{FF2B5EF4-FFF2-40B4-BE49-F238E27FC236}">
              <a16:creationId xmlns:a16="http://schemas.microsoft.com/office/drawing/2014/main" id="{0CB17042-7ABF-4014-AD03-74469CA8C6A8}"/>
            </a:ext>
          </a:extLst>
        </xdr:cNvPr>
        <xdr:cNvCxnSpPr/>
      </xdr:nvCxnSpPr>
      <xdr:spPr>
        <a:xfrm>
          <a:off x="1010632" y="2389724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182</xdr:row>
      <xdr:rowOff>65943</xdr:rowOff>
    </xdr:from>
    <xdr:to>
      <xdr:col>1</xdr:col>
      <xdr:colOff>860837</xdr:colOff>
      <xdr:row>182</xdr:row>
      <xdr:rowOff>65943</xdr:rowOff>
    </xdr:to>
    <xdr:cxnSp macro="">
      <xdr:nvCxnSpPr>
        <xdr:cNvPr id="132" name="Conector reto 131">
          <a:extLst>
            <a:ext uri="{FF2B5EF4-FFF2-40B4-BE49-F238E27FC236}">
              <a16:creationId xmlns:a16="http://schemas.microsoft.com/office/drawing/2014/main" id="{FE5846E9-B256-4DCB-80C6-A5072F5E8377}"/>
            </a:ext>
          </a:extLst>
        </xdr:cNvPr>
        <xdr:cNvCxnSpPr/>
      </xdr:nvCxnSpPr>
      <xdr:spPr>
        <a:xfrm>
          <a:off x="1005662" y="249071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183</xdr:row>
      <xdr:rowOff>64477</xdr:rowOff>
    </xdr:from>
    <xdr:to>
      <xdr:col>1</xdr:col>
      <xdr:colOff>857997</xdr:colOff>
      <xdr:row>183</xdr:row>
      <xdr:rowOff>64477</xdr:rowOff>
    </xdr:to>
    <xdr:cxnSp macro="">
      <xdr:nvCxnSpPr>
        <xdr:cNvPr id="133" name="Conector reto 132">
          <a:extLst>
            <a:ext uri="{FF2B5EF4-FFF2-40B4-BE49-F238E27FC236}">
              <a16:creationId xmlns:a16="http://schemas.microsoft.com/office/drawing/2014/main" id="{87B79A91-B448-471D-BD24-9641810C3C7E}"/>
            </a:ext>
          </a:extLst>
        </xdr:cNvPr>
        <xdr:cNvCxnSpPr/>
      </xdr:nvCxnSpPr>
      <xdr:spPr>
        <a:xfrm>
          <a:off x="1002822" y="250199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185</xdr:row>
      <xdr:rowOff>63011</xdr:rowOff>
    </xdr:from>
    <xdr:to>
      <xdr:col>1</xdr:col>
      <xdr:colOff>862009</xdr:colOff>
      <xdr:row>185</xdr:row>
      <xdr:rowOff>63011</xdr:rowOff>
    </xdr:to>
    <xdr:cxnSp macro="">
      <xdr:nvCxnSpPr>
        <xdr:cNvPr id="134" name="Conector reto 133">
          <a:extLst>
            <a:ext uri="{FF2B5EF4-FFF2-40B4-BE49-F238E27FC236}">
              <a16:creationId xmlns:a16="http://schemas.microsoft.com/office/drawing/2014/main" id="{0389C702-AA2A-4FF5-BE38-1E55DB87A302}"/>
            </a:ext>
          </a:extLst>
        </xdr:cNvPr>
        <xdr:cNvCxnSpPr/>
      </xdr:nvCxnSpPr>
      <xdr:spPr>
        <a:xfrm>
          <a:off x="1006834" y="252471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184</xdr:row>
      <xdr:rowOff>65690</xdr:rowOff>
    </xdr:from>
    <xdr:to>
      <xdr:col>1</xdr:col>
      <xdr:colOff>865807</xdr:colOff>
      <xdr:row>184</xdr:row>
      <xdr:rowOff>65690</xdr:rowOff>
    </xdr:to>
    <xdr:cxnSp macro="">
      <xdr:nvCxnSpPr>
        <xdr:cNvPr id="135" name="Conector reto 134">
          <a:extLst>
            <a:ext uri="{FF2B5EF4-FFF2-40B4-BE49-F238E27FC236}">
              <a16:creationId xmlns:a16="http://schemas.microsoft.com/office/drawing/2014/main" id="{3ABFD5A7-5E5A-417E-AAA1-BD28ED5D1C3F}"/>
            </a:ext>
          </a:extLst>
        </xdr:cNvPr>
        <xdr:cNvCxnSpPr/>
      </xdr:nvCxnSpPr>
      <xdr:spPr>
        <a:xfrm>
          <a:off x="1010632" y="251354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500837</xdr:colOff>
      <xdr:row>187</xdr:row>
      <xdr:rowOff>65943</xdr:rowOff>
    </xdr:from>
    <xdr:to>
      <xdr:col>1</xdr:col>
      <xdr:colOff>860837</xdr:colOff>
      <xdr:row>187</xdr:row>
      <xdr:rowOff>65943</xdr:rowOff>
    </xdr:to>
    <xdr:cxnSp macro="">
      <xdr:nvCxnSpPr>
        <xdr:cNvPr id="136" name="Conector reto 135">
          <a:extLst>
            <a:ext uri="{FF2B5EF4-FFF2-40B4-BE49-F238E27FC236}">
              <a16:creationId xmlns:a16="http://schemas.microsoft.com/office/drawing/2014/main" id="{85DD27C3-F75E-4851-9122-4D8AD0283121}"/>
            </a:ext>
          </a:extLst>
        </xdr:cNvPr>
        <xdr:cNvCxnSpPr/>
      </xdr:nvCxnSpPr>
      <xdr:spPr>
        <a:xfrm>
          <a:off x="1005662" y="25707243"/>
          <a:ext cx="360000" cy="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497997</xdr:colOff>
      <xdr:row>188</xdr:row>
      <xdr:rowOff>64477</xdr:rowOff>
    </xdr:from>
    <xdr:to>
      <xdr:col>1</xdr:col>
      <xdr:colOff>857997</xdr:colOff>
      <xdr:row>188</xdr:row>
      <xdr:rowOff>64477</xdr:rowOff>
    </xdr:to>
    <xdr:cxnSp macro="">
      <xdr:nvCxnSpPr>
        <xdr:cNvPr id="137" name="Conector reto 136">
          <a:extLst>
            <a:ext uri="{FF2B5EF4-FFF2-40B4-BE49-F238E27FC236}">
              <a16:creationId xmlns:a16="http://schemas.microsoft.com/office/drawing/2014/main" id="{C08CEA7D-592C-4C90-9F8F-931A037438AD}"/>
            </a:ext>
          </a:extLst>
        </xdr:cNvPr>
        <xdr:cNvCxnSpPr/>
      </xdr:nvCxnSpPr>
      <xdr:spPr>
        <a:xfrm>
          <a:off x="1002822" y="25820077"/>
          <a:ext cx="360000" cy="0"/>
        </a:xfrm>
        <a:prstGeom prst="line">
          <a:avLst/>
        </a:prstGeom>
        <a:ln w="57150">
          <a:solidFill>
            <a:schemeClr val="accent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502009</xdr:colOff>
      <xdr:row>190</xdr:row>
      <xdr:rowOff>63011</xdr:rowOff>
    </xdr:from>
    <xdr:to>
      <xdr:col>1</xdr:col>
      <xdr:colOff>862009</xdr:colOff>
      <xdr:row>190</xdr:row>
      <xdr:rowOff>63011</xdr:rowOff>
    </xdr:to>
    <xdr:cxnSp macro="">
      <xdr:nvCxnSpPr>
        <xdr:cNvPr id="138" name="Conector reto 137">
          <a:extLst>
            <a:ext uri="{FF2B5EF4-FFF2-40B4-BE49-F238E27FC236}">
              <a16:creationId xmlns:a16="http://schemas.microsoft.com/office/drawing/2014/main" id="{B13CC285-2752-469A-88AC-579CF7A9A198}"/>
            </a:ext>
          </a:extLst>
        </xdr:cNvPr>
        <xdr:cNvCxnSpPr/>
      </xdr:nvCxnSpPr>
      <xdr:spPr>
        <a:xfrm>
          <a:off x="1006834" y="26047211"/>
          <a:ext cx="360000" cy="0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505807</xdr:colOff>
      <xdr:row>189</xdr:row>
      <xdr:rowOff>65690</xdr:rowOff>
    </xdr:from>
    <xdr:to>
      <xdr:col>1</xdr:col>
      <xdr:colOff>865807</xdr:colOff>
      <xdr:row>189</xdr:row>
      <xdr:rowOff>65690</xdr:rowOff>
    </xdr:to>
    <xdr:cxnSp macro="">
      <xdr:nvCxnSpPr>
        <xdr:cNvPr id="139" name="Conector reto 138">
          <a:extLst>
            <a:ext uri="{FF2B5EF4-FFF2-40B4-BE49-F238E27FC236}">
              <a16:creationId xmlns:a16="http://schemas.microsoft.com/office/drawing/2014/main" id="{F5278BEF-62A0-499D-AB87-DD7C3966629F}"/>
            </a:ext>
          </a:extLst>
        </xdr:cNvPr>
        <xdr:cNvCxnSpPr/>
      </xdr:nvCxnSpPr>
      <xdr:spPr>
        <a:xfrm>
          <a:off x="1010632" y="25935590"/>
          <a:ext cx="360000" cy="0"/>
        </a:xfrm>
        <a:prstGeom prst="line">
          <a:avLst/>
        </a:prstGeom>
        <a:ln w="57150"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700920</xdr:colOff>
      <xdr:row>21</xdr:row>
      <xdr:rowOff>72360</xdr:rowOff>
    </xdr:from>
    <xdr:to>
      <xdr:col>7</xdr:col>
      <xdr:colOff>1028700</xdr:colOff>
      <xdr:row>21</xdr:row>
      <xdr:rowOff>237726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1A269C02-0786-456D-ADA6-A4582679521C}"/>
            </a:ext>
          </a:extLst>
        </xdr:cNvPr>
        <xdr:cNvSpPr/>
      </xdr:nvSpPr>
      <xdr:spPr>
        <a:xfrm>
          <a:off x="1024770" y="5215860"/>
          <a:ext cx="4061580" cy="165366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wrap="square" lIns="0" tIns="0" rIns="0" bIns="0" anchor="t">
          <a:spAutoFit/>
        </a:bodyPr>
        <a:lstStyle/>
        <a:p>
          <a:pPr algn="l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mbria Math"/>
            </a:rPr>
            <a:t>𝐵𝐷𝐼=((1+𝐴𝐶+𝑆𝐺+𝑅)𝑥(1+𝐷𝐹)𝑥(1+𝐿))/(1-(𝐶𝑃+𝐼𝑆𝑆+𝐶𝑃𝑅𝐵))  −1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700920</xdr:colOff>
      <xdr:row>21</xdr:row>
      <xdr:rowOff>72360</xdr:rowOff>
    </xdr:from>
    <xdr:to>
      <xdr:col>7</xdr:col>
      <xdr:colOff>1028700</xdr:colOff>
      <xdr:row>21</xdr:row>
      <xdr:rowOff>237726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7FAFFB74-3324-4CD8-9623-CCAD7A436D7B}"/>
            </a:ext>
          </a:extLst>
        </xdr:cNvPr>
        <xdr:cNvSpPr/>
      </xdr:nvSpPr>
      <xdr:spPr>
        <a:xfrm>
          <a:off x="1024770" y="5215860"/>
          <a:ext cx="4061580" cy="165366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wrap="square" lIns="0" tIns="0" rIns="0" bIns="0" anchor="t">
          <a:spAutoFit/>
        </a:bodyPr>
        <a:lstStyle/>
        <a:p>
          <a:pPr algn="l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mbria Math"/>
            </a:rPr>
            <a:t>𝐵𝐷𝐼=((1+𝐴𝐶+𝑆𝐺+𝑅)𝑥(1+𝐷𝐹)𝑥(1+𝐿))/(1-(𝐶𝑃+𝐼𝑆𝑆+𝐶𝑃𝑅𝐵))  −1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sie.sc.gov.br/instrucoes-normativas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sie.sc.gov.br/instrucoes-normativ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0"/>
  <sheetViews>
    <sheetView tabSelected="1" view="pageBreakPreview" zoomScaleNormal="100" zoomScaleSheetLayoutView="100" workbookViewId="0">
      <selection activeCell="AW46" sqref="AW46"/>
    </sheetView>
  </sheetViews>
  <sheetFormatPr defaultRowHeight="12.75" x14ac:dyDescent="0.2"/>
  <cols>
    <col min="1" max="1" width="8.5703125" customWidth="1"/>
    <col min="2" max="2" width="1.140625" bestFit="1" customWidth="1"/>
    <col min="3" max="4" width="1.42578125" bestFit="1" customWidth="1"/>
    <col min="5" max="5" width="2.7109375" bestFit="1" customWidth="1"/>
    <col min="6" max="7" width="1.42578125" bestFit="1" customWidth="1"/>
    <col min="8" max="8" width="2.7109375" bestFit="1" customWidth="1"/>
    <col min="9" max="11" width="1.42578125" bestFit="1" customWidth="1"/>
    <col min="12" max="12" width="2.42578125" customWidth="1"/>
    <col min="13" max="14" width="1.85546875" hidden="1" customWidth="1"/>
    <col min="15" max="15" width="5" hidden="1" customWidth="1"/>
    <col min="16" max="16" width="2.7109375" hidden="1" customWidth="1"/>
    <col min="17" max="17" width="3.5703125" bestFit="1" customWidth="1"/>
    <col min="18" max="18" width="7.42578125" bestFit="1" customWidth="1"/>
    <col min="19" max="19" width="0.28515625" bestFit="1" customWidth="1"/>
    <col min="20" max="20" width="2.5703125" bestFit="1" customWidth="1"/>
    <col min="21" max="21" width="4.140625" bestFit="1" customWidth="1"/>
    <col min="22" max="22" width="1.42578125" bestFit="1" customWidth="1"/>
    <col min="23" max="23" width="27.5703125" customWidth="1"/>
    <col min="24" max="24" width="11" bestFit="1" customWidth="1"/>
    <col min="25" max="25" width="2.7109375" bestFit="1" customWidth="1"/>
    <col min="26" max="26" width="1.42578125" bestFit="1" customWidth="1"/>
    <col min="27" max="27" width="0.28515625" bestFit="1" customWidth="1"/>
    <col min="28" max="28" width="3.140625" customWidth="1"/>
    <col min="29" max="29" width="5" customWidth="1"/>
    <col min="30" max="30" width="1.42578125" bestFit="1" customWidth="1"/>
    <col min="31" max="31" width="1.7109375" bestFit="1" customWidth="1"/>
    <col min="32" max="32" width="5.28515625" bestFit="1" customWidth="1"/>
    <col min="33" max="33" width="1.42578125" bestFit="1" customWidth="1"/>
    <col min="34" max="35" width="2.7109375" bestFit="1" customWidth="1"/>
    <col min="36" max="36" width="4.28515625" customWidth="1"/>
    <col min="37" max="38" width="0.7109375" bestFit="1" customWidth="1"/>
    <col min="39" max="39" width="2.7109375" bestFit="1" customWidth="1"/>
    <col min="40" max="40" width="6.85546875" bestFit="1" customWidth="1"/>
    <col min="41" max="41" width="1.42578125" bestFit="1" customWidth="1"/>
    <col min="42" max="42" width="2.7109375" bestFit="1" customWidth="1"/>
    <col min="43" max="43" width="1.42578125" bestFit="1" customWidth="1"/>
    <col min="44" max="45" width="4.140625" bestFit="1" customWidth="1"/>
    <col min="48" max="48" width="13" customWidth="1"/>
  </cols>
  <sheetData>
    <row r="1" spans="1:45" ht="10.9" customHeight="1" x14ac:dyDescent="0.2">
      <c r="A1" s="181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2"/>
      <c r="AO1" s="181"/>
      <c r="AP1" s="181"/>
      <c r="AQ1" s="181"/>
      <c r="AR1" s="181"/>
      <c r="AS1" s="181"/>
    </row>
    <row r="2" spans="1:45" ht="10.9" customHeight="1" x14ac:dyDescent="0.2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2"/>
      <c r="AO2" s="182"/>
      <c r="AP2" s="182"/>
      <c r="AQ2" s="182"/>
      <c r="AR2" s="182"/>
      <c r="AS2" s="182"/>
    </row>
    <row r="3" spans="1:45" ht="10.9" customHeight="1" x14ac:dyDescent="0.2">
      <c r="A3" s="2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4"/>
      <c r="AO3" s="184"/>
      <c r="AP3" s="184"/>
      <c r="AQ3" s="184"/>
      <c r="AR3" s="184"/>
      <c r="AS3" s="184"/>
    </row>
    <row r="4" spans="1:45" ht="15.95" customHeight="1" x14ac:dyDescent="0.2">
      <c r="A4" s="186" t="s">
        <v>0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</row>
    <row r="5" spans="1:45" ht="10.9" customHeight="1" x14ac:dyDescent="0.2">
      <c r="A5" s="1"/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2"/>
      <c r="AO5" s="182"/>
      <c r="AP5" s="182"/>
      <c r="AQ5" s="182"/>
      <c r="AR5" s="182"/>
      <c r="AS5" s="182"/>
    </row>
    <row r="6" spans="1:45" ht="10.9" customHeight="1" x14ac:dyDescent="0.2">
      <c r="A6" s="181" t="s">
        <v>202</v>
      </c>
      <c r="B6" s="181"/>
      <c r="C6" s="181"/>
      <c r="D6" s="181"/>
      <c r="E6" s="181"/>
      <c r="F6" s="181"/>
      <c r="G6" s="181"/>
      <c r="H6" s="181"/>
      <c r="I6" s="181"/>
      <c r="J6" s="181"/>
      <c r="K6" s="1" t="s">
        <v>2</v>
      </c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2"/>
      <c r="AQ6" s="182"/>
      <c r="AR6" s="182"/>
      <c r="AS6" s="182"/>
    </row>
    <row r="7" spans="1:45" ht="18" customHeight="1" x14ac:dyDescent="0.2">
      <c r="A7" s="181" t="s">
        <v>5</v>
      </c>
      <c r="B7" s="181"/>
      <c r="C7" s="181"/>
      <c r="D7" s="181"/>
      <c r="E7" s="181"/>
      <c r="F7" s="181"/>
      <c r="G7" s="181"/>
      <c r="H7" s="181"/>
      <c r="I7" s="181"/>
      <c r="J7" s="181"/>
      <c r="K7" s="1" t="s">
        <v>2</v>
      </c>
      <c r="L7" s="185">
        <v>2025</v>
      </c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2"/>
      <c r="AE7" s="182"/>
      <c r="AF7" s="182"/>
      <c r="AG7" s="182"/>
      <c r="AH7" s="182"/>
      <c r="AI7" s="182"/>
      <c r="AJ7" s="182"/>
      <c r="AK7" s="182"/>
      <c r="AL7" s="182"/>
      <c r="AM7" s="182"/>
      <c r="AN7" s="182"/>
      <c r="AO7" s="182"/>
      <c r="AP7" s="182"/>
      <c r="AQ7" s="182"/>
      <c r="AR7" s="182"/>
      <c r="AS7" s="182"/>
    </row>
    <row r="8" spans="1:45" ht="21.75" customHeight="1" x14ac:dyDescent="0.2">
      <c r="A8" s="181" t="s">
        <v>199</v>
      </c>
      <c r="B8" s="181"/>
      <c r="C8" s="181"/>
      <c r="D8" s="181"/>
      <c r="E8" s="181"/>
      <c r="F8" s="181"/>
      <c r="G8" s="181"/>
      <c r="H8" s="181"/>
      <c r="I8" s="181"/>
      <c r="J8" s="181"/>
      <c r="K8" s="1" t="s">
        <v>2</v>
      </c>
      <c r="L8" s="181" t="s">
        <v>198</v>
      </c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</row>
    <row r="9" spans="1:45" ht="10.9" customHeight="1" x14ac:dyDescent="0.2">
      <c r="A9" s="181" t="s">
        <v>7</v>
      </c>
      <c r="B9" s="181"/>
      <c r="C9" s="181"/>
      <c r="D9" s="181"/>
      <c r="E9" s="181"/>
      <c r="F9" s="181"/>
      <c r="G9" s="181"/>
      <c r="H9" s="181"/>
      <c r="I9" s="181"/>
      <c r="J9" s="181"/>
      <c r="K9" s="1" t="s">
        <v>2</v>
      </c>
      <c r="L9" s="181" t="s">
        <v>8</v>
      </c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  <c r="AP9" s="181"/>
      <c r="AQ9" s="181"/>
      <c r="AR9" s="181"/>
      <c r="AS9" s="181"/>
    </row>
    <row r="10" spans="1:45" ht="10.9" customHeight="1" x14ac:dyDescent="0.2">
      <c r="A10" s="181"/>
      <c r="B10" s="181"/>
      <c r="C10" s="181"/>
      <c r="D10" s="181"/>
      <c r="E10" s="181"/>
      <c r="F10" s="181"/>
      <c r="G10" s="181"/>
      <c r="H10" s="181"/>
      <c r="I10" s="181"/>
      <c r="J10" s="181"/>
      <c r="K10" s="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/>
      <c r="AJ10" s="181"/>
      <c r="AK10" s="181"/>
      <c r="AL10" s="181"/>
      <c r="AM10" s="182"/>
      <c r="AN10" s="182"/>
      <c r="AO10" s="182"/>
      <c r="AP10" s="182"/>
      <c r="AQ10" s="1"/>
      <c r="AR10" s="182"/>
      <c r="AS10" s="182"/>
    </row>
    <row r="11" spans="1:45" ht="10.9" customHeight="1" x14ac:dyDescent="0.2">
      <c r="A11" s="181" t="s">
        <v>9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" t="s">
        <v>2</v>
      </c>
      <c r="L11" s="188" t="s">
        <v>66</v>
      </c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2" t="s">
        <v>200</v>
      </c>
      <c r="AE11" s="182"/>
      <c r="AF11" s="182"/>
      <c r="AG11" s="182"/>
      <c r="AH11" s="182"/>
      <c r="AI11" s="182"/>
      <c r="AJ11" s="182"/>
      <c r="AK11" s="182"/>
      <c r="AL11" s="182"/>
      <c r="AM11" s="182"/>
      <c r="AN11" s="182"/>
      <c r="AO11" s="182"/>
      <c r="AP11" s="182"/>
      <c r="AQ11" s="182"/>
      <c r="AR11" s="182"/>
      <c r="AS11" s="182"/>
    </row>
    <row r="12" spans="1:45" ht="10.9" customHeight="1" x14ac:dyDescent="0.2">
      <c r="A12" s="181"/>
      <c r="B12" s="181"/>
      <c r="C12" s="181"/>
      <c r="D12" s="181"/>
      <c r="E12" s="181"/>
      <c r="F12" s="181"/>
      <c r="G12" s="181"/>
      <c r="H12" s="181"/>
      <c r="I12" s="181"/>
      <c r="J12" s="181"/>
      <c r="K12" s="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</row>
    <row r="13" spans="1:45" ht="10.9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</row>
    <row r="14" spans="1:45" ht="10.9" customHeight="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182" t="s">
        <v>201</v>
      </c>
      <c r="AE14" s="182"/>
      <c r="AF14" s="182"/>
      <c r="AG14" s="401"/>
      <c r="AH14" s="401"/>
      <c r="AI14" s="401"/>
      <c r="AJ14" s="401"/>
      <c r="AK14" s="5"/>
      <c r="AL14" s="401"/>
      <c r="AM14" s="401"/>
      <c r="AN14" s="401"/>
      <c r="AO14" s="401"/>
      <c r="AP14" s="401"/>
      <c r="AQ14" s="5"/>
      <c r="AR14" s="5"/>
      <c r="AS14" s="5"/>
    </row>
    <row r="15" spans="1:45" ht="12.2" customHeight="1" x14ac:dyDescent="0.2">
      <c r="A15" s="187" t="s">
        <v>10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  <c r="AR15" s="187"/>
      <c r="AS15" s="187"/>
    </row>
    <row r="16" spans="1:45" ht="12.2" customHeight="1" x14ac:dyDescent="0.2">
      <c r="A16" s="187" t="s">
        <v>11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  <c r="AR16" s="187"/>
      <c r="AS16" s="187"/>
    </row>
    <row r="17" spans="1:48" ht="12.2" customHeight="1" x14ac:dyDescent="0.2">
      <c r="A17" s="187" t="s">
        <v>12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187"/>
      <c r="AR17" s="187"/>
      <c r="AS17" s="187"/>
    </row>
    <row r="18" spans="1:48" ht="24.4" customHeight="1" x14ac:dyDescent="0.2">
      <c r="A18" s="189"/>
      <c r="B18" s="190"/>
      <c r="C18" s="191"/>
      <c r="D18" s="189" t="s">
        <v>13</v>
      </c>
      <c r="E18" s="190"/>
      <c r="F18" s="190"/>
      <c r="G18" s="190"/>
      <c r="H18" s="190"/>
      <c r="I18" s="190"/>
      <c r="J18" s="190"/>
      <c r="K18" s="190"/>
      <c r="L18" s="191"/>
      <c r="M18" s="189" t="s">
        <v>14</v>
      </c>
      <c r="N18" s="190"/>
      <c r="O18" s="190"/>
      <c r="P18" s="191"/>
      <c r="Q18" s="189" t="s">
        <v>15</v>
      </c>
      <c r="R18" s="190"/>
      <c r="S18" s="191"/>
      <c r="T18" s="189" t="s">
        <v>16</v>
      </c>
      <c r="U18" s="190"/>
      <c r="V18" s="190"/>
      <c r="W18" s="190"/>
      <c r="X18" s="191"/>
      <c r="Y18" s="189" t="s">
        <v>17</v>
      </c>
      <c r="Z18" s="190"/>
      <c r="AA18" s="190"/>
      <c r="AB18" s="191"/>
      <c r="AC18" s="189" t="s">
        <v>18</v>
      </c>
      <c r="AD18" s="191"/>
      <c r="AE18" s="189" t="s">
        <v>19</v>
      </c>
      <c r="AF18" s="190"/>
      <c r="AG18" s="190"/>
      <c r="AH18" s="191"/>
      <c r="AI18" s="189" t="s">
        <v>20</v>
      </c>
      <c r="AJ18" s="191"/>
      <c r="AK18" s="189" t="s">
        <v>21</v>
      </c>
      <c r="AL18" s="190"/>
      <c r="AM18" s="190"/>
      <c r="AN18" s="190"/>
      <c r="AO18" s="190"/>
      <c r="AP18" s="191"/>
      <c r="AQ18" s="189" t="s">
        <v>22</v>
      </c>
      <c r="AR18" s="190"/>
      <c r="AS18" s="191"/>
    </row>
    <row r="19" spans="1:48" ht="73.150000000000006" customHeight="1" x14ac:dyDescent="0.2">
      <c r="A19" s="192"/>
      <c r="B19" s="193"/>
      <c r="C19" s="194"/>
      <c r="D19" s="195">
        <v>10101001</v>
      </c>
      <c r="E19" s="196"/>
      <c r="F19" s="196"/>
      <c r="G19" s="196"/>
      <c r="H19" s="196"/>
      <c r="I19" s="196"/>
      <c r="J19" s="196"/>
      <c r="K19" s="196"/>
      <c r="L19" s="197"/>
      <c r="M19" s="198">
        <v>15</v>
      </c>
      <c r="N19" s="199"/>
      <c r="O19" s="199"/>
      <c r="P19" s="200"/>
      <c r="Q19" s="192" t="s">
        <v>23</v>
      </c>
      <c r="R19" s="193"/>
      <c r="S19" s="194"/>
      <c r="T19" s="201" t="s">
        <v>24</v>
      </c>
      <c r="U19" s="202"/>
      <c r="V19" s="202"/>
      <c r="W19" s="202"/>
      <c r="X19" s="203"/>
      <c r="Y19" s="192" t="s">
        <v>25</v>
      </c>
      <c r="Z19" s="193"/>
      <c r="AA19" s="193"/>
      <c r="AB19" s="194"/>
      <c r="AC19" s="192" t="s">
        <v>26</v>
      </c>
      <c r="AD19" s="194"/>
      <c r="AE19" s="204">
        <v>1</v>
      </c>
      <c r="AF19" s="205"/>
      <c r="AG19" s="205"/>
      <c r="AH19" s="206"/>
      <c r="AI19" s="207"/>
      <c r="AJ19" s="208"/>
      <c r="AK19" s="209"/>
      <c r="AL19" s="210"/>
      <c r="AM19" s="210"/>
      <c r="AN19" s="210"/>
      <c r="AO19" s="210"/>
      <c r="AP19" s="211"/>
      <c r="AQ19" s="209">
        <f>TRUNC(AK19*AE19,2)</f>
        <v>0</v>
      </c>
      <c r="AR19" s="210"/>
      <c r="AS19" s="211"/>
      <c r="AV19" s="3">
        <f>TRUNC(AK19*AE19,2)</f>
        <v>0</v>
      </c>
    </row>
    <row r="20" spans="1:48" ht="10.9" customHeight="1" x14ac:dyDescent="0.2">
      <c r="A20" s="212"/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2"/>
      <c r="AD20" s="212"/>
      <c r="AE20" s="212"/>
      <c r="AF20" s="212"/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</row>
    <row r="21" spans="1:48" ht="12.2" customHeight="1" x14ac:dyDescent="0.2">
      <c r="A21" s="213" t="s">
        <v>27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</row>
    <row r="22" spans="1:48" ht="24.4" customHeight="1" x14ac:dyDescent="0.2">
      <c r="A22" s="189"/>
      <c r="B22" s="190"/>
      <c r="C22" s="191"/>
      <c r="D22" s="189" t="s">
        <v>13</v>
      </c>
      <c r="E22" s="190"/>
      <c r="F22" s="190"/>
      <c r="G22" s="190"/>
      <c r="H22" s="190"/>
      <c r="I22" s="190"/>
      <c r="J22" s="190"/>
      <c r="K22" s="190"/>
      <c r="L22" s="191"/>
      <c r="M22" s="189" t="s">
        <v>14</v>
      </c>
      <c r="N22" s="190"/>
      <c r="O22" s="190"/>
      <c r="P22" s="191"/>
      <c r="Q22" s="189" t="s">
        <v>15</v>
      </c>
      <c r="R22" s="190"/>
      <c r="S22" s="191"/>
      <c r="T22" s="189" t="s">
        <v>16</v>
      </c>
      <c r="U22" s="190"/>
      <c r="V22" s="190"/>
      <c r="W22" s="190"/>
      <c r="X22" s="191"/>
      <c r="Y22" s="189" t="s">
        <v>17</v>
      </c>
      <c r="Z22" s="190"/>
      <c r="AA22" s="190"/>
      <c r="AB22" s="191"/>
      <c r="AC22" s="189" t="s">
        <v>18</v>
      </c>
      <c r="AD22" s="191"/>
      <c r="AE22" s="189" t="s">
        <v>19</v>
      </c>
      <c r="AF22" s="190"/>
      <c r="AG22" s="190"/>
      <c r="AH22" s="191"/>
      <c r="AI22" s="189" t="s">
        <v>20</v>
      </c>
      <c r="AJ22" s="191"/>
      <c r="AK22" s="189" t="s">
        <v>21</v>
      </c>
      <c r="AL22" s="190"/>
      <c r="AM22" s="190"/>
      <c r="AN22" s="190"/>
      <c r="AO22" s="190"/>
      <c r="AP22" s="191"/>
      <c r="AQ22" s="189" t="s">
        <v>22</v>
      </c>
      <c r="AR22" s="190"/>
      <c r="AS22" s="191"/>
    </row>
    <row r="23" spans="1:48" ht="33.75" customHeight="1" x14ac:dyDescent="0.2">
      <c r="A23" s="192"/>
      <c r="B23" s="193"/>
      <c r="C23" s="194"/>
      <c r="D23" s="195">
        <v>10102001</v>
      </c>
      <c r="E23" s="196"/>
      <c r="F23" s="196"/>
      <c r="G23" s="196"/>
      <c r="H23" s="196"/>
      <c r="I23" s="196"/>
      <c r="J23" s="196"/>
      <c r="K23" s="196"/>
      <c r="L23" s="197"/>
      <c r="M23" s="198">
        <v>13</v>
      </c>
      <c r="N23" s="199"/>
      <c r="O23" s="199"/>
      <c r="P23" s="200"/>
      <c r="Q23" s="192" t="s">
        <v>28</v>
      </c>
      <c r="R23" s="193"/>
      <c r="S23" s="194"/>
      <c r="T23" s="201" t="s">
        <v>29</v>
      </c>
      <c r="U23" s="202"/>
      <c r="V23" s="202"/>
      <c r="W23" s="202"/>
      <c r="X23" s="203"/>
      <c r="Y23" s="192" t="s">
        <v>25</v>
      </c>
      <c r="Z23" s="193"/>
      <c r="AA23" s="193"/>
      <c r="AB23" s="194"/>
      <c r="AC23" s="192" t="s">
        <v>26</v>
      </c>
      <c r="AD23" s="194"/>
      <c r="AE23" s="204">
        <v>1</v>
      </c>
      <c r="AF23" s="205"/>
      <c r="AG23" s="205"/>
      <c r="AH23" s="206"/>
      <c r="AI23" s="207"/>
      <c r="AJ23" s="208"/>
      <c r="AK23" s="209"/>
      <c r="AL23" s="210"/>
      <c r="AM23" s="210"/>
      <c r="AN23" s="210"/>
      <c r="AO23" s="210"/>
      <c r="AP23" s="211"/>
      <c r="AQ23" s="209">
        <f>TRUNC(AK23*AE23,2)</f>
        <v>0</v>
      </c>
      <c r="AR23" s="210"/>
      <c r="AS23" s="211"/>
      <c r="AV23" s="3">
        <f>TRUNC(AK23*AE23,2)</f>
        <v>0</v>
      </c>
    </row>
    <row r="24" spans="1:48" ht="10.9" customHeight="1" x14ac:dyDescent="0.2">
      <c r="A24" s="212"/>
      <c r="B24" s="212"/>
      <c r="C24" s="212"/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2"/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</row>
    <row r="25" spans="1:48" ht="12.2" customHeight="1" x14ac:dyDescent="0.2">
      <c r="A25" s="213" t="s">
        <v>30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</row>
    <row r="26" spans="1:48" ht="24.4" customHeight="1" x14ac:dyDescent="0.2">
      <c r="A26" s="189"/>
      <c r="B26" s="190"/>
      <c r="C26" s="191"/>
      <c r="D26" s="189" t="s">
        <v>13</v>
      </c>
      <c r="E26" s="190"/>
      <c r="F26" s="190"/>
      <c r="G26" s="190"/>
      <c r="H26" s="190"/>
      <c r="I26" s="190"/>
      <c r="J26" s="190"/>
      <c r="K26" s="190"/>
      <c r="L26" s="191"/>
      <c r="M26" s="189" t="s">
        <v>14</v>
      </c>
      <c r="N26" s="190"/>
      <c r="O26" s="190"/>
      <c r="P26" s="191"/>
      <c r="Q26" s="189" t="s">
        <v>15</v>
      </c>
      <c r="R26" s="190"/>
      <c r="S26" s="191"/>
      <c r="T26" s="189" t="s">
        <v>16</v>
      </c>
      <c r="U26" s="190"/>
      <c r="V26" s="190"/>
      <c r="W26" s="190"/>
      <c r="X26" s="191"/>
      <c r="Y26" s="189" t="s">
        <v>17</v>
      </c>
      <c r="Z26" s="190"/>
      <c r="AA26" s="190"/>
      <c r="AB26" s="191"/>
      <c r="AC26" s="189" t="s">
        <v>18</v>
      </c>
      <c r="AD26" s="191"/>
      <c r="AE26" s="189" t="s">
        <v>19</v>
      </c>
      <c r="AF26" s="190"/>
      <c r="AG26" s="190"/>
      <c r="AH26" s="191"/>
      <c r="AI26" s="189" t="s">
        <v>20</v>
      </c>
      <c r="AJ26" s="191"/>
      <c r="AK26" s="189" t="s">
        <v>21</v>
      </c>
      <c r="AL26" s="190"/>
      <c r="AM26" s="190"/>
      <c r="AN26" s="190"/>
      <c r="AO26" s="190"/>
      <c r="AP26" s="191"/>
      <c r="AQ26" s="189" t="s">
        <v>22</v>
      </c>
      <c r="AR26" s="190"/>
      <c r="AS26" s="191"/>
    </row>
    <row r="27" spans="1:48" ht="60.95" customHeight="1" x14ac:dyDescent="0.2">
      <c r="A27" s="192"/>
      <c r="B27" s="193"/>
      <c r="C27" s="194"/>
      <c r="D27" s="195">
        <v>10103001</v>
      </c>
      <c r="E27" s="196"/>
      <c r="F27" s="196"/>
      <c r="G27" s="196"/>
      <c r="H27" s="196"/>
      <c r="I27" s="196"/>
      <c r="J27" s="196"/>
      <c r="K27" s="196"/>
      <c r="L27" s="197"/>
      <c r="M27" s="198">
        <v>22</v>
      </c>
      <c r="N27" s="199"/>
      <c r="O27" s="199"/>
      <c r="P27" s="200"/>
      <c r="Q27" s="192" t="s">
        <v>31</v>
      </c>
      <c r="R27" s="193"/>
      <c r="S27" s="194"/>
      <c r="T27" s="201" t="s">
        <v>32</v>
      </c>
      <c r="U27" s="202"/>
      <c r="V27" s="202"/>
      <c r="W27" s="202"/>
      <c r="X27" s="203"/>
      <c r="Y27" s="192" t="s">
        <v>33</v>
      </c>
      <c r="Z27" s="193"/>
      <c r="AA27" s="193"/>
      <c r="AB27" s="194"/>
      <c r="AC27" s="192" t="s">
        <v>26</v>
      </c>
      <c r="AD27" s="194"/>
      <c r="AE27" s="214">
        <v>80</v>
      </c>
      <c r="AF27" s="215"/>
      <c r="AG27" s="215"/>
      <c r="AH27" s="216"/>
      <c r="AI27" s="207"/>
      <c r="AJ27" s="208"/>
      <c r="AK27" s="207"/>
      <c r="AL27" s="217"/>
      <c r="AM27" s="217"/>
      <c r="AN27" s="217"/>
      <c r="AO27" s="217"/>
      <c r="AP27" s="208"/>
      <c r="AQ27" s="209">
        <f>TRUNC(AK27*AE27,2)</f>
        <v>0</v>
      </c>
      <c r="AR27" s="210"/>
      <c r="AS27" s="211"/>
      <c r="AV27" s="3">
        <f>TRUNC(AK27*AE27,2)</f>
        <v>0</v>
      </c>
    </row>
    <row r="28" spans="1:48" ht="10.9" customHeight="1" x14ac:dyDescent="0.2">
      <c r="A28" s="212"/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</row>
    <row r="29" spans="1:48" ht="12.2" customHeight="1" x14ac:dyDescent="0.2">
      <c r="A29" s="213" t="s">
        <v>34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13"/>
      <c r="AM29" s="213"/>
      <c r="AN29" s="213"/>
      <c r="AO29" s="213"/>
      <c r="AP29" s="213"/>
      <c r="AQ29" s="213"/>
      <c r="AR29" s="213"/>
      <c r="AS29" s="213"/>
    </row>
    <row r="30" spans="1:48" ht="24.4" customHeight="1" x14ac:dyDescent="0.2">
      <c r="A30" s="189"/>
      <c r="B30" s="190"/>
      <c r="C30" s="191"/>
      <c r="D30" s="189" t="s">
        <v>13</v>
      </c>
      <c r="E30" s="190"/>
      <c r="F30" s="190"/>
      <c r="G30" s="190"/>
      <c r="H30" s="190"/>
      <c r="I30" s="190"/>
      <c r="J30" s="190"/>
      <c r="K30" s="190"/>
      <c r="L30" s="191"/>
      <c r="M30" s="189" t="s">
        <v>14</v>
      </c>
      <c r="N30" s="190"/>
      <c r="O30" s="190"/>
      <c r="P30" s="191"/>
      <c r="Q30" s="189" t="s">
        <v>15</v>
      </c>
      <c r="R30" s="190"/>
      <c r="S30" s="191"/>
      <c r="T30" s="189" t="s">
        <v>16</v>
      </c>
      <c r="U30" s="190"/>
      <c r="V30" s="190"/>
      <c r="W30" s="190"/>
      <c r="X30" s="191"/>
      <c r="Y30" s="189" t="s">
        <v>17</v>
      </c>
      <c r="Z30" s="190"/>
      <c r="AA30" s="190"/>
      <c r="AB30" s="191"/>
      <c r="AC30" s="189" t="s">
        <v>18</v>
      </c>
      <c r="AD30" s="191"/>
      <c r="AE30" s="189" t="s">
        <v>19</v>
      </c>
      <c r="AF30" s="190"/>
      <c r="AG30" s="190"/>
      <c r="AH30" s="191"/>
      <c r="AI30" s="189" t="s">
        <v>20</v>
      </c>
      <c r="AJ30" s="191"/>
      <c r="AK30" s="189" t="s">
        <v>21</v>
      </c>
      <c r="AL30" s="190"/>
      <c r="AM30" s="190"/>
      <c r="AN30" s="190"/>
      <c r="AO30" s="190"/>
      <c r="AP30" s="191"/>
      <c r="AQ30" s="189" t="s">
        <v>22</v>
      </c>
      <c r="AR30" s="190"/>
      <c r="AS30" s="191"/>
    </row>
    <row r="31" spans="1:48" ht="24.4" customHeight="1" x14ac:dyDescent="0.2">
      <c r="A31" s="192"/>
      <c r="B31" s="193"/>
      <c r="C31" s="194"/>
      <c r="D31" s="195">
        <v>10104001</v>
      </c>
      <c r="E31" s="196"/>
      <c r="F31" s="196"/>
      <c r="G31" s="196"/>
      <c r="H31" s="196"/>
      <c r="I31" s="196"/>
      <c r="J31" s="196"/>
      <c r="K31" s="196"/>
      <c r="L31" s="197"/>
      <c r="M31" s="198">
        <v>30</v>
      </c>
      <c r="N31" s="199"/>
      <c r="O31" s="199"/>
      <c r="P31" s="200"/>
      <c r="Q31" s="192" t="s">
        <v>35</v>
      </c>
      <c r="R31" s="193"/>
      <c r="S31" s="194"/>
      <c r="T31" s="201" t="s">
        <v>36</v>
      </c>
      <c r="U31" s="202"/>
      <c r="V31" s="202"/>
      <c r="W31" s="202"/>
      <c r="X31" s="203"/>
      <c r="Y31" s="192" t="s">
        <v>37</v>
      </c>
      <c r="Z31" s="193"/>
      <c r="AA31" s="193"/>
      <c r="AB31" s="194"/>
      <c r="AC31" s="192" t="s">
        <v>26</v>
      </c>
      <c r="AD31" s="194"/>
      <c r="AE31" s="218">
        <v>991.81</v>
      </c>
      <c r="AF31" s="219"/>
      <c r="AG31" s="219"/>
      <c r="AH31" s="220"/>
      <c r="AI31" s="207">
        <v>26.17</v>
      </c>
      <c r="AJ31" s="208"/>
      <c r="AK31" s="207"/>
      <c r="AL31" s="217"/>
      <c r="AM31" s="217"/>
      <c r="AN31" s="217"/>
      <c r="AO31" s="217"/>
      <c r="AP31" s="208"/>
      <c r="AQ31" s="209">
        <f>TRUNC(AK31*AE31,2)</f>
        <v>0</v>
      </c>
      <c r="AR31" s="210"/>
      <c r="AS31" s="211"/>
      <c r="AV31" s="3">
        <f>TRUNC(AK31*AE31,2)</f>
        <v>0</v>
      </c>
    </row>
    <row r="32" spans="1:48" ht="10.9" customHeight="1" x14ac:dyDescent="0.2">
      <c r="A32" s="212"/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2"/>
      <c r="X32" s="212"/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</row>
    <row r="33" spans="1:48" ht="12.2" customHeight="1" x14ac:dyDescent="0.2">
      <c r="A33" s="213" t="s">
        <v>38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</row>
    <row r="34" spans="1:48" ht="24.4" customHeight="1" x14ac:dyDescent="0.2">
      <c r="A34" s="189"/>
      <c r="B34" s="190"/>
      <c r="C34" s="191"/>
      <c r="D34" s="189" t="s">
        <v>13</v>
      </c>
      <c r="E34" s="190"/>
      <c r="F34" s="190"/>
      <c r="G34" s="190"/>
      <c r="H34" s="190"/>
      <c r="I34" s="190"/>
      <c r="J34" s="190"/>
      <c r="K34" s="190"/>
      <c r="L34" s="191"/>
      <c r="M34" s="189" t="s">
        <v>14</v>
      </c>
      <c r="N34" s="190"/>
      <c r="O34" s="190"/>
      <c r="P34" s="191"/>
      <c r="Q34" s="189" t="s">
        <v>15</v>
      </c>
      <c r="R34" s="190"/>
      <c r="S34" s="191"/>
      <c r="T34" s="189" t="s">
        <v>16</v>
      </c>
      <c r="U34" s="190"/>
      <c r="V34" s="190"/>
      <c r="W34" s="190"/>
      <c r="X34" s="191"/>
      <c r="Y34" s="189" t="s">
        <v>17</v>
      </c>
      <c r="Z34" s="190"/>
      <c r="AA34" s="190"/>
      <c r="AB34" s="191"/>
      <c r="AC34" s="189" t="s">
        <v>18</v>
      </c>
      <c r="AD34" s="191"/>
      <c r="AE34" s="189" t="s">
        <v>19</v>
      </c>
      <c r="AF34" s="190"/>
      <c r="AG34" s="190"/>
      <c r="AH34" s="191"/>
      <c r="AI34" s="189" t="s">
        <v>20</v>
      </c>
      <c r="AJ34" s="191"/>
      <c r="AK34" s="189" t="s">
        <v>21</v>
      </c>
      <c r="AL34" s="190"/>
      <c r="AM34" s="190"/>
      <c r="AN34" s="190"/>
      <c r="AO34" s="190"/>
      <c r="AP34" s="191"/>
      <c r="AQ34" s="189" t="s">
        <v>22</v>
      </c>
      <c r="AR34" s="190"/>
      <c r="AS34" s="191"/>
    </row>
    <row r="35" spans="1:48" ht="24.4" customHeight="1" x14ac:dyDescent="0.2">
      <c r="A35" s="192"/>
      <c r="B35" s="193"/>
      <c r="C35" s="194"/>
      <c r="D35" s="195">
        <v>10105001</v>
      </c>
      <c r="E35" s="196"/>
      <c r="F35" s="196"/>
      <c r="G35" s="196"/>
      <c r="H35" s="196"/>
      <c r="I35" s="196"/>
      <c r="J35" s="196"/>
      <c r="K35" s="196"/>
      <c r="L35" s="197"/>
      <c r="M35" s="198">
        <v>31</v>
      </c>
      <c r="N35" s="199"/>
      <c r="O35" s="199"/>
      <c r="P35" s="200"/>
      <c r="Q35" s="192" t="s">
        <v>39</v>
      </c>
      <c r="R35" s="193"/>
      <c r="S35" s="194"/>
      <c r="T35" s="201" t="s">
        <v>40</v>
      </c>
      <c r="U35" s="202"/>
      <c r="V35" s="202"/>
      <c r="W35" s="202"/>
      <c r="X35" s="203"/>
      <c r="Y35" s="192" t="s">
        <v>37</v>
      </c>
      <c r="Z35" s="193"/>
      <c r="AA35" s="193"/>
      <c r="AB35" s="194"/>
      <c r="AC35" s="192" t="s">
        <v>26</v>
      </c>
      <c r="AD35" s="194"/>
      <c r="AE35" s="218">
        <v>935.43</v>
      </c>
      <c r="AF35" s="219"/>
      <c r="AG35" s="219"/>
      <c r="AH35" s="220"/>
      <c r="AI35" s="207"/>
      <c r="AJ35" s="208"/>
      <c r="AK35" s="207"/>
      <c r="AL35" s="217"/>
      <c r="AM35" s="217"/>
      <c r="AN35" s="217"/>
      <c r="AO35" s="217"/>
      <c r="AP35" s="208"/>
      <c r="AQ35" s="209">
        <f t="shared" ref="AQ35:AQ42" si="0">TRUNC(AK35*AE35,2)</f>
        <v>0</v>
      </c>
      <c r="AR35" s="210"/>
      <c r="AS35" s="211"/>
      <c r="AV35" s="3">
        <f t="shared" ref="AV35:AV42" si="1">TRUNC(AK35*AE35,2)</f>
        <v>0</v>
      </c>
    </row>
    <row r="36" spans="1:48" ht="24.4" customHeight="1" x14ac:dyDescent="0.2">
      <c r="A36" s="192"/>
      <c r="B36" s="193"/>
      <c r="C36" s="194"/>
      <c r="D36" s="195">
        <v>10105002</v>
      </c>
      <c r="E36" s="196"/>
      <c r="F36" s="196"/>
      <c r="G36" s="196"/>
      <c r="H36" s="196"/>
      <c r="I36" s="196"/>
      <c r="J36" s="196"/>
      <c r="K36" s="196"/>
      <c r="L36" s="197"/>
      <c r="M36" s="198">
        <v>32</v>
      </c>
      <c r="N36" s="199"/>
      <c r="O36" s="199"/>
      <c r="P36" s="200"/>
      <c r="Q36" s="192" t="s">
        <v>41</v>
      </c>
      <c r="R36" s="193"/>
      <c r="S36" s="194"/>
      <c r="T36" s="201" t="s">
        <v>42</v>
      </c>
      <c r="U36" s="202"/>
      <c r="V36" s="202"/>
      <c r="W36" s="202"/>
      <c r="X36" s="203"/>
      <c r="Y36" s="192" t="s">
        <v>37</v>
      </c>
      <c r="Z36" s="193"/>
      <c r="AA36" s="193"/>
      <c r="AB36" s="194"/>
      <c r="AC36" s="192" t="s">
        <v>26</v>
      </c>
      <c r="AD36" s="194"/>
      <c r="AE36" s="218">
        <v>935.43</v>
      </c>
      <c r="AF36" s="219"/>
      <c r="AG36" s="219"/>
      <c r="AH36" s="220"/>
      <c r="AI36" s="207"/>
      <c r="AJ36" s="208"/>
      <c r="AK36" s="207"/>
      <c r="AL36" s="217"/>
      <c r="AM36" s="217"/>
      <c r="AN36" s="217"/>
      <c r="AO36" s="217"/>
      <c r="AP36" s="208"/>
      <c r="AQ36" s="209">
        <f t="shared" si="0"/>
        <v>0</v>
      </c>
      <c r="AR36" s="210"/>
      <c r="AS36" s="211"/>
      <c r="AV36" s="3">
        <f t="shared" si="1"/>
        <v>0</v>
      </c>
    </row>
    <row r="37" spans="1:48" ht="24.4" customHeight="1" x14ac:dyDescent="0.2">
      <c r="A37" s="192"/>
      <c r="B37" s="193"/>
      <c r="C37" s="194"/>
      <c r="D37" s="195">
        <v>10105003</v>
      </c>
      <c r="E37" s="196"/>
      <c r="F37" s="196"/>
      <c r="G37" s="196"/>
      <c r="H37" s="196"/>
      <c r="I37" s="196"/>
      <c r="J37" s="196"/>
      <c r="K37" s="196"/>
      <c r="L37" s="197"/>
      <c r="M37" s="198">
        <v>33</v>
      </c>
      <c r="N37" s="199"/>
      <c r="O37" s="199"/>
      <c r="P37" s="200"/>
      <c r="Q37" s="192" t="s">
        <v>43</v>
      </c>
      <c r="R37" s="193"/>
      <c r="S37" s="194"/>
      <c r="T37" s="201" t="s">
        <v>44</v>
      </c>
      <c r="U37" s="202"/>
      <c r="V37" s="202"/>
      <c r="W37" s="202"/>
      <c r="X37" s="203"/>
      <c r="Y37" s="192" t="s">
        <v>37</v>
      </c>
      <c r="Z37" s="193"/>
      <c r="AA37" s="193"/>
      <c r="AB37" s="194"/>
      <c r="AC37" s="192" t="s">
        <v>26</v>
      </c>
      <c r="AD37" s="194"/>
      <c r="AE37" s="218">
        <v>935.43</v>
      </c>
      <c r="AF37" s="219"/>
      <c r="AG37" s="219"/>
      <c r="AH37" s="220"/>
      <c r="AI37" s="207"/>
      <c r="AJ37" s="208"/>
      <c r="AK37" s="207"/>
      <c r="AL37" s="217"/>
      <c r="AM37" s="217"/>
      <c r="AN37" s="217"/>
      <c r="AO37" s="217"/>
      <c r="AP37" s="208"/>
      <c r="AQ37" s="209">
        <f t="shared" si="0"/>
        <v>0</v>
      </c>
      <c r="AR37" s="210"/>
      <c r="AS37" s="211"/>
      <c r="AV37" s="3">
        <f t="shared" si="1"/>
        <v>0</v>
      </c>
    </row>
    <row r="38" spans="1:48" ht="24.4" customHeight="1" x14ac:dyDescent="0.2">
      <c r="A38" s="192"/>
      <c r="B38" s="193"/>
      <c r="C38" s="194"/>
      <c r="D38" s="195">
        <v>10105004</v>
      </c>
      <c r="E38" s="196"/>
      <c r="F38" s="196"/>
      <c r="G38" s="196"/>
      <c r="H38" s="196"/>
      <c r="I38" s="196"/>
      <c r="J38" s="196"/>
      <c r="K38" s="196"/>
      <c r="L38" s="197"/>
      <c r="M38" s="198">
        <v>38</v>
      </c>
      <c r="N38" s="199"/>
      <c r="O38" s="199"/>
      <c r="P38" s="200"/>
      <c r="Q38" s="192" t="s">
        <v>45</v>
      </c>
      <c r="R38" s="193"/>
      <c r="S38" s="194"/>
      <c r="T38" s="201" t="s">
        <v>46</v>
      </c>
      <c r="U38" s="202"/>
      <c r="V38" s="202"/>
      <c r="W38" s="202"/>
      <c r="X38" s="203"/>
      <c r="Y38" s="192" t="s">
        <v>37</v>
      </c>
      <c r="Z38" s="193"/>
      <c r="AA38" s="193"/>
      <c r="AB38" s="194"/>
      <c r="AC38" s="192" t="s">
        <v>26</v>
      </c>
      <c r="AD38" s="194"/>
      <c r="AE38" s="218">
        <v>935.43</v>
      </c>
      <c r="AF38" s="219"/>
      <c r="AG38" s="219"/>
      <c r="AH38" s="220"/>
      <c r="AI38" s="207"/>
      <c r="AJ38" s="208"/>
      <c r="AK38" s="221"/>
      <c r="AL38" s="222"/>
      <c r="AM38" s="222"/>
      <c r="AN38" s="222"/>
      <c r="AO38" s="222"/>
      <c r="AP38" s="223"/>
      <c r="AQ38" s="209">
        <f t="shared" si="0"/>
        <v>0</v>
      </c>
      <c r="AR38" s="210"/>
      <c r="AS38" s="211"/>
      <c r="AV38" s="3">
        <f t="shared" si="1"/>
        <v>0</v>
      </c>
    </row>
    <row r="39" spans="1:48" ht="36.6" customHeight="1" x14ac:dyDescent="0.2">
      <c r="A39" s="192"/>
      <c r="B39" s="193"/>
      <c r="C39" s="194"/>
      <c r="D39" s="195">
        <v>10105005</v>
      </c>
      <c r="E39" s="196"/>
      <c r="F39" s="196"/>
      <c r="G39" s="196"/>
      <c r="H39" s="196"/>
      <c r="I39" s="196"/>
      <c r="J39" s="196"/>
      <c r="K39" s="196"/>
      <c r="L39" s="197"/>
      <c r="M39" s="198">
        <v>35</v>
      </c>
      <c r="N39" s="199"/>
      <c r="O39" s="199"/>
      <c r="P39" s="200"/>
      <c r="Q39" s="192" t="s">
        <v>47</v>
      </c>
      <c r="R39" s="193"/>
      <c r="S39" s="194"/>
      <c r="T39" s="201" t="s">
        <v>48</v>
      </c>
      <c r="U39" s="202"/>
      <c r="V39" s="202"/>
      <c r="W39" s="202"/>
      <c r="X39" s="203"/>
      <c r="Y39" s="192" t="s">
        <v>37</v>
      </c>
      <c r="Z39" s="193"/>
      <c r="AA39" s="193"/>
      <c r="AB39" s="194"/>
      <c r="AC39" s="192" t="s">
        <v>26</v>
      </c>
      <c r="AD39" s="194"/>
      <c r="AE39" s="218">
        <v>935.43</v>
      </c>
      <c r="AF39" s="219"/>
      <c r="AG39" s="219"/>
      <c r="AH39" s="220"/>
      <c r="AI39" s="207"/>
      <c r="AJ39" s="208"/>
      <c r="AK39" s="221"/>
      <c r="AL39" s="222"/>
      <c r="AM39" s="222"/>
      <c r="AN39" s="222"/>
      <c r="AO39" s="222"/>
      <c r="AP39" s="223"/>
      <c r="AQ39" s="209">
        <f t="shared" si="0"/>
        <v>0</v>
      </c>
      <c r="AR39" s="210"/>
      <c r="AS39" s="211"/>
      <c r="AV39" s="3">
        <f t="shared" si="1"/>
        <v>0</v>
      </c>
    </row>
    <row r="40" spans="1:48" ht="24.4" customHeight="1" x14ac:dyDescent="0.2">
      <c r="A40" s="192"/>
      <c r="B40" s="193"/>
      <c r="C40" s="194"/>
      <c r="D40" s="195">
        <v>10105006</v>
      </c>
      <c r="E40" s="196"/>
      <c r="F40" s="196"/>
      <c r="G40" s="196"/>
      <c r="H40" s="196"/>
      <c r="I40" s="196"/>
      <c r="J40" s="196"/>
      <c r="K40" s="196"/>
      <c r="L40" s="197"/>
      <c r="M40" s="198">
        <v>40</v>
      </c>
      <c r="N40" s="199"/>
      <c r="O40" s="199"/>
      <c r="P40" s="200"/>
      <c r="Q40" s="192" t="s">
        <v>49</v>
      </c>
      <c r="R40" s="193"/>
      <c r="S40" s="194"/>
      <c r="T40" s="201" t="s">
        <v>50</v>
      </c>
      <c r="U40" s="202"/>
      <c r="V40" s="202"/>
      <c r="W40" s="202"/>
      <c r="X40" s="203"/>
      <c r="Y40" s="192" t="s">
        <v>37</v>
      </c>
      <c r="Z40" s="193"/>
      <c r="AA40" s="193"/>
      <c r="AB40" s="194"/>
      <c r="AC40" s="192" t="s">
        <v>26</v>
      </c>
      <c r="AD40" s="194"/>
      <c r="AE40" s="218">
        <v>935.43</v>
      </c>
      <c r="AF40" s="219"/>
      <c r="AG40" s="219"/>
      <c r="AH40" s="220"/>
      <c r="AI40" s="207"/>
      <c r="AJ40" s="208"/>
      <c r="AK40" s="221"/>
      <c r="AL40" s="222"/>
      <c r="AM40" s="222"/>
      <c r="AN40" s="222"/>
      <c r="AO40" s="222"/>
      <c r="AP40" s="223"/>
      <c r="AQ40" s="209">
        <f t="shared" si="0"/>
        <v>0</v>
      </c>
      <c r="AR40" s="210"/>
      <c r="AS40" s="211"/>
      <c r="AV40" s="3">
        <f t="shared" si="1"/>
        <v>0</v>
      </c>
    </row>
    <row r="41" spans="1:48" ht="24.4" customHeight="1" x14ac:dyDescent="0.2">
      <c r="A41" s="192"/>
      <c r="B41" s="193"/>
      <c r="C41" s="194"/>
      <c r="D41" s="195">
        <v>10105007</v>
      </c>
      <c r="E41" s="196"/>
      <c r="F41" s="196"/>
      <c r="G41" s="196"/>
      <c r="H41" s="196"/>
      <c r="I41" s="196"/>
      <c r="J41" s="196"/>
      <c r="K41" s="196"/>
      <c r="L41" s="197"/>
      <c r="M41" s="198">
        <v>34</v>
      </c>
      <c r="N41" s="199"/>
      <c r="O41" s="199"/>
      <c r="P41" s="200"/>
      <c r="Q41" s="192" t="s">
        <v>51</v>
      </c>
      <c r="R41" s="193"/>
      <c r="S41" s="194"/>
      <c r="T41" s="201" t="s">
        <v>104</v>
      </c>
      <c r="U41" s="202"/>
      <c r="V41" s="202"/>
      <c r="W41" s="202"/>
      <c r="X41" s="203"/>
      <c r="Y41" s="192" t="s">
        <v>37</v>
      </c>
      <c r="Z41" s="193"/>
      <c r="AA41" s="193"/>
      <c r="AB41" s="194"/>
      <c r="AC41" s="192" t="s">
        <v>26</v>
      </c>
      <c r="AD41" s="194"/>
      <c r="AE41" s="218">
        <v>991.81</v>
      </c>
      <c r="AF41" s="219"/>
      <c r="AG41" s="219"/>
      <c r="AH41" s="220"/>
      <c r="AI41" s="207"/>
      <c r="AJ41" s="208"/>
      <c r="AK41" s="221"/>
      <c r="AL41" s="222"/>
      <c r="AM41" s="222"/>
      <c r="AN41" s="222"/>
      <c r="AO41" s="222"/>
      <c r="AP41" s="223"/>
      <c r="AQ41" s="209">
        <f t="shared" si="0"/>
        <v>0</v>
      </c>
      <c r="AR41" s="210"/>
      <c r="AS41" s="211"/>
      <c r="AV41" s="3">
        <f t="shared" si="1"/>
        <v>0</v>
      </c>
    </row>
    <row r="42" spans="1:48" ht="24.4" customHeight="1" x14ac:dyDescent="0.2">
      <c r="A42" s="192"/>
      <c r="B42" s="193"/>
      <c r="C42" s="194"/>
      <c r="D42" s="195">
        <v>10105008</v>
      </c>
      <c r="E42" s="196"/>
      <c r="F42" s="196"/>
      <c r="G42" s="196"/>
      <c r="H42" s="196"/>
      <c r="I42" s="196"/>
      <c r="J42" s="196"/>
      <c r="K42" s="196"/>
      <c r="L42" s="197"/>
      <c r="M42" s="198">
        <v>37</v>
      </c>
      <c r="N42" s="199"/>
      <c r="O42" s="199"/>
      <c r="P42" s="200"/>
      <c r="Q42" s="192" t="s">
        <v>52</v>
      </c>
      <c r="R42" s="193"/>
      <c r="S42" s="194"/>
      <c r="T42" s="201" t="s">
        <v>53</v>
      </c>
      <c r="U42" s="202"/>
      <c r="V42" s="202"/>
      <c r="W42" s="202"/>
      <c r="X42" s="203"/>
      <c r="Y42" s="192" t="s">
        <v>37</v>
      </c>
      <c r="Z42" s="193"/>
      <c r="AA42" s="193"/>
      <c r="AB42" s="194"/>
      <c r="AC42" s="192" t="s">
        <v>26</v>
      </c>
      <c r="AD42" s="194"/>
      <c r="AE42" s="218">
        <v>935.43</v>
      </c>
      <c r="AF42" s="219"/>
      <c r="AG42" s="219"/>
      <c r="AH42" s="220"/>
      <c r="AI42" s="207"/>
      <c r="AJ42" s="208"/>
      <c r="AK42" s="221"/>
      <c r="AL42" s="222"/>
      <c r="AM42" s="222"/>
      <c r="AN42" s="222"/>
      <c r="AO42" s="222"/>
      <c r="AP42" s="223"/>
      <c r="AQ42" s="209">
        <f t="shared" si="0"/>
        <v>0</v>
      </c>
      <c r="AR42" s="210"/>
      <c r="AS42" s="211"/>
      <c r="AV42" s="3">
        <f t="shared" si="1"/>
        <v>0</v>
      </c>
    </row>
    <row r="43" spans="1:48" ht="10.9" customHeight="1" x14ac:dyDescent="0.2">
      <c r="A43" s="212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</row>
    <row r="44" spans="1:48" ht="12.2" customHeight="1" x14ac:dyDescent="0.2">
      <c r="A44" s="213" t="s">
        <v>54</v>
      </c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3"/>
      <c r="AP44" s="213"/>
      <c r="AQ44" s="213"/>
      <c r="AR44" s="213"/>
      <c r="AS44" s="213"/>
    </row>
    <row r="45" spans="1:48" ht="24.4" customHeight="1" x14ac:dyDescent="0.2">
      <c r="A45" s="189"/>
      <c r="B45" s="190"/>
      <c r="C45" s="191"/>
      <c r="D45" s="189" t="s">
        <v>13</v>
      </c>
      <c r="E45" s="190"/>
      <c r="F45" s="190"/>
      <c r="G45" s="190"/>
      <c r="H45" s="190"/>
      <c r="I45" s="190"/>
      <c r="J45" s="190"/>
      <c r="K45" s="190"/>
      <c r="L45" s="191"/>
      <c r="M45" s="189" t="s">
        <v>14</v>
      </c>
      <c r="N45" s="190"/>
      <c r="O45" s="190"/>
      <c r="P45" s="191"/>
      <c r="Q45" s="189" t="s">
        <v>15</v>
      </c>
      <c r="R45" s="190"/>
      <c r="S45" s="191"/>
      <c r="T45" s="189" t="s">
        <v>16</v>
      </c>
      <c r="U45" s="190"/>
      <c r="V45" s="190"/>
      <c r="W45" s="190"/>
      <c r="X45" s="191"/>
      <c r="Y45" s="189" t="s">
        <v>17</v>
      </c>
      <c r="Z45" s="190"/>
      <c r="AA45" s="190"/>
      <c r="AB45" s="191"/>
      <c r="AC45" s="189" t="s">
        <v>18</v>
      </c>
      <c r="AD45" s="191"/>
      <c r="AE45" s="189" t="s">
        <v>19</v>
      </c>
      <c r="AF45" s="190"/>
      <c r="AG45" s="190"/>
      <c r="AH45" s="191"/>
      <c r="AI45" s="189" t="s">
        <v>20</v>
      </c>
      <c r="AJ45" s="191"/>
      <c r="AK45" s="189" t="s">
        <v>21</v>
      </c>
      <c r="AL45" s="190"/>
      <c r="AM45" s="190"/>
      <c r="AN45" s="190"/>
      <c r="AO45" s="190"/>
      <c r="AP45" s="191"/>
      <c r="AQ45" s="189" t="s">
        <v>22</v>
      </c>
      <c r="AR45" s="190"/>
      <c r="AS45" s="191"/>
    </row>
    <row r="46" spans="1:48" ht="36.6" customHeight="1" x14ac:dyDescent="0.2">
      <c r="A46" s="192"/>
      <c r="B46" s="193"/>
      <c r="C46" s="194"/>
      <c r="D46" s="195">
        <v>10106001</v>
      </c>
      <c r="E46" s="196"/>
      <c r="F46" s="196"/>
      <c r="G46" s="196"/>
      <c r="H46" s="196"/>
      <c r="I46" s="196"/>
      <c r="J46" s="196"/>
      <c r="K46" s="196"/>
      <c r="L46" s="197"/>
      <c r="M46" s="198">
        <v>41</v>
      </c>
      <c r="N46" s="199"/>
      <c r="O46" s="199"/>
      <c r="P46" s="200"/>
      <c r="Q46" s="192" t="s">
        <v>55</v>
      </c>
      <c r="R46" s="193"/>
      <c r="S46" s="194"/>
      <c r="T46" s="201" t="s">
        <v>56</v>
      </c>
      <c r="U46" s="202"/>
      <c r="V46" s="202"/>
      <c r="W46" s="202"/>
      <c r="X46" s="203"/>
      <c r="Y46" s="192" t="s">
        <v>37</v>
      </c>
      <c r="Z46" s="193"/>
      <c r="AA46" s="193"/>
      <c r="AB46" s="194"/>
      <c r="AC46" s="192" t="s">
        <v>26</v>
      </c>
      <c r="AD46" s="194"/>
      <c r="AE46" s="224">
        <v>991.81</v>
      </c>
      <c r="AF46" s="225"/>
      <c r="AG46" s="225"/>
      <c r="AH46" s="226"/>
      <c r="AI46" s="227"/>
      <c r="AJ46" s="228"/>
      <c r="AK46" s="229"/>
      <c r="AL46" s="230"/>
      <c r="AM46" s="230"/>
      <c r="AN46" s="230"/>
      <c r="AO46" s="230"/>
      <c r="AP46" s="231"/>
      <c r="AQ46" s="232">
        <f>TRUNC(AK46*AE46,2)</f>
        <v>0</v>
      </c>
      <c r="AR46" s="233"/>
      <c r="AS46" s="234"/>
      <c r="AV46" s="3">
        <f>TRUNC(AK46*AE46,2)</f>
        <v>0</v>
      </c>
    </row>
    <row r="47" spans="1:48" ht="10.9" customHeight="1" x14ac:dyDescent="0.2">
      <c r="A47" s="181"/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1"/>
      <c r="AE47" s="181"/>
      <c r="AF47" s="181"/>
      <c r="AG47" s="181"/>
      <c r="AH47" s="181"/>
      <c r="AI47" s="181"/>
      <c r="AJ47" s="181"/>
      <c r="AK47" s="181"/>
      <c r="AL47" s="181"/>
      <c r="AM47" s="181"/>
      <c r="AN47" s="181"/>
      <c r="AO47" s="181"/>
      <c r="AP47" s="181"/>
      <c r="AQ47" s="181"/>
      <c r="AR47" s="181"/>
      <c r="AS47" s="181"/>
    </row>
    <row r="48" spans="1:48" ht="12.2" customHeight="1" x14ac:dyDescent="0.2">
      <c r="A48" s="235" t="s">
        <v>57</v>
      </c>
      <c r="B48" s="235"/>
      <c r="C48" s="235"/>
      <c r="D48" s="235"/>
      <c r="E48" s="235"/>
      <c r="F48" s="235"/>
      <c r="G48" s="235"/>
      <c r="H48" s="235"/>
      <c r="I48" s="235"/>
      <c r="J48" s="235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35"/>
      <c r="V48" s="235"/>
      <c r="W48" s="235"/>
      <c r="X48" s="235"/>
      <c r="Y48" s="235"/>
      <c r="Z48" s="235"/>
      <c r="AA48" s="235"/>
      <c r="AB48" s="235"/>
      <c r="AC48" s="235"/>
      <c r="AD48" s="235"/>
      <c r="AE48" s="235"/>
      <c r="AF48" s="235"/>
      <c r="AG48" s="235"/>
      <c r="AH48" s="235"/>
      <c r="AI48" s="235"/>
      <c r="AJ48" s="235"/>
      <c r="AK48" s="235"/>
      <c r="AL48" s="236">
        <f>SUM(AQ19:AQ46)</f>
        <v>0</v>
      </c>
      <c r="AM48" s="237"/>
      <c r="AN48" s="237"/>
      <c r="AO48" s="237"/>
      <c r="AP48" s="237"/>
      <c r="AQ48" s="237"/>
      <c r="AR48" s="237"/>
      <c r="AS48" s="238"/>
      <c r="AV48" s="4">
        <f>SUM(AV19:AV46)</f>
        <v>0</v>
      </c>
    </row>
    <row r="49" spans="1:45" ht="10.9" customHeight="1" x14ac:dyDescent="0.2">
      <c r="A49" s="181"/>
      <c r="B49" s="181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  <c r="AK49" s="181"/>
      <c r="AL49" s="181"/>
      <c r="AM49" s="181"/>
      <c r="AN49" s="181"/>
      <c r="AO49" s="181"/>
      <c r="AP49" s="181"/>
      <c r="AQ49" s="181"/>
      <c r="AR49" s="181"/>
      <c r="AS49" s="181"/>
    </row>
    <row r="50" spans="1:45" ht="12.2" customHeight="1" x14ac:dyDescent="0.2">
      <c r="A50" s="235" t="s">
        <v>58</v>
      </c>
      <c r="B50" s="235"/>
      <c r="C50" s="235"/>
      <c r="D50" s="235"/>
      <c r="E50" s="235"/>
      <c r="F50" s="235"/>
      <c r="G50" s="235"/>
      <c r="H50" s="235"/>
      <c r="I50" s="235"/>
      <c r="J50" s="235"/>
      <c r="K50" s="235"/>
      <c r="L50" s="235"/>
      <c r="M50" s="235"/>
      <c r="N50" s="235"/>
      <c r="O50" s="235"/>
      <c r="P50" s="235"/>
      <c r="Q50" s="235"/>
      <c r="R50" s="235"/>
      <c r="S50" s="235"/>
      <c r="T50" s="235"/>
      <c r="U50" s="235"/>
      <c r="V50" s="235"/>
      <c r="W50" s="235"/>
      <c r="X50" s="235"/>
      <c r="Y50" s="235"/>
      <c r="Z50" s="235"/>
      <c r="AA50" s="235"/>
      <c r="AB50" s="235"/>
      <c r="AC50" s="235"/>
      <c r="AD50" s="235"/>
      <c r="AE50" s="235"/>
      <c r="AF50" s="235"/>
      <c r="AG50" s="235"/>
      <c r="AH50" s="235"/>
      <c r="AI50" s="235"/>
      <c r="AJ50" s="235"/>
      <c r="AK50" s="235"/>
      <c r="AL50" s="236">
        <f>AL48</f>
        <v>0</v>
      </c>
      <c r="AM50" s="237"/>
      <c r="AN50" s="237"/>
      <c r="AO50" s="237"/>
      <c r="AP50" s="237"/>
      <c r="AQ50" s="237"/>
      <c r="AR50" s="237"/>
      <c r="AS50" s="238"/>
    </row>
    <row r="51" spans="1:45" ht="9.6" customHeight="1" x14ac:dyDescent="0.2">
      <c r="A51" s="239" t="s">
        <v>59</v>
      </c>
      <c r="B51" s="239"/>
      <c r="C51" s="239"/>
      <c r="D51" s="239"/>
      <c r="E51" s="239"/>
      <c r="F51" s="239"/>
      <c r="G51" s="239"/>
      <c r="H51" s="239"/>
      <c r="I51" s="239"/>
      <c r="J51" s="239"/>
      <c r="K51" s="239"/>
      <c r="L51" s="239"/>
      <c r="M51" s="239"/>
      <c r="N51" s="239"/>
      <c r="O51" s="239"/>
      <c r="P51" s="239"/>
      <c r="Q51" s="239"/>
      <c r="R51" s="239"/>
      <c r="S51" s="239"/>
      <c r="T51" s="239"/>
      <c r="U51" s="239"/>
      <c r="V51" s="239"/>
      <c r="W51" s="239"/>
      <c r="X51" s="239"/>
      <c r="Y51" s="239"/>
      <c r="Z51" s="239"/>
      <c r="AA51" s="239"/>
      <c r="AB51" s="239"/>
      <c r="AC51" s="239"/>
      <c r="AD51" s="239"/>
      <c r="AE51" s="239"/>
      <c r="AF51" s="239"/>
      <c r="AG51" s="239"/>
      <c r="AH51" s="239"/>
      <c r="AI51" s="239"/>
      <c r="AJ51" s="239"/>
      <c r="AK51" s="239"/>
      <c r="AL51" s="239"/>
      <c r="AM51" s="239"/>
      <c r="AN51" s="239"/>
      <c r="AO51" s="239"/>
      <c r="AP51" s="239"/>
      <c r="AQ51" s="239"/>
      <c r="AR51" s="239"/>
      <c r="AS51" s="239"/>
    </row>
    <row r="52" spans="1:45" ht="10.9" customHeight="1" x14ac:dyDescent="0.2">
      <c r="A52" s="181"/>
      <c r="B52" s="181"/>
      <c r="C52" s="181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181"/>
      <c r="AH52" s="181"/>
      <c r="AI52" s="181"/>
      <c r="AJ52" s="181"/>
      <c r="AK52" s="181"/>
      <c r="AL52" s="181"/>
      <c r="AM52" s="181"/>
      <c r="AN52" s="181"/>
      <c r="AO52" s="181"/>
      <c r="AP52" s="181"/>
      <c r="AQ52" s="181"/>
      <c r="AR52" s="181"/>
      <c r="AS52" s="181"/>
    </row>
    <row r="53" spans="1:45" ht="8.4499999999999993" customHeight="1" x14ac:dyDescent="0.2">
      <c r="A53" s="240"/>
      <c r="B53" s="240"/>
      <c r="C53" s="240"/>
      <c r="D53" s="240"/>
      <c r="E53" s="240"/>
      <c r="F53" s="240"/>
      <c r="G53" s="240"/>
      <c r="H53" s="240"/>
      <c r="I53" s="240"/>
      <c r="J53" s="240"/>
      <c r="K53" s="240"/>
      <c r="L53" s="240"/>
      <c r="M53" s="240"/>
      <c r="N53" s="240"/>
      <c r="O53" s="240"/>
      <c r="P53" s="240"/>
      <c r="Q53" s="240"/>
      <c r="R53" s="240"/>
      <c r="S53" s="240"/>
      <c r="T53" s="240"/>
      <c r="U53" s="240"/>
      <c r="V53" s="240"/>
      <c r="W53" s="240"/>
      <c r="X53" s="240"/>
      <c r="Y53" s="240"/>
      <c r="Z53" s="240"/>
      <c r="AA53" s="240"/>
      <c r="AB53" s="240"/>
      <c r="AC53" s="240"/>
      <c r="AD53" s="240"/>
      <c r="AE53" s="240"/>
      <c r="AF53" s="240"/>
      <c r="AG53" s="240"/>
      <c r="AH53" s="240"/>
      <c r="AI53" s="240"/>
      <c r="AJ53" s="240"/>
      <c r="AK53" s="240"/>
      <c r="AL53" s="240"/>
      <c r="AM53" s="240"/>
      <c r="AN53" s="240"/>
      <c r="AO53" s="240"/>
      <c r="AP53" s="240"/>
      <c r="AQ53" s="240"/>
      <c r="AR53" s="240"/>
      <c r="AS53" s="240"/>
    </row>
    <row r="54" spans="1:45" ht="10.9" customHeight="1" x14ac:dyDescent="0.2">
      <c r="A54" s="181"/>
      <c r="B54" s="181"/>
      <c r="C54" s="181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  <c r="AO54" s="181"/>
      <c r="AP54" s="181"/>
      <c r="AQ54" s="181"/>
      <c r="AR54" s="181"/>
      <c r="AS54" s="181"/>
    </row>
    <row r="55" spans="1:45" ht="12.2" customHeight="1" x14ac:dyDescent="0.2">
      <c r="A55" s="241" t="s">
        <v>60</v>
      </c>
      <c r="B55" s="242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3"/>
      <c r="V55" s="244" t="s">
        <v>61</v>
      </c>
      <c r="W55" s="245"/>
      <c r="X55" s="245"/>
      <c r="Y55" s="245"/>
      <c r="Z55" s="245"/>
      <c r="AA55" s="245"/>
      <c r="AB55" s="245"/>
      <c r="AC55" s="245"/>
      <c r="AD55" s="246"/>
      <c r="AE55" s="244" t="s">
        <v>65</v>
      </c>
      <c r="AF55" s="245"/>
      <c r="AG55" s="245"/>
      <c r="AH55" s="245"/>
      <c r="AI55" s="245"/>
      <c r="AJ55" s="245"/>
      <c r="AK55" s="245"/>
      <c r="AL55" s="245"/>
      <c r="AM55" s="245"/>
      <c r="AN55" s="245"/>
      <c r="AO55" s="245"/>
      <c r="AP55" s="245"/>
      <c r="AQ55" s="245"/>
      <c r="AR55" s="245"/>
      <c r="AS55" s="246"/>
    </row>
    <row r="56" spans="1:45" ht="12.2" customHeight="1" x14ac:dyDescent="0.2">
      <c r="A56" s="249" t="s">
        <v>62</v>
      </c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1"/>
      <c r="V56" s="252">
        <f>AL50</f>
        <v>0</v>
      </c>
      <c r="W56" s="253"/>
      <c r="X56" s="253"/>
      <c r="Y56" s="253"/>
      <c r="Z56" s="253"/>
      <c r="AA56" s="253"/>
      <c r="AB56" s="253"/>
      <c r="AC56" s="253"/>
      <c r="AD56" s="254"/>
      <c r="AE56" s="252"/>
      <c r="AF56" s="253"/>
      <c r="AG56" s="253"/>
      <c r="AH56" s="253"/>
      <c r="AI56" s="253"/>
      <c r="AJ56" s="253"/>
      <c r="AK56" s="253"/>
      <c r="AL56" s="253"/>
      <c r="AM56" s="253"/>
      <c r="AN56" s="253"/>
      <c r="AO56" s="253"/>
      <c r="AP56" s="253"/>
      <c r="AQ56" s="253"/>
      <c r="AR56" s="253"/>
      <c r="AS56" s="254"/>
    </row>
    <row r="57" spans="1:45" ht="12.2" customHeight="1" x14ac:dyDescent="0.2">
      <c r="A57" s="241" t="s">
        <v>63</v>
      </c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242"/>
      <c r="S57" s="242"/>
      <c r="T57" s="242"/>
      <c r="U57" s="243"/>
      <c r="V57" s="255">
        <f>V56</f>
        <v>0</v>
      </c>
      <c r="W57" s="256"/>
      <c r="X57" s="256"/>
      <c r="Y57" s="256"/>
      <c r="Z57" s="256"/>
      <c r="AA57" s="256"/>
      <c r="AB57" s="256"/>
      <c r="AC57" s="256"/>
      <c r="AD57" s="257"/>
      <c r="AE57" s="255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7"/>
    </row>
    <row r="58" spans="1:45" ht="10.9" customHeight="1" x14ac:dyDescent="0.2">
      <c r="A58" s="181"/>
      <c r="B58" s="181"/>
      <c r="C58" s="181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1"/>
      <c r="AE58" s="181"/>
      <c r="AF58" s="181"/>
      <c r="AG58" s="181"/>
      <c r="AH58" s="181"/>
      <c r="AI58" s="181"/>
      <c r="AJ58" s="181"/>
      <c r="AK58" s="181"/>
      <c r="AL58" s="181"/>
      <c r="AM58" s="181"/>
      <c r="AN58" s="181"/>
      <c r="AO58" s="181"/>
      <c r="AP58" s="181"/>
      <c r="AQ58" s="181"/>
      <c r="AR58" s="181"/>
      <c r="AS58" s="181"/>
    </row>
    <row r="59" spans="1:45" ht="10.9" customHeight="1" x14ac:dyDescent="0.2">
      <c r="A59" s="247"/>
      <c r="B59" s="247"/>
      <c r="C59" s="247"/>
      <c r="D59" s="247"/>
      <c r="E59" s="247"/>
      <c r="F59" s="247"/>
      <c r="G59" s="247"/>
      <c r="H59" s="247"/>
      <c r="I59" s="247"/>
      <c r="J59" s="247"/>
      <c r="K59" s="247"/>
      <c r="L59" s="247"/>
      <c r="M59" s="247"/>
      <c r="N59" s="247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47"/>
      <c r="AA59" s="247"/>
      <c r="AB59" s="247"/>
      <c r="AC59" s="247"/>
      <c r="AD59" s="247"/>
      <c r="AE59" s="247"/>
      <c r="AF59" s="247"/>
      <c r="AG59" s="247"/>
      <c r="AH59" s="247"/>
      <c r="AI59" s="247"/>
      <c r="AJ59" s="247"/>
      <c r="AK59" s="247"/>
      <c r="AL59" s="247"/>
      <c r="AM59" s="247"/>
      <c r="AN59" s="248"/>
      <c r="AO59" s="248"/>
      <c r="AP59" s="248"/>
      <c r="AQ59" s="248"/>
      <c r="AR59" s="248"/>
      <c r="AS59" s="248"/>
    </row>
    <row r="60" spans="1:45" ht="10.9" customHeight="1" x14ac:dyDescent="0.2">
      <c r="A60" s="181"/>
      <c r="B60" s="181"/>
      <c r="C60" s="181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I60" s="181"/>
      <c r="AJ60" s="181"/>
      <c r="AK60" s="181"/>
      <c r="AL60" s="181"/>
      <c r="AM60" s="181"/>
      <c r="AN60" s="182"/>
      <c r="AO60" s="182"/>
      <c r="AP60" s="182"/>
      <c r="AQ60" s="182"/>
      <c r="AR60" s="182"/>
      <c r="AS60" s="182"/>
    </row>
  </sheetData>
  <mergeCells count="280">
    <mergeCell ref="A58:AS58"/>
    <mergeCell ref="A59:B59"/>
    <mergeCell ref="C59:AM59"/>
    <mergeCell ref="AN59:AS59"/>
    <mergeCell ref="A60:B60"/>
    <mergeCell ref="C60:AM60"/>
    <mergeCell ref="AN60:AS60"/>
    <mergeCell ref="A56:U56"/>
    <mergeCell ref="V56:AD56"/>
    <mergeCell ref="AE56:AS56"/>
    <mergeCell ref="A57:U57"/>
    <mergeCell ref="V57:AD57"/>
    <mergeCell ref="AE57:AS57"/>
    <mergeCell ref="A52:AS52"/>
    <mergeCell ref="A49:AS49"/>
    <mergeCell ref="A50:AK50"/>
    <mergeCell ref="AL50:AS50"/>
    <mergeCell ref="A51:AS51"/>
    <mergeCell ref="A53:W53"/>
    <mergeCell ref="X53:AS53"/>
    <mergeCell ref="A54:AS54"/>
    <mergeCell ref="A55:U55"/>
    <mergeCell ref="V55:AD55"/>
    <mergeCell ref="AE55:AS55"/>
    <mergeCell ref="AE46:AH46"/>
    <mergeCell ref="AI46:AJ46"/>
    <mergeCell ref="AK46:AP46"/>
    <mergeCell ref="AQ46:AS46"/>
    <mergeCell ref="A47:AS47"/>
    <mergeCell ref="A48:AK48"/>
    <mergeCell ref="AL48:AS48"/>
    <mergeCell ref="AI45:AJ45"/>
    <mergeCell ref="AK45:AP45"/>
    <mergeCell ref="AQ45:AS45"/>
    <mergeCell ref="A46:C46"/>
    <mergeCell ref="D46:L46"/>
    <mergeCell ref="M46:P46"/>
    <mergeCell ref="Q46:S46"/>
    <mergeCell ref="T46:X46"/>
    <mergeCell ref="Y46:AB46"/>
    <mergeCell ref="AC46:AD46"/>
    <mergeCell ref="A43:AS43"/>
    <mergeCell ref="A44:AS44"/>
    <mergeCell ref="A45:C45"/>
    <mergeCell ref="D45:L45"/>
    <mergeCell ref="M45:P45"/>
    <mergeCell ref="Q45:S45"/>
    <mergeCell ref="T45:X45"/>
    <mergeCell ref="Y45:AB45"/>
    <mergeCell ref="AC45:AD45"/>
    <mergeCell ref="AE45:AH45"/>
    <mergeCell ref="Y42:AB42"/>
    <mergeCell ref="AC42:AD42"/>
    <mergeCell ref="AE42:AH42"/>
    <mergeCell ref="AI42:AJ42"/>
    <mergeCell ref="AK42:AP42"/>
    <mergeCell ref="AQ42:AS42"/>
    <mergeCell ref="AC41:AD41"/>
    <mergeCell ref="AE41:AH41"/>
    <mergeCell ref="AI41:AJ41"/>
    <mergeCell ref="AK41:AP41"/>
    <mergeCell ref="AQ41:AS41"/>
    <mergeCell ref="Y41:AB41"/>
    <mergeCell ref="A42:C42"/>
    <mergeCell ref="D42:L42"/>
    <mergeCell ref="M42:P42"/>
    <mergeCell ref="Q42:S42"/>
    <mergeCell ref="T42:X42"/>
    <mergeCell ref="A41:C41"/>
    <mergeCell ref="D41:L41"/>
    <mergeCell ref="M41:P41"/>
    <mergeCell ref="Q41:S41"/>
    <mergeCell ref="T41:X41"/>
    <mergeCell ref="AK37:AP37"/>
    <mergeCell ref="AQ37:AS37"/>
    <mergeCell ref="A40:C40"/>
    <mergeCell ref="D40:L40"/>
    <mergeCell ref="M40:P40"/>
    <mergeCell ref="Q40:S40"/>
    <mergeCell ref="T40:X40"/>
    <mergeCell ref="A39:C39"/>
    <mergeCell ref="D39:L39"/>
    <mergeCell ref="M39:P39"/>
    <mergeCell ref="Q39:S39"/>
    <mergeCell ref="T39:X39"/>
    <mergeCell ref="Y40:AB40"/>
    <mergeCell ref="AC40:AD40"/>
    <mergeCell ref="AE40:AH40"/>
    <mergeCell ref="AI40:AJ40"/>
    <mergeCell ref="AK40:AP40"/>
    <mergeCell ref="AQ40:AS40"/>
    <mergeCell ref="AC39:AD39"/>
    <mergeCell ref="AE39:AH39"/>
    <mergeCell ref="AI39:AJ39"/>
    <mergeCell ref="AK39:AP39"/>
    <mergeCell ref="AQ39:AS39"/>
    <mergeCell ref="Y39:AB39"/>
    <mergeCell ref="A38:C38"/>
    <mergeCell ref="D38:L38"/>
    <mergeCell ref="M38:P38"/>
    <mergeCell ref="Q38:S38"/>
    <mergeCell ref="T38:X38"/>
    <mergeCell ref="AE36:AH36"/>
    <mergeCell ref="AI36:AJ36"/>
    <mergeCell ref="AK36:AP36"/>
    <mergeCell ref="AQ36:AS36"/>
    <mergeCell ref="A37:C37"/>
    <mergeCell ref="D37:L37"/>
    <mergeCell ref="M37:P37"/>
    <mergeCell ref="Q37:S37"/>
    <mergeCell ref="T37:X37"/>
    <mergeCell ref="Y37:AB37"/>
    <mergeCell ref="Y38:AB38"/>
    <mergeCell ref="AC38:AD38"/>
    <mergeCell ref="AE38:AH38"/>
    <mergeCell ref="AI38:AJ38"/>
    <mergeCell ref="AK38:AP38"/>
    <mergeCell ref="AQ38:AS38"/>
    <mergeCell ref="AC37:AD37"/>
    <mergeCell ref="AE37:AH37"/>
    <mergeCell ref="AI37:AJ37"/>
    <mergeCell ref="AK35:AP35"/>
    <mergeCell ref="AQ35:AS35"/>
    <mergeCell ref="A36:C36"/>
    <mergeCell ref="D36:L36"/>
    <mergeCell ref="M36:P36"/>
    <mergeCell ref="Q36:S36"/>
    <mergeCell ref="T36:X36"/>
    <mergeCell ref="Y36:AB36"/>
    <mergeCell ref="AC36:AD36"/>
    <mergeCell ref="A35:C35"/>
    <mergeCell ref="D35:L35"/>
    <mergeCell ref="M35:P35"/>
    <mergeCell ref="Q35:S35"/>
    <mergeCell ref="T35:X35"/>
    <mergeCell ref="Y35:AB35"/>
    <mergeCell ref="AC35:AD35"/>
    <mergeCell ref="AE35:AH35"/>
    <mergeCell ref="AI35:AJ35"/>
    <mergeCell ref="A33:AS33"/>
    <mergeCell ref="A34:C34"/>
    <mergeCell ref="D34:L34"/>
    <mergeCell ref="M34:P34"/>
    <mergeCell ref="Q34:S34"/>
    <mergeCell ref="T34:X34"/>
    <mergeCell ref="Y34:AB34"/>
    <mergeCell ref="AC34:AD34"/>
    <mergeCell ref="AE34:AH34"/>
    <mergeCell ref="AI34:AJ34"/>
    <mergeCell ref="AK34:AP34"/>
    <mergeCell ref="AQ34:AS34"/>
    <mergeCell ref="AC31:AD31"/>
    <mergeCell ref="AE31:AH31"/>
    <mergeCell ref="AI31:AJ31"/>
    <mergeCell ref="AK31:AP31"/>
    <mergeCell ref="AQ31:AS31"/>
    <mergeCell ref="A32:AS32"/>
    <mergeCell ref="A31:C31"/>
    <mergeCell ref="D31:L31"/>
    <mergeCell ref="M31:P31"/>
    <mergeCell ref="Q31:S31"/>
    <mergeCell ref="T31:X31"/>
    <mergeCell ref="Y31:AB31"/>
    <mergeCell ref="AI30:AJ30"/>
    <mergeCell ref="AK30:AP30"/>
    <mergeCell ref="AQ30:AS30"/>
    <mergeCell ref="AI27:AJ27"/>
    <mergeCell ref="AK27:AP27"/>
    <mergeCell ref="AQ27:AS27"/>
    <mergeCell ref="A28:AS28"/>
    <mergeCell ref="A29:AS29"/>
    <mergeCell ref="A30:C30"/>
    <mergeCell ref="D30:L30"/>
    <mergeCell ref="M30:P30"/>
    <mergeCell ref="Q30:S30"/>
    <mergeCell ref="T30:X30"/>
    <mergeCell ref="A27:C27"/>
    <mergeCell ref="D27:L27"/>
    <mergeCell ref="M27:P27"/>
    <mergeCell ref="Q27:S27"/>
    <mergeCell ref="T27:X27"/>
    <mergeCell ref="Y27:AB27"/>
    <mergeCell ref="AC27:AD27"/>
    <mergeCell ref="AE27:AH27"/>
    <mergeCell ref="Y30:AB30"/>
    <mergeCell ref="AC30:AD30"/>
    <mergeCell ref="AE30:AH30"/>
    <mergeCell ref="A25:AS25"/>
    <mergeCell ref="A26:C26"/>
    <mergeCell ref="D26:L26"/>
    <mergeCell ref="M26:P26"/>
    <mergeCell ref="Q26:S26"/>
    <mergeCell ref="T26:X26"/>
    <mergeCell ref="Y26:AB26"/>
    <mergeCell ref="AC26:AD26"/>
    <mergeCell ref="AE26:AH26"/>
    <mergeCell ref="AI26:AJ26"/>
    <mergeCell ref="AK26:AP26"/>
    <mergeCell ref="AQ26:AS26"/>
    <mergeCell ref="AC23:AD23"/>
    <mergeCell ref="AE23:AH23"/>
    <mergeCell ref="AI23:AJ23"/>
    <mergeCell ref="AK23:AP23"/>
    <mergeCell ref="AQ23:AS23"/>
    <mergeCell ref="A24:AS24"/>
    <mergeCell ref="A23:C23"/>
    <mergeCell ref="D23:L23"/>
    <mergeCell ref="M23:P23"/>
    <mergeCell ref="Q23:S23"/>
    <mergeCell ref="T23:X23"/>
    <mergeCell ref="Y23:AB23"/>
    <mergeCell ref="AI22:AJ22"/>
    <mergeCell ref="AK22:AP22"/>
    <mergeCell ref="AQ22:AS22"/>
    <mergeCell ref="AI19:AJ19"/>
    <mergeCell ref="AK19:AP19"/>
    <mergeCell ref="AQ19:AS19"/>
    <mergeCell ref="A20:AS20"/>
    <mergeCell ref="A21:AS21"/>
    <mergeCell ref="A22:C22"/>
    <mergeCell ref="D22:L22"/>
    <mergeCell ref="M22:P22"/>
    <mergeCell ref="Q22:S22"/>
    <mergeCell ref="T22:X22"/>
    <mergeCell ref="A19:C19"/>
    <mergeCell ref="D19:L19"/>
    <mergeCell ref="M19:P19"/>
    <mergeCell ref="Q19:S19"/>
    <mergeCell ref="T19:X19"/>
    <mergeCell ref="Y19:AB19"/>
    <mergeCell ref="AC19:AD19"/>
    <mergeCell ref="AE19:AH19"/>
    <mergeCell ref="Y22:AB22"/>
    <mergeCell ref="AC22:AD22"/>
    <mergeCell ref="AE22:AH22"/>
    <mergeCell ref="A17:AS17"/>
    <mergeCell ref="A18:C18"/>
    <mergeCell ref="D18:L18"/>
    <mergeCell ref="M18:P18"/>
    <mergeCell ref="Q18:S18"/>
    <mergeCell ref="T18:X18"/>
    <mergeCell ref="Y18:AB18"/>
    <mergeCell ref="AC18:AD18"/>
    <mergeCell ref="AE18:AH18"/>
    <mergeCell ref="AI18:AJ18"/>
    <mergeCell ref="AK18:AP18"/>
    <mergeCell ref="AQ18:AS18"/>
    <mergeCell ref="A15:AS15"/>
    <mergeCell ref="A16:AS16"/>
    <mergeCell ref="A10:J10"/>
    <mergeCell ref="L10:AL10"/>
    <mergeCell ref="AM10:AP10"/>
    <mergeCell ref="AR10:AS10"/>
    <mergeCell ref="A11:J11"/>
    <mergeCell ref="L11:AC11"/>
    <mergeCell ref="AD11:AS11"/>
    <mergeCell ref="AD14:AF14"/>
    <mergeCell ref="AG14:AJ14"/>
    <mergeCell ref="AL14:AP14"/>
    <mergeCell ref="A1:A2"/>
    <mergeCell ref="B1:AS1"/>
    <mergeCell ref="B2:AM2"/>
    <mergeCell ref="AN2:AS2"/>
    <mergeCell ref="B3:AM3"/>
    <mergeCell ref="AN3:AS3"/>
    <mergeCell ref="A7:J7"/>
    <mergeCell ref="L7:AC7"/>
    <mergeCell ref="AD7:AS7"/>
    <mergeCell ref="A8:J8"/>
    <mergeCell ref="L8:AS8"/>
    <mergeCell ref="A9:J9"/>
    <mergeCell ref="L9:AS9"/>
    <mergeCell ref="A4:AS4"/>
    <mergeCell ref="B5:AM5"/>
    <mergeCell ref="AN5:AS5"/>
    <mergeCell ref="A6:J6"/>
    <mergeCell ref="L6:AC6"/>
    <mergeCell ref="AD6:AS6"/>
    <mergeCell ref="A12:J12"/>
    <mergeCell ref="L12:AS12"/>
  </mergeCells>
  <printOptions horizontalCentered="1" verticalCentered="1"/>
  <pageMargins left="7.874015748031496E-2" right="0.11811023622047245" top="0.15748031496062992" bottom="0.59055118110236227" header="0" footer="0"/>
  <pageSetup paperSize="9" scale="74" firstPageNumber="0" fitToWidth="0" fitToHeight="0" pageOrder="overThenDown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B15B7-A041-4858-BEFD-1865B347FA4C}">
  <dimension ref="A1"/>
  <sheetViews>
    <sheetView workbookViewId="0"/>
  </sheetViews>
  <sheetFormatPr defaultRowHeight="12.75" x14ac:dyDescent="0.2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D377-BC83-4511-8B7F-02DC309C7C89}">
  <dimension ref="A1:AN151"/>
  <sheetViews>
    <sheetView view="pageBreakPreview" zoomScale="130" zoomScaleNormal="100" zoomScaleSheetLayoutView="130" workbookViewId="0">
      <selection activeCell="AR13" sqref="AR13"/>
    </sheetView>
  </sheetViews>
  <sheetFormatPr defaultRowHeight="12.75" x14ac:dyDescent="0.2"/>
  <cols>
    <col min="1" max="1" width="5.85546875" style="399" bestFit="1" customWidth="1"/>
    <col min="2" max="2" width="1" style="399" bestFit="1" customWidth="1"/>
    <col min="3" max="3" width="2.5703125" style="399" bestFit="1" customWidth="1"/>
    <col min="4" max="4" width="1.85546875" style="399" bestFit="1" customWidth="1"/>
    <col min="5" max="5" width="5.5703125" style="399" bestFit="1" customWidth="1"/>
    <col min="6" max="6" width="1.85546875" style="399" bestFit="1" customWidth="1"/>
    <col min="7" max="7" width="2.85546875" style="399" bestFit="1" customWidth="1"/>
    <col min="8" max="8" width="3.7109375" style="399" bestFit="1" customWidth="1"/>
    <col min="9" max="9" width="1.85546875" style="399" bestFit="1" customWidth="1"/>
    <col min="10" max="10" width="1" style="399" bestFit="1" customWidth="1"/>
    <col min="11" max="11" width="1.85546875" style="399" bestFit="1" customWidth="1"/>
    <col min="12" max="12" width="9.42578125" style="399" customWidth="1"/>
    <col min="13" max="13" width="1.85546875" style="399" bestFit="1" customWidth="1"/>
    <col min="14" max="17" width="1" style="399" bestFit="1" customWidth="1"/>
    <col min="18" max="18" width="4.5703125" style="400" customWidth="1"/>
    <col min="19" max="19" width="3.28515625" style="400" customWidth="1"/>
    <col min="20" max="20" width="1.42578125" style="400" customWidth="1"/>
    <col min="21" max="21" width="2.85546875" style="400" customWidth="1"/>
    <col min="22" max="24" width="1" style="400" bestFit="1" customWidth="1"/>
    <col min="25" max="25" width="1.85546875" style="400" bestFit="1" customWidth="1"/>
    <col min="26" max="27" width="2.85546875" style="400" bestFit="1" customWidth="1"/>
    <col min="28" max="29" width="1.85546875" style="400" bestFit="1" customWidth="1"/>
    <col min="30" max="30" width="1" style="400" bestFit="1" customWidth="1"/>
    <col min="31" max="31" width="1.85546875" style="400" bestFit="1" customWidth="1"/>
    <col min="32" max="33" width="2.85546875" style="400" bestFit="1" customWidth="1"/>
    <col min="34" max="34" width="1" style="400" bestFit="1" customWidth="1"/>
    <col min="35" max="35" width="4.7109375" style="400" bestFit="1" customWidth="1"/>
    <col min="36" max="37" width="1" style="400" bestFit="1" customWidth="1"/>
    <col min="38" max="38" width="2.85546875" style="400" bestFit="1" customWidth="1"/>
    <col min="39" max="39" width="1.85546875" style="400" bestFit="1" customWidth="1"/>
    <col min="40" max="40" width="7.42578125" style="400" bestFit="1" customWidth="1"/>
  </cols>
  <sheetData>
    <row r="1" spans="1:40" ht="10.9" customHeight="1" x14ac:dyDescent="0.2">
      <c r="A1" s="339"/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39"/>
      <c r="AH1" s="339"/>
      <c r="AI1" s="339"/>
      <c r="AJ1" s="340"/>
      <c r="AK1" s="339"/>
      <c r="AL1" s="339"/>
      <c r="AM1" s="339"/>
      <c r="AN1" s="339"/>
    </row>
    <row r="2" spans="1:40" ht="10.9" customHeight="1" x14ac:dyDescent="0.2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  <c r="AH2" s="339"/>
      <c r="AI2" s="339"/>
      <c r="AJ2" s="341"/>
      <c r="AK2" s="341"/>
      <c r="AL2" s="341"/>
      <c r="AM2" s="341"/>
      <c r="AN2" s="341"/>
    </row>
    <row r="3" spans="1:40" ht="10.9" customHeight="1" x14ac:dyDescent="0.2">
      <c r="A3" s="342"/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  <c r="AH3" s="343"/>
      <c r="AI3" s="343"/>
      <c r="AJ3" s="344"/>
      <c r="AK3" s="344"/>
      <c r="AL3" s="344"/>
      <c r="AM3" s="344"/>
      <c r="AN3" s="344"/>
    </row>
    <row r="4" spans="1:40" ht="15.95" customHeight="1" x14ac:dyDescent="0.2">
      <c r="A4" s="345" t="s">
        <v>137</v>
      </c>
      <c r="B4" s="345"/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5"/>
      <c r="U4" s="345"/>
      <c r="V4" s="345"/>
      <c r="W4" s="345"/>
      <c r="X4" s="345"/>
      <c r="Y4" s="345"/>
      <c r="Z4" s="345"/>
      <c r="AA4" s="345"/>
      <c r="AB4" s="345"/>
      <c r="AC4" s="345"/>
      <c r="AD4" s="345"/>
      <c r="AE4" s="345"/>
      <c r="AF4" s="345"/>
      <c r="AG4" s="345"/>
      <c r="AH4" s="345"/>
      <c r="AI4" s="345"/>
      <c r="AJ4" s="345"/>
      <c r="AK4" s="345"/>
      <c r="AL4" s="345"/>
      <c r="AM4" s="345"/>
      <c r="AN4" s="345"/>
    </row>
    <row r="5" spans="1:40" ht="10.9" customHeight="1" x14ac:dyDescent="0.2">
      <c r="A5" s="346"/>
      <c r="B5" s="339"/>
      <c r="C5" s="339"/>
      <c r="D5" s="339"/>
      <c r="E5" s="339"/>
      <c r="F5" s="339"/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  <c r="AG5" s="339"/>
      <c r="AH5" s="339"/>
      <c r="AI5" s="339"/>
      <c r="AJ5" s="341"/>
      <c r="AK5" s="341"/>
      <c r="AL5" s="341"/>
      <c r="AM5" s="341"/>
      <c r="AN5" s="341"/>
    </row>
    <row r="6" spans="1:40" ht="10.9" customHeight="1" x14ac:dyDescent="0.2">
      <c r="A6" s="339" t="s">
        <v>1</v>
      </c>
      <c r="B6" s="339"/>
      <c r="C6" s="339"/>
      <c r="D6" s="339"/>
      <c r="E6" s="339"/>
      <c r="F6" s="346" t="s">
        <v>2</v>
      </c>
      <c r="G6" s="339" t="s">
        <v>3</v>
      </c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41" t="s">
        <v>4</v>
      </c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  <c r="AM6" s="341"/>
      <c r="AN6" s="341"/>
    </row>
    <row r="7" spans="1:40" ht="10.9" customHeight="1" x14ac:dyDescent="0.2">
      <c r="A7" s="339" t="s">
        <v>5</v>
      </c>
      <c r="B7" s="339"/>
      <c r="C7" s="339"/>
      <c r="D7" s="339"/>
      <c r="E7" s="339"/>
      <c r="F7" s="346" t="s">
        <v>2</v>
      </c>
      <c r="G7" s="347">
        <v>2025</v>
      </c>
      <c r="H7" s="339"/>
      <c r="I7" s="339"/>
      <c r="J7" s="339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  <c r="AM7" s="341"/>
      <c r="AN7" s="341"/>
    </row>
    <row r="8" spans="1:40" ht="32.65" customHeight="1" x14ac:dyDescent="0.2">
      <c r="A8" s="339" t="s">
        <v>6</v>
      </c>
      <c r="B8" s="339"/>
      <c r="C8" s="339"/>
      <c r="D8" s="339"/>
      <c r="E8" s="339"/>
      <c r="F8" s="346" t="s">
        <v>2</v>
      </c>
      <c r="G8" s="339" t="s">
        <v>198</v>
      </c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  <c r="AH8" s="339"/>
      <c r="AI8" s="339"/>
      <c r="AJ8" s="339"/>
      <c r="AK8" s="339"/>
      <c r="AL8" s="339"/>
      <c r="AM8" s="339"/>
      <c r="AN8" s="339"/>
    </row>
    <row r="9" spans="1:40" ht="10.9" customHeight="1" x14ac:dyDescent="0.2">
      <c r="A9" s="339" t="s">
        <v>7</v>
      </c>
      <c r="B9" s="339"/>
      <c r="C9" s="339"/>
      <c r="D9" s="339"/>
      <c r="E9" s="339"/>
      <c r="F9" s="346" t="s">
        <v>2</v>
      </c>
      <c r="G9" s="339" t="s">
        <v>8</v>
      </c>
      <c r="H9" s="339"/>
      <c r="I9" s="339"/>
      <c r="J9" s="339"/>
      <c r="K9" s="339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339"/>
      <c r="Z9" s="339"/>
      <c r="AA9" s="339"/>
      <c r="AB9" s="339"/>
      <c r="AC9" s="339"/>
      <c r="AD9" s="339"/>
      <c r="AE9" s="339"/>
      <c r="AF9" s="339"/>
      <c r="AG9" s="339"/>
      <c r="AH9" s="339"/>
      <c r="AI9" s="339"/>
      <c r="AJ9" s="339"/>
      <c r="AK9" s="339"/>
      <c r="AL9" s="339"/>
      <c r="AM9" s="339"/>
      <c r="AN9" s="339"/>
    </row>
    <row r="10" spans="1:40" ht="10.9" customHeight="1" x14ac:dyDescent="0.2">
      <c r="A10" s="339"/>
      <c r="B10" s="339"/>
      <c r="C10" s="339"/>
      <c r="D10" s="339"/>
      <c r="E10" s="339"/>
      <c r="F10" s="346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  <c r="AH10" s="339"/>
      <c r="AI10" s="341"/>
      <c r="AJ10" s="341"/>
      <c r="AK10" s="341"/>
      <c r="AL10" s="341"/>
      <c r="AM10" s="348"/>
      <c r="AN10" s="348"/>
    </row>
    <row r="11" spans="1:40" ht="10.9" customHeight="1" x14ac:dyDescent="0.2">
      <c r="A11" s="339" t="s">
        <v>9</v>
      </c>
      <c r="B11" s="339"/>
      <c r="C11" s="339"/>
      <c r="D11" s="339"/>
      <c r="E11" s="339"/>
      <c r="F11" s="346" t="s">
        <v>2</v>
      </c>
      <c r="G11" s="339" t="s">
        <v>138</v>
      </c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41" t="s">
        <v>205</v>
      </c>
      <c r="W11" s="341"/>
      <c r="X11" s="341"/>
      <c r="Y11" s="341"/>
      <c r="Z11" s="341"/>
      <c r="AA11" s="341"/>
      <c r="AB11" s="341"/>
      <c r="AC11" s="341"/>
      <c r="AD11" s="341"/>
      <c r="AE11" s="341"/>
      <c r="AF11" s="341"/>
      <c r="AG11" s="341"/>
      <c r="AH11" s="341"/>
      <c r="AI11" s="341"/>
      <c r="AJ11" s="341"/>
      <c r="AK11" s="341"/>
      <c r="AL11" s="341"/>
      <c r="AM11" s="341"/>
      <c r="AN11" s="341"/>
    </row>
    <row r="12" spans="1:40" ht="6.75" customHeight="1" x14ac:dyDescent="0.2">
      <c r="A12" s="339"/>
      <c r="B12" s="339"/>
      <c r="C12" s="339"/>
      <c r="D12" s="339"/>
      <c r="E12" s="339"/>
      <c r="F12" s="339"/>
      <c r="G12" s="339"/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9"/>
      <c r="AB12" s="339"/>
      <c r="AC12" s="339"/>
      <c r="AD12" s="339"/>
      <c r="AE12" s="339"/>
      <c r="AF12" s="339"/>
      <c r="AG12" s="339"/>
      <c r="AH12" s="339"/>
      <c r="AI12" s="339"/>
      <c r="AJ12" s="339"/>
      <c r="AK12" s="339"/>
      <c r="AL12" s="339"/>
      <c r="AM12" s="339"/>
      <c r="AN12" s="339"/>
    </row>
    <row r="13" spans="1:40" ht="24.2" customHeight="1" x14ac:dyDescent="0.2">
      <c r="A13" s="349" t="s">
        <v>139</v>
      </c>
      <c r="B13" s="349"/>
      <c r="C13" s="349"/>
      <c r="D13" s="349"/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/>
      <c r="AB13" s="349"/>
      <c r="AC13" s="349"/>
      <c r="AD13" s="350" t="s">
        <v>140</v>
      </c>
      <c r="AE13" s="350"/>
      <c r="AF13" s="350"/>
      <c r="AG13" s="350"/>
      <c r="AH13" s="350"/>
      <c r="AI13" s="350"/>
      <c r="AJ13" s="350"/>
      <c r="AK13" s="350"/>
      <c r="AL13" s="350"/>
      <c r="AM13" s="350"/>
      <c r="AN13" s="350"/>
    </row>
    <row r="14" spans="1:40" ht="10.9" customHeight="1" x14ac:dyDescent="0.2">
      <c r="A14" s="339"/>
      <c r="B14" s="339"/>
      <c r="C14" s="339"/>
      <c r="D14" s="339"/>
      <c r="E14" s="339"/>
      <c r="F14" s="339"/>
      <c r="G14" s="339"/>
      <c r="H14" s="339"/>
      <c r="I14" s="339"/>
      <c r="J14" s="339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/>
      <c r="Z14" s="339"/>
      <c r="AA14" s="339"/>
      <c r="AB14" s="339"/>
      <c r="AC14" s="339"/>
      <c r="AD14" s="339"/>
      <c r="AE14" s="339"/>
      <c r="AF14" s="339"/>
      <c r="AG14" s="339"/>
      <c r="AH14" s="339"/>
      <c r="AI14" s="339"/>
      <c r="AJ14" s="339"/>
      <c r="AK14" s="339"/>
      <c r="AL14" s="339"/>
      <c r="AM14" s="339"/>
      <c r="AN14" s="339"/>
    </row>
    <row r="15" spans="1:40" ht="24.2" customHeight="1" x14ac:dyDescent="0.2">
      <c r="A15" s="351" t="s">
        <v>141</v>
      </c>
      <c r="B15" s="352"/>
      <c r="C15" s="352"/>
      <c r="D15" s="353"/>
      <c r="E15" s="351" t="s">
        <v>142</v>
      </c>
      <c r="F15" s="352"/>
      <c r="G15" s="352"/>
      <c r="H15" s="352"/>
      <c r="I15" s="352"/>
      <c r="J15" s="352"/>
      <c r="K15" s="352"/>
      <c r="L15" s="352"/>
      <c r="M15" s="352"/>
      <c r="N15" s="352"/>
      <c r="O15" s="352"/>
      <c r="P15" s="353"/>
      <c r="Q15" s="351" t="s">
        <v>143</v>
      </c>
      <c r="R15" s="352"/>
      <c r="S15" s="352"/>
      <c r="T15" s="353"/>
      <c r="U15" s="354" t="s">
        <v>17</v>
      </c>
      <c r="V15" s="355"/>
      <c r="W15" s="355"/>
      <c r="X15" s="356"/>
      <c r="Y15" s="354" t="s">
        <v>144</v>
      </c>
      <c r="Z15" s="355"/>
      <c r="AA15" s="355"/>
      <c r="AB15" s="355"/>
      <c r="AC15" s="355"/>
      <c r="AD15" s="356"/>
      <c r="AE15" s="354" t="s">
        <v>145</v>
      </c>
      <c r="AF15" s="355"/>
      <c r="AG15" s="355"/>
      <c r="AH15" s="355"/>
      <c r="AI15" s="355"/>
      <c r="AJ15" s="355"/>
      <c r="AK15" s="356"/>
      <c r="AL15" s="354" t="s">
        <v>144</v>
      </c>
      <c r="AM15" s="355"/>
      <c r="AN15" s="356"/>
    </row>
    <row r="16" spans="1:40" ht="24.2" customHeight="1" x14ac:dyDescent="0.2">
      <c r="A16" s="357" t="s">
        <v>146</v>
      </c>
      <c r="B16" s="358"/>
      <c r="C16" s="358"/>
      <c r="D16" s="359"/>
      <c r="E16" s="357" t="s">
        <v>147</v>
      </c>
      <c r="F16" s="358"/>
      <c r="G16" s="358"/>
      <c r="H16" s="358"/>
      <c r="I16" s="358"/>
      <c r="J16" s="358"/>
      <c r="K16" s="358"/>
      <c r="L16" s="358"/>
      <c r="M16" s="358"/>
      <c r="N16" s="358"/>
      <c r="O16" s="358"/>
      <c r="P16" s="359"/>
      <c r="Q16" s="357" t="s">
        <v>148</v>
      </c>
      <c r="R16" s="358"/>
      <c r="S16" s="358"/>
      <c r="T16" s="359"/>
      <c r="U16" s="360" t="s">
        <v>149</v>
      </c>
      <c r="V16" s="361"/>
      <c r="W16" s="361"/>
      <c r="X16" s="362"/>
      <c r="Y16" s="363">
        <v>27.72</v>
      </c>
      <c r="Z16" s="364"/>
      <c r="AA16" s="364"/>
      <c r="AB16" s="364"/>
      <c r="AC16" s="364"/>
      <c r="AD16" s="365"/>
      <c r="AE16" s="366">
        <v>50</v>
      </c>
      <c r="AF16" s="367"/>
      <c r="AG16" s="367"/>
      <c r="AH16" s="367"/>
      <c r="AI16" s="367"/>
      <c r="AJ16" s="367"/>
      <c r="AK16" s="368"/>
      <c r="AL16" s="369">
        <v>1386</v>
      </c>
      <c r="AM16" s="370"/>
      <c r="AN16" s="371"/>
    </row>
    <row r="17" spans="1:40" ht="24.2" customHeight="1" x14ac:dyDescent="0.2">
      <c r="A17" s="357" t="s">
        <v>146</v>
      </c>
      <c r="B17" s="358"/>
      <c r="C17" s="358"/>
      <c r="D17" s="359"/>
      <c r="E17" s="357" t="s">
        <v>150</v>
      </c>
      <c r="F17" s="358"/>
      <c r="G17" s="358"/>
      <c r="H17" s="358"/>
      <c r="I17" s="358"/>
      <c r="J17" s="358"/>
      <c r="K17" s="358"/>
      <c r="L17" s="358"/>
      <c r="M17" s="358"/>
      <c r="N17" s="358"/>
      <c r="O17" s="358"/>
      <c r="P17" s="359"/>
      <c r="Q17" s="357" t="s">
        <v>151</v>
      </c>
      <c r="R17" s="358"/>
      <c r="S17" s="358"/>
      <c r="T17" s="359"/>
      <c r="U17" s="360" t="s">
        <v>149</v>
      </c>
      <c r="V17" s="361"/>
      <c r="W17" s="361"/>
      <c r="X17" s="362"/>
      <c r="Y17" s="363">
        <v>50.65</v>
      </c>
      <c r="Z17" s="364"/>
      <c r="AA17" s="364"/>
      <c r="AB17" s="364"/>
      <c r="AC17" s="364"/>
      <c r="AD17" s="365"/>
      <c r="AE17" s="366">
        <v>12</v>
      </c>
      <c r="AF17" s="367"/>
      <c r="AG17" s="367"/>
      <c r="AH17" s="367"/>
      <c r="AI17" s="367"/>
      <c r="AJ17" s="367"/>
      <c r="AK17" s="368"/>
      <c r="AL17" s="372">
        <v>607.79999999999995</v>
      </c>
      <c r="AM17" s="373"/>
      <c r="AN17" s="374"/>
    </row>
    <row r="18" spans="1:40" ht="36.200000000000003" customHeight="1" x14ac:dyDescent="0.2">
      <c r="A18" s="357" t="s">
        <v>146</v>
      </c>
      <c r="B18" s="358"/>
      <c r="C18" s="358"/>
      <c r="D18" s="359"/>
      <c r="E18" s="357" t="s">
        <v>152</v>
      </c>
      <c r="F18" s="358"/>
      <c r="G18" s="358"/>
      <c r="H18" s="358"/>
      <c r="I18" s="358"/>
      <c r="J18" s="358"/>
      <c r="K18" s="358"/>
      <c r="L18" s="358"/>
      <c r="M18" s="358"/>
      <c r="N18" s="358"/>
      <c r="O18" s="358"/>
      <c r="P18" s="359"/>
      <c r="Q18" s="357" t="s">
        <v>153</v>
      </c>
      <c r="R18" s="358"/>
      <c r="S18" s="358"/>
      <c r="T18" s="359"/>
      <c r="U18" s="360" t="s">
        <v>149</v>
      </c>
      <c r="V18" s="361"/>
      <c r="W18" s="361"/>
      <c r="X18" s="362"/>
      <c r="Y18" s="363">
        <v>66.39</v>
      </c>
      <c r="Z18" s="364"/>
      <c r="AA18" s="364"/>
      <c r="AB18" s="364"/>
      <c r="AC18" s="364"/>
      <c r="AD18" s="365"/>
      <c r="AE18" s="366">
        <v>24</v>
      </c>
      <c r="AF18" s="367"/>
      <c r="AG18" s="367"/>
      <c r="AH18" s="367"/>
      <c r="AI18" s="367"/>
      <c r="AJ18" s="367"/>
      <c r="AK18" s="368"/>
      <c r="AL18" s="369">
        <v>1593.36</v>
      </c>
      <c r="AM18" s="370"/>
      <c r="AN18" s="371"/>
    </row>
    <row r="19" spans="1:40" ht="24.2" customHeight="1" x14ac:dyDescent="0.2">
      <c r="A19" s="357" t="s">
        <v>146</v>
      </c>
      <c r="B19" s="358"/>
      <c r="C19" s="358"/>
      <c r="D19" s="359"/>
      <c r="E19" s="357" t="s">
        <v>154</v>
      </c>
      <c r="F19" s="358"/>
      <c r="G19" s="358"/>
      <c r="H19" s="358"/>
      <c r="I19" s="358"/>
      <c r="J19" s="358"/>
      <c r="K19" s="358"/>
      <c r="L19" s="358"/>
      <c r="M19" s="358"/>
      <c r="N19" s="358"/>
      <c r="O19" s="358"/>
      <c r="P19" s="359"/>
      <c r="Q19" s="357" t="s">
        <v>155</v>
      </c>
      <c r="R19" s="358"/>
      <c r="S19" s="358"/>
      <c r="T19" s="359"/>
      <c r="U19" s="360" t="s">
        <v>149</v>
      </c>
      <c r="V19" s="361"/>
      <c r="W19" s="361"/>
      <c r="X19" s="362"/>
      <c r="Y19" s="363">
        <v>67.06</v>
      </c>
      <c r="Z19" s="364"/>
      <c r="AA19" s="364"/>
      <c r="AB19" s="364"/>
      <c r="AC19" s="364"/>
      <c r="AD19" s="365"/>
      <c r="AE19" s="366">
        <v>25</v>
      </c>
      <c r="AF19" s="367"/>
      <c r="AG19" s="367"/>
      <c r="AH19" s="367"/>
      <c r="AI19" s="367"/>
      <c r="AJ19" s="367"/>
      <c r="AK19" s="368"/>
      <c r="AL19" s="369">
        <v>1676.5</v>
      </c>
      <c r="AM19" s="370"/>
      <c r="AN19" s="371"/>
    </row>
    <row r="20" spans="1:40" ht="10.9" customHeight="1" x14ac:dyDescent="0.2">
      <c r="A20" s="339"/>
      <c r="B20" s="339"/>
      <c r="C20" s="339"/>
      <c r="D20" s="339"/>
      <c r="E20" s="339"/>
      <c r="F20" s="339"/>
      <c r="G20" s="339"/>
      <c r="H20" s="339"/>
      <c r="I20" s="339"/>
      <c r="J20" s="339"/>
      <c r="K20" s="339"/>
      <c r="L20" s="339"/>
      <c r="M20" s="339"/>
      <c r="N20" s="339"/>
      <c r="O20" s="339"/>
      <c r="P20" s="339"/>
      <c r="Q20" s="339"/>
      <c r="R20" s="339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339"/>
      <c r="AM20" s="339"/>
      <c r="AN20" s="339"/>
    </row>
    <row r="21" spans="1:40" ht="12.2" customHeight="1" x14ac:dyDescent="0.2">
      <c r="A21" s="375" t="s">
        <v>156</v>
      </c>
      <c r="B21" s="376"/>
      <c r="C21" s="376"/>
      <c r="D21" s="376"/>
      <c r="E21" s="376"/>
      <c r="F21" s="376"/>
      <c r="G21" s="376"/>
      <c r="H21" s="376"/>
      <c r="I21" s="376"/>
      <c r="J21" s="376"/>
      <c r="K21" s="376"/>
      <c r="L21" s="376"/>
      <c r="M21" s="376"/>
      <c r="N21" s="376"/>
      <c r="O21" s="376"/>
      <c r="P21" s="376"/>
      <c r="Q21" s="376"/>
      <c r="R21" s="376"/>
      <c r="S21" s="376"/>
      <c r="T21" s="376"/>
      <c r="U21" s="376"/>
      <c r="V21" s="376"/>
      <c r="W21" s="376"/>
      <c r="X21" s="376"/>
      <c r="Y21" s="376"/>
      <c r="Z21" s="376"/>
      <c r="AA21" s="376"/>
      <c r="AB21" s="376"/>
      <c r="AC21" s="376"/>
      <c r="AD21" s="376"/>
      <c r="AE21" s="376"/>
      <c r="AF21" s="376"/>
      <c r="AG21" s="376"/>
      <c r="AH21" s="377"/>
      <c r="AI21" s="378">
        <v>5263.66</v>
      </c>
      <c r="AJ21" s="379"/>
      <c r="AK21" s="379"/>
      <c r="AL21" s="379"/>
      <c r="AM21" s="379"/>
      <c r="AN21" s="380"/>
    </row>
    <row r="22" spans="1:40" ht="12.2" customHeight="1" x14ac:dyDescent="0.2">
      <c r="A22" s="375" t="s">
        <v>157</v>
      </c>
      <c r="B22" s="376"/>
      <c r="C22" s="376"/>
      <c r="D22" s="376"/>
      <c r="E22" s="376"/>
      <c r="F22" s="376"/>
      <c r="G22" s="376"/>
      <c r="H22" s="376"/>
      <c r="I22" s="376"/>
      <c r="J22" s="376"/>
      <c r="K22" s="376"/>
      <c r="L22" s="376"/>
      <c r="M22" s="376"/>
      <c r="N22" s="376"/>
      <c r="O22" s="376"/>
      <c r="P22" s="376"/>
      <c r="Q22" s="376"/>
      <c r="R22" s="376"/>
      <c r="S22" s="376"/>
      <c r="T22" s="376"/>
      <c r="U22" s="376"/>
      <c r="V22" s="376"/>
      <c r="W22" s="376"/>
      <c r="X22" s="376"/>
      <c r="Y22" s="376"/>
      <c r="Z22" s="376"/>
      <c r="AA22" s="376"/>
      <c r="AB22" s="376"/>
      <c r="AC22" s="376"/>
      <c r="AD22" s="376"/>
      <c r="AE22" s="376"/>
      <c r="AF22" s="376"/>
      <c r="AG22" s="376"/>
      <c r="AH22" s="377"/>
      <c r="AI22" s="378">
        <v>1071.68</v>
      </c>
      <c r="AJ22" s="379"/>
      <c r="AK22" s="379"/>
      <c r="AL22" s="379"/>
      <c r="AM22" s="379"/>
      <c r="AN22" s="380"/>
    </row>
    <row r="23" spans="1:40" ht="12.2" customHeight="1" x14ac:dyDescent="0.2">
      <c r="A23" s="375" t="s">
        <v>158</v>
      </c>
      <c r="B23" s="376"/>
      <c r="C23" s="376"/>
      <c r="D23" s="376"/>
      <c r="E23" s="376"/>
      <c r="F23" s="376"/>
      <c r="G23" s="376"/>
      <c r="H23" s="376"/>
      <c r="I23" s="376"/>
      <c r="J23" s="376"/>
      <c r="K23" s="376"/>
      <c r="L23" s="376"/>
      <c r="M23" s="376"/>
      <c r="N23" s="376"/>
      <c r="O23" s="376"/>
      <c r="P23" s="376"/>
      <c r="Q23" s="376"/>
      <c r="R23" s="376"/>
      <c r="S23" s="376"/>
      <c r="T23" s="376"/>
      <c r="U23" s="376"/>
      <c r="V23" s="376"/>
      <c r="W23" s="376"/>
      <c r="X23" s="376"/>
      <c r="Y23" s="376"/>
      <c r="Z23" s="376"/>
      <c r="AA23" s="376"/>
      <c r="AB23" s="376"/>
      <c r="AC23" s="376"/>
      <c r="AD23" s="376"/>
      <c r="AE23" s="376"/>
      <c r="AF23" s="376"/>
      <c r="AG23" s="376"/>
      <c r="AH23" s="377"/>
      <c r="AI23" s="378">
        <v>6335.34</v>
      </c>
      <c r="AJ23" s="379"/>
      <c r="AK23" s="379"/>
      <c r="AL23" s="379"/>
      <c r="AM23" s="379"/>
      <c r="AN23" s="380"/>
    </row>
    <row r="24" spans="1:40" ht="10.9" customHeight="1" x14ac:dyDescent="0.2">
      <c r="A24" s="339"/>
      <c r="B24" s="339"/>
      <c r="C24" s="339"/>
      <c r="D24" s="339"/>
      <c r="E24" s="339"/>
      <c r="F24" s="339"/>
      <c r="G24" s="339"/>
      <c r="H24" s="339"/>
      <c r="I24" s="339"/>
      <c r="J24" s="339"/>
      <c r="K24" s="339"/>
      <c r="L24" s="339"/>
      <c r="M24" s="339"/>
      <c r="N24" s="339"/>
      <c r="O24" s="339"/>
      <c r="P24" s="339"/>
      <c r="Q24" s="339"/>
      <c r="R24" s="339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339"/>
      <c r="AM24" s="339"/>
      <c r="AN24" s="339"/>
    </row>
    <row r="25" spans="1:40" ht="36.200000000000003" customHeight="1" x14ac:dyDescent="0.2">
      <c r="A25" s="349" t="s">
        <v>159</v>
      </c>
      <c r="B25" s="349"/>
      <c r="C25" s="349"/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  <c r="AA25" s="349"/>
      <c r="AB25" s="349"/>
      <c r="AC25" s="349"/>
      <c r="AD25" s="350" t="s">
        <v>140</v>
      </c>
      <c r="AE25" s="350"/>
      <c r="AF25" s="350"/>
      <c r="AG25" s="350"/>
      <c r="AH25" s="350"/>
      <c r="AI25" s="350"/>
      <c r="AJ25" s="350"/>
      <c r="AK25" s="350"/>
      <c r="AL25" s="350"/>
      <c r="AM25" s="350"/>
      <c r="AN25" s="350"/>
    </row>
    <row r="26" spans="1:40" ht="12.2" customHeight="1" x14ac:dyDescent="0.2">
      <c r="A26" s="349" t="s">
        <v>160</v>
      </c>
      <c r="B26" s="349"/>
      <c r="C26" s="349"/>
      <c r="D26" s="349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  <c r="Z26" s="349"/>
      <c r="AA26" s="349"/>
      <c r="AB26" s="349"/>
      <c r="AC26" s="349"/>
      <c r="AD26" s="381"/>
      <c r="AE26" s="349"/>
      <c r="AF26" s="349"/>
      <c r="AG26" s="349"/>
      <c r="AH26" s="349"/>
      <c r="AI26" s="349"/>
      <c r="AJ26" s="349"/>
      <c r="AK26" s="349"/>
      <c r="AL26" s="349"/>
      <c r="AM26" s="349"/>
      <c r="AN26" s="349"/>
    </row>
    <row r="27" spans="1:40" ht="10.9" customHeight="1" x14ac:dyDescent="0.2">
      <c r="A27" s="339"/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339"/>
      <c r="S27" s="339"/>
      <c r="T27" s="339"/>
      <c r="U27" s="339"/>
      <c r="V27" s="339"/>
      <c r="W27" s="339"/>
      <c r="X27" s="339"/>
      <c r="Y27" s="339"/>
      <c r="Z27" s="339"/>
      <c r="AA27" s="339"/>
      <c r="AB27" s="339"/>
      <c r="AC27" s="339"/>
      <c r="AD27" s="339"/>
      <c r="AE27" s="339"/>
      <c r="AF27" s="339"/>
      <c r="AG27" s="339"/>
      <c r="AH27" s="339"/>
      <c r="AI27" s="339"/>
      <c r="AJ27" s="339"/>
      <c r="AK27" s="339"/>
      <c r="AL27" s="339"/>
      <c r="AM27" s="339"/>
      <c r="AN27" s="339"/>
    </row>
    <row r="28" spans="1:40" ht="24.2" customHeight="1" x14ac:dyDescent="0.2">
      <c r="A28" s="351" t="s">
        <v>141</v>
      </c>
      <c r="B28" s="352"/>
      <c r="C28" s="352"/>
      <c r="D28" s="353"/>
      <c r="E28" s="351" t="s">
        <v>142</v>
      </c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3"/>
      <c r="Q28" s="351" t="s">
        <v>143</v>
      </c>
      <c r="R28" s="352"/>
      <c r="S28" s="352"/>
      <c r="T28" s="353"/>
      <c r="U28" s="354" t="s">
        <v>17</v>
      </c>
      <c r="V28" s="355"/>
      <c r="W28" s="355"/>
      <c r="X28" s="356"/>
      <c r="Y28" s="354" t="s">
        <v>144</v>
      </c>
      <c r="Z28" s="355"/>
      <c r="AA28" s="355"/>
      <c r="AB28" s="355"/>
      <c r="AC28" s="355"/>
      <c r="AD28" s="356"/>
      <c r="AE28" s="354" t="s">
        <v>145</v>
      </c>
      <c r="AF28" s="355"/>
      <c r="AG28" s="355"/>
      <c r="AH28" s="355"/>
      <c r="AI28" s="355"/>
      <c r="AJ28" s="355"/>
      <c r="AK28" s="356"/>
      <c r="AL28" s="354" t="s">
        <v>144</v>
      </c>
      <c r="AM28" s="355"/>
      <c r="AN28" s="356"/>
    </row>
    <row r="29" spans="1:40" ht="60.4" customHeight="1" x14ac:dyDescent="0.2">
      <c r="A29" s="357" t="s">
        <v>161</v>
      </c>
      <c r="B29" s="358"/>
      <c r="C29" s="358"/>
      <c r="D29" s="359"/>
      <c r="E29" s="357" t="s">
        <v>162</v>
      </c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9"/>
      <c r="Q29" s="357" t="s">
        <v>163</v>
      </c>
      <c r="R29" s="358"/>
      <c r="S29" s="358"/>
      <c r="T29" s="359"/>
      <c r="U29" s="360" t="s">
        <v>25</v>
      </c>
      <c r="V29" s="361"/>
      <c r="W29" s="361"/>
      <c r="X29" s="362"/>
      <c r="Y29" s="372">
        <v>917.49</v>
      </c>
      <c r="Z29" s="373"/>
      <c r="AA29" s="373"/>
      <c r="AB29" s="373"/>
      <c r="AC29" s="373"/>
      <c r="AD29" s="374"/>
      <c r="AE29" s="382">
        <v>1</v>
      </c>
      <c r="AF29" s="383"/>
      <c r="AG29" s="383"/>
      <c r="AH29" s="383"/>
      <c r="AI29" s="383"/>
      <c r="AJ29" s="383"/>
      <c r="AK29" s="384"/>
      <c r="AL29" s="372">
        <v>917.49</v>
      </c>
      <c r="AM29" s="373"/>
      <c r="AN29" s="374"/>
    </row>
    <row r="30" spans="1:40" ht="72.599999999999994" customHeight="1" x14ac:dyDescent="0.2">
      <c r="A30" s="357" t="s">
        <v>161</v>
      </c>
      <c r="B30" s="358"/>
      <c r="C30" s="358"/>
      <c r="D30" s="359"/>
      <c r="E30" s="357" t="s">
        <v>164</v>
      </c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9"/>
      <c r="Q30" s="357" t="s">
        <v>165</v>
      </c>
      <c r="R30" s="358"/>
      <c r="S30" s="358"/>
      <c r="T30" s="359"/>
      <c r="U30" s="360" t="s">
        <v>166</v>
      </c>
      <c r="V30" s="361"/>
      <c r="W30" s="361"/>
      <c r="X30" s="362"/>
      <c r="Y30" s="385">
        <v>2.2599999999999998</v>
      </c>
      <c r="Z30" s="386"/>
      <c r="AA30" s="386"/>
      <c r="AB30" s="386"/>
      <c r="AC30" s="386"/>
      <c r="AD30" s="387"/>
      <c r="AE30" s="366">
        <v>50</v>
      </c>
      <c r="AF30" s="367"/>
      <c r="AG30" s="367"/>
      <c r="AH30" s="367"/>
      <c r="AI30" s="367"/>
      <c r="AJ30" s="367"/>
      <c r="AK30" s="368"/>
      <c r="AL30" s="372">
        <v>113</v>
      </c>
      <c r="AM30" s="373"/>
      <c r="AN30" s="374"/>
    </row>
    <row r="31" spans="1:40" ht="10.9" customHeight="1" x14ac:dyDescent="0.2">
      <c r="A31" s="339"/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39"/>
      <c r="T31" s="339"/>
      <c r="U31" s="339"/>
      <c r="V31" s="339"/>
      <c r="W31" s="339"/>
      <c r="X31" s="339"/>
      <c r="Y31" s="339"/>
      <c r="Z31" s="339"/>
      <c r="AA31" s="339"/>
      <c r="AB31" s="339"/>
      <c r="AC31" s="339"/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39"/>
    </row>
    <row r="32" spans="1:40" ht="12.2" customHeight="1" x14ac:dyDescent="0.2">
      <c r="A32" s="375" t="s">
        <v>156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6"/>
      <c r="T32" s="376"/>
      <c r="U32" s="376"/>
      <c r="V32" s="376"/>
      <c r="W32" s="376"/>
      <c r="X32" s="376"/>
      <c r="Y32" s="376"/>
      <c r="Z32" s="376"/>
      <c r="AA32" s="376"/>
      <c r="AB32" s="376"/>
      <c r="AC32" s="376"/>
      <c r="AD32" s="376"/>
      <c r="AE32" s="376"/>
      <c r="AF32" s="376"/>
      <c r="AG32" s="376"/>
      <c r="AH32" s="377"/>
      <c r="AI32" s="378">
        <v>1030.49</v>
      </c>
      <c r="AJ32" s="379"/>
      <c r="AK32" s="379"/>
      <c r="AL32" s="379"/>
      <c r="AM32" s="379"/>
      <c r="AN32" s="380"/>
    </row>
    <row r="33" spans="1:40" ht="12.2" customHeight="1" x14ac:dyDescent="0.2">
      <c r="A33" s="375" t="s">
        <v>157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6"/>
      <c r="T33" s="376"/>
      <c r="U33" s="376"/>
      <c r="V33" s="376"/>
      <c r="W33" s="376"/>
      <c r="X33" s="376"/>
      <c r="Y33" s="376"/>
      <c r="Z33" s="376"/>
      <c r="AA33" s="376"/>
      <c r="AB33" s="376"/>
      <c r="AC33" s="376"/>
      <c r="AD33" s="376"/>
      <c r="AE33" s="376"/>
      <c r="AF33" s="376"/>
      <c r="AG33" s="376"/>
      <c r="AH33" s="377"/>
      <c r="AI33" s="388">
        <v>209.8</v>
      </c>
      <c r="AJ33" s="389"/>
      <c r="AK33" s="389"/>
      <c r="AL33" s="389"/>
      <c r="AM33" s="389"/>
      <c r="AN33" s="390"/>
    </row>
    <row r="34" spans="1:40" ht="12.2" customHeight="1" x14ac:dyDescent="0.2">
      <c r="A34" s="375" t="s">
        <v>158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6"/>
      <c r="T34" s="376"/>
      <c r="U34" s="376"/>
      <c r="V34" s="376"/>
      <c r="W34" s="376"/>
      <c r="X34" s="376"/>
      <c r="Y34" s="376"/>
      <c r="Z34" s="376"/>
      <c r="AA34" s="376"/>
      <c r="AB34" s="376"/>
      <c r="AC34" s="376"/>
      <c r="AD34" s="376"/>
      <c r="AE34" s="376"/>
      <c r="AF34" s="376"/>
      <c r="AG34" s="376"/>
      <c r="AH34" s="377"/>
      <c r="AI34" s="378">
        <v>1240.29</v>
      </c>
      <c r="AJ34" s="379"/>
      <c r="AK34" s="379"/>
      <c r="AL34" s="379"/>
      <c r="AM34" s="379"/>
      <c r="AN34" s="380"/>
    </row>
    <row r="35" spans="1:40" ht="6.75" customHeight="1" x14ac:dyDescent="0.2">
      <c r="A35" s="339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  <c r="AD35" s="339"/>
      <c r="AE35" s="339"/>
      <c r="AF35" s="339"/>
      <c r="AG35" s="339"/>
      <c r="AH35" s="339"/>
      <c r="AI35" s="339"/>
      <c r="AJ35" s="339"/>
      <c r="AK35" s="339"/>
      <c r="AL35" s="339"/>
      <c r="AM35" s="339"/>
      <c r="AN35" s="339"/>
    </row>
    <row r="36" spans="1:40" ht="36.200000000000003" customHeight="1" x14ac:dyDescent="0.2">
      <c r="A36" s="349" t="s">
        <v>167</v>
      </c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  <c r="AA36" s="349"/>
      <c r="AB36" s="349"/>
      <c r="AC36" s="349"/>
      <c r="AD36" s="350" t="s">
        <v>168</v>
      </c>
      <c r="AE36" s="350"/>
      <c r="AF36" s="350"/>
      <c r="AG36" s="350"/>
      <c r="AH36" s="350"/>
      <c r="AI36" s="350"/>
      <c r="AJ36" s="350"/>
      <c r="AK36" s="350"/>
      <c r="AL36" s="350"/>
      <c r="AM36" s="350"/>
      <c r="AN36" s="350"/>
    </row>
    <row r="37" spans="1:40" ht="6" customHeight="1" x14ac:dyDescent="0.2">
      <c r="A37" s="339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  <c r="Y37" s="339"/>
      <c r="Z37" s="339"/>
      <c r="AA37" s="339"/>
      <c r="AB37" s="339"/>
      <c r="AC37" s="339"/>
      <c r="AD37" s="339"/>
      <c r="AE37" s="339"/>
      <c r="AF37" s="339"/>
      <c r="AG37" s="339"/>
      <c r="AH37" s="339"/>
      <c r="AI37" s="339"/>
      <c r="AJ37" s="339"/>
      <c r="AK37" s="339"/>
      <c r="AL37" s="339"/>
      <c r="AM37" s="339"/>
      <c r="AN37" s="339"/>
    </row>
    <row r="38" spans="1:40" ht="24.2" customHeight="1" x14ac:dyDescent="0.2">
      <c r="A38" s="351" t="s">
        <v>141</v>
      </c>
      <c r="B38" s="352"/>
      <c r="C38" s="352"/>
      <c r="D38" s="353"/>
      <c r="E38" s="351" t="s">
        <v>142</v>
      </c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3"/>
      <c r="Q38" s="351" t="s">
        <v>143</v>
      </c>
      <c r="R38" s="352"/>
      <c r="S38" s="352"/>
      <c r="T38" s="353"/>
      <c r="U38" s="354" t="s">
        <v>17</v>
      </c>
      <c r="V38" s="355"/>
      <c r="W38" s="355"/>
      <c r="X38" s="356"/>
      <c r="Y38" s="354" t="s">
        <v>144</v>
      </c>
      <c r="Z38" s="355"/>
      <c r="AA38" s="355"/>
      <c r="AB38" s="355"/>
      <c r="AC38" s="355"/>
      <c r="AD38" s="356"/>
      <c r="AE38" s="354" t="s">
        <v>145</v>
      </c>
      <c r="AF38" s="355"/>
      <c r="AG38" s="355"/>
      <c r="AH38" s="355"/>
      <c r="AI38" s="355"/>
      <c r="AJ38" s="355"/>
      <c r="AK38" s="356"/>
      <c r="AL38" s="354" t="s">
        <v>144</v>
      </c>
      <c r="AM38" s="355"/>
      <c r="AN38" s="356"/>
    </row>
    <row r="39" spans="1:40" ht="48.4" customHeight="1" x14ac:dyDescent="0.2">
      <c r="A39" s="357" t="s">
        <v>146</v>
      </c>
      <c r="B39" s="358"/>
      <c r="C39" s="358"/>
      <c r="D39" s="359"/>
      <c r="E39" s="357" t="s">
        <v>169</v>
      </c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9"/>
      <c r="Q39" s="357" t="s">
        <v>170</v>
      </c>
      <c r="R39" s="358"/>
      <c r="S39" s="358"/>
      <c r="T39" s="359"/>
      <c r="U39" s="360" t="s">
        <v>33</v>
      </c>
      <c r="V39" s="361"/>
      <c r="W39" s="361"/>
      <c r="X39" s="362"/>
      <c r="Y39" s="363">
        <v>79.31</v>
      </c>
      <c r="Z39" s="364"/>
      <c r="AA39" s="364"/>
      <c r="AB39" s="364"/>
      <c r="AC39" s="364"/>
      <c r="AD39" s="365"/>
      <c r="AE39" s="382">
        <v>1</v>
      </c>
      <c r="AF39" s="383"/>
      <c r="AG39" s="383"/>
      <c r="AH39" s="383"/>
      <c r="AI39" s="383"/>
      <c r="AJ39" s="383"/>
      <c r="AK39" s="384"/>
      <c r="AL39" s="363">
        <v>79.31</v>
      </c>
      <c r="AM39" s="364"/>
      <c r="AN39" s="365"/>
    </row>
    <row r="40" spans="1:40" ht="7.5" customHeight="1" x14ac:dyDescent="0.2">
      <c r="A40" s="339"/>
      <c r="B40" s="339"/>
      <c r="C40" s="339"/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39"/>
      <c r="AE40" s="339"/>
      <c r="AF40" s="339"/>
      <c r="AG40" s="339"/>
      <c r="AH40" s="339"/>
      <c r="AI40" s="339"/>
      <c r="AJ40" s="339"/>
      <c r="AK40" s="339"/>
      <c r="AL40" s="339"/>
      <c r="AM40" s="339"/>
      <c r="AN40" s="339"/>
    </row>
    <row r="41" spans="1:40" ht="12.2" customHeight="1" x14ac:dyDescent="0.2">
      <c r="A41" s="375" t="s">
        <v>156</v>
      </c>
      <c r="B41" s="376"/>
      <c r="C41" s="376"/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  <c r="AH41" s="377"/>
      <c r="AI41" s="391">
        <v>79.31</v>
      </c>
      <c r="AJ41" s="392"/>
      <c r="AK41" s="392"/>
      <c r="AL41" s="392"/>
      <c r="AM41" s="392"/>
      <c r="AN41" s="393"/>
    </row>
    <row r="42" spans="1:40" ht="12.2" customHeight="1" x14ac:dyDescent="0.2">
      <c r="A42" s="375" t="s">
        <v>157</v>
      </c>
      <c r="B42" s="376"/>
      <c r="C42" s="376"/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  <c r="AH42" s="377"/>
      <c r="AI42" s="391">
        <v>16.14</v>
      </c>
      <c r="AJ42" s="392"/>
      <c r="AK42" s="392"/>
      <c r="AL42" s="392"/>
      <c r="AM42" s="392"/>
      <c r="AN42" s="393"/>
    </row>
    <row r="43" spans="1:40" ht="12.2" customHeight="1" x14ac:dyDescent="0.2">
      <c r="A43" s="375" t="s">
        <v>158</v>
      </c>
      <c r="B43" s="376"/>
      <c r="C43" s="376"/>
      <c r="D43" s="376"/>
      <c r="E43" s="376"/>
      <c r="F43" s="376"/>
      <c r="G43" s="376"/>
      <c r="H43" s="376"/>
      <c r="I43" s="376"/>
      <c r="J43" s="376"/>
      <c r="K43" s="376"/>
      <c r="L43" s="376"/>
      <c r="M43" s="376"/>
      <c r="N43" s="376"/>
      <c r="O43" s="376"/>
      <c r="P43" s="376"/>
      <c r="Q43" s="376"/>
      <c r="R43" s="376"/>
      <c r="S43" s="376"/>
      <c r="T43" s="376"/>
      <c r="U43" s="376"/>
      <c r="V43" s="376"/>
      <c r="W43" s="376"/>
      <c r="X43" s="376"/>
      <c r="Y43" s="376"/>
      <c r="Z43" s="376"/>
      <c r="AA43" s="376"/>
      <c r="AB43" s="376"/>
      <c r="AC43" s="376"/>
      <c r="AD43" s="376"/>
      <c r="AE43" s="376"/>
      <c r="AF43" s="376"/>
      <c r="AG43" s="376"/>
      <c r="AH43" s="377"/>
      <c r="AI43" s="391">
        <v>95.45</v>
      </c>
      <c r="AJ43" s="392"/>
      <c r="AK43" s="392"/>
      <c r="AL43" s="392"/>
      <c r="AM43" s="392"/>
      <c r="AN43" s="393"/>
    </row>
    <row r="44" spans="1:40" ht="10.9" customHeight="1" x14ac:dyDescent="0.2">
      <c r="A44" s="339"/>
      <c r="B44" s="339"/>
      <c r="C44" s="339"/>
      <c r="D44" s="339"/>
      <c r="E44" s="339"/>
      <c r="F44" s="339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39"/>
      <c r="AE44" s="339"/>
      <c r="AF44" s="339"/>
      <c r="AG44" s="339"/>
      <c r="AH44" s="339"/>
      <c r="AI44" s="339"/>
      <c r="AJ44" s="339"/>
      <c r="AK44" s="339"/>
      <c r="AL44" s="339"/>
      <c r="AM44" s="339"/>
      <c r="AN44" s="339"/>
    </row>
    <row r="45" spans="1:40" ht="12.2" customHeight="1" x14ac:dyDescent="0.2">
      <c r="A45" s="349" t="s">
        <v>171</v>
      </c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49"/>
      <c r="AD45" s="350" t="s">
        <v>172</v>
      </c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</row>
    <row r="46" spans="1:40" ht="24.2" customHeight="1" x14ac:dyDescent="0.2">
      <c r="A46" s="349" t="s">
        <v>173</v>
      </c>
      <c r="B46" s="349"/>
      <c r="C46" s="349"/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49"/>
      <c r="AD46" s="381"/>
      <c r="AE46" s="349"/>
      <c r="AF46" s="349"/>
      <c r="AG46" s="349"/>
      <c r="AH46" s="349"/>
      <c r="AI46" s="349"/>
      <c r="AJ46" s="349"/>
      <c r="AK46" s="349"/>
      <c r="AL46" s="349"/>
      <c r="AM46" s="349"/>
      <c r="AN46" s="349"/>
    </row>
    <row r="47" spans="1:40" ht="10.9" customHeight="1" x14ac:dyDescent="0.2">
      <c r="A47" s="339"/>
      <c r="B47" s="339"/>
      <c r="C47" s="339"/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39"/>
      <c r="AE47" s="339"/>
      <c r="AF47" s="339"/>
      <c r="AG47" s="339"/>
      <c r="AH47" s="339"/>
      <c r="AI47" s="339"/>
      <c r="AJ47" s="339"/>
      <c r="AK47" s="339"/>
      <c r="AL47" s="339"/>
      <c r="AM47" s="339"/>
      <c r="AN47" s="339"/>
    </row>
    <row r="48" spans="1:40" ht="24.2" customHeight="1" x14ac:dyDescent="0.2">
      <c r="A48" s="351" t="s">
        <v>141</v>
      </c>
      <c r="B48" s="352"/>
      <c r="C48" s="352"/>
      <c r="D48" s="353"/>
      <c r="E48" s="351" t="s">
        <v>142</v>
      </c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3"/>
      <c r="Q48" s="351" t="s">
        <v>143</v>
      </c>
      <c r="R48" s="352"/>
      <c r="S48" s="352"/>
      <c r="T48" s="353"/>
      <c r="U48" s="354" t="s">
        <v>17</v>
      </c>
      <c r="V48" s="355"/>
      <c r="W48" s="355"/>
      <c r="X48" s="356"/>
      <c r="Y48" s="354" t="s">
        <v>144</v>
      </c>
      <c r="Z48" s="355"/>
      <c r="AA48" s="355"/>
      <c r="AB48" s="355"/>
      <c r="AC48" s="355"/>
      <c r="AD48" s="356"/>
      <c r="AE48" s="354" t="s">
        <v>145</v>
      </c>
      <c r="AF48" s="355"/>
      <c r="AG48" s="355"/>
      <c r="AH48" s="355"/>
      <c r="AI48" s="355"/>
      <c r="AJ48" s="355"/>
      <c r="AK48" s="356"/>
      <c r="AL48" s="354" t="s">
        <v>144</v>
      </c>
      <c r="AM48" s="355"/>
      <c r="AN48" s="356"/>
    </row>
    <row r="49" spans="1:40" ht="24.2" customHeight="1" x14ac:dyDescent="0.2">
      <c r="A49" s="357" t="s">
        <v>146</v>
      </c>
      <c r="B49" s="358"/>
      <c r="C49" s="358"/>
      <c r="D49" s="359"/>
      <c r="E49" s="357" t="s">
        <v>174</v>
      </c>
      <c r="F49" s="358"/>
      <c r="G49" s="358"/>
      <c r="H49" s="358"/>
      <c r="I49" s="358"/>
      <c r="J49" s="358"/>
      <c r="K49" s="358"/>
      <c r="L49" s="358"/>
      <c r="M49" s="358"/>
      <c r="N49" s="358"/>
      <c r="O49" s="358"/>
      <c r="P49" s="359"/>
      <c r="Q49" s="357" t="s">
        <v>175</v>
      </c>
      <c r="R49" s="358"/>
      <c r="S49" s="358"/>
      <c r="T49" s="359"/>
      <c r="U49" s="360" t="s">
        <v>37</v>
      </c>
      <c r="V49" s="361"/>
      <c r="W49" s="361"/>
      <c r="X49" s="362"/>
      <c r="Y49" s="363">
        <v>31.49</v>
      </c>
      <c r="Z49" s="364"/>
      <c r="AA49" s="364"/>
      <c r="AB49" s="364"/>
      <c r="AC49" s="364"/>
      <c r="AD49" s="365"/>
      <c r="AE49" s="382">
        <v>1</v>
      </c>
      <c r="AF49" s="383"/>
      <c r="AG49" s="383"/>
      <c r="AH49" s="383"/>
      <c r="AI49" s="383"/>
      <c r="AJ49" s="383"/>
      <c r="AK49" s="384"/>
      <c r="AL49" s="363">
        <v>31.49</v>
      </c>
      <c r="AM49" s="364"/>
      <c r="AN49" s="365"/>
    </row>
    <row r="50" spans="1:40" ht="10.9" customHeight="1" x14ac:dyDescent="0.2">
      <c r="A50" s="339"/>
      <c r="B50" s="339"/>
      <c r="C50" s="339"/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39"/>
      <c r="AE50" s="339"/>
      <c r="AF50" s="339"/>
      <c r="AG50" s="339"/>
      <c r="AH50" s="339"/>
      <c r="AI50" s="339"/>
      <c r="AJ50" s="339"/>
      <c r="AK50" s="339"/>
      <c r="AL50" s="339"/>
      <c r="AM50" s="339"/>
      <c r="AN50" s="339"/>
    </row>
    <row r="51" spans="1:40" ht="12.2" customHeight="1" x14ac:dyDescent="0.2">
      <c r="A51" s="375" t="s">
        <v>156</v>
      </c>
      <c r="B51" s="376"/>
      <c r="C51" s="376"/>
      <c r="D51" s="376"/>
      <c r="E51" s="376"/>
      <c r="F51" s="376"/>
      <c r="G51" s="376"/>
      <c r="H51" s="376"/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76"/>
      <c r="X51" s="376"/>
      <c r="Y51" s="376"/>
      <c r="Z51" s="376"/>
      <c r="AA51" s="376"/>
      <c r="AB51" s="376"/>
      <c r="AC51" s="376"/>
      <c r="AD51" s="376"/>
      <c r="AE51" s="376"/>
      <c r="AF51" s="376"/>
      <c r="AG51" s="376"/>
      <c r="AH51" s="377"/>
      <c r="AI51" s="391">
        <v>31.49</v>
      </c>
      <c r="AJ51" s="392"/>
      <c r="AK51" s="392"/>
      <c r="AL51" s="392"/>
      <c r="AM51" s="392"/>
      <c r="AN51" s="393"/>
    </row>
    <row r="52" spans="1:40" ht="12.2" customHeight="1" x14ac:dyDescent="0.2">
      <c r="A52" s="375" t="s">
        <v>176</v>
      </c>
      <c r="B52" s="376"/>
      <c r="C52" s="376"/>
      <c r="D52" s="376"/>
      <c r="E52" s="376"/>
      <c r="F52" s="376"/>
      <c r="G52" s="376"/>
      <c r="H52" s="376"/>
      <c r="I52" s="376"/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76"/>
      <c r="X52" s="376"/>
      <c r="Y52" s="376"/>
      <c r="Z52" s="376"/>
      <c r="AA52" s="376"/>
      <c r="AB52" s="376"/>
      <c r="AC52" s="376"/>
      <c r="AD52" s="376"/>
      <c r="AE52" s="376"/>
      <c r="AF52" s="376"/>
      <c r="AG52" s="376"/>
      <c r="AH52" s="377"/>
      <c r="AI52" s="394">
        <v>8.24</v>
      </c>
      <c r="AJ52" s="395"/>
      <c r="AK52" s="395"/>
      <c r="AL52" s="395"/>
      <c r="AM52" s="395"/>
      <c r="AN52" s="396"/>
    </row>
    <row r="53" spans="1:40" ht="12.2" customHeight="1" x14ac:dyDescent="0.2">
      <c r="A53" s="375" t="s">
        <v>158</v>
      </c>
      <c r="B53" s="376"/>
      <c r="C53" s="376"/>
      <c r="D53" s="376"/>
      <c r="E53" s="376"/>
      <c r="F53" s="376"/>
      <c r="G53" s="376"/>
      <c r="H53" s="376"/>
      <c r="I53" s="376"/>
      <c r="J53" s="376"/>
      <c r="K53" s="376"/>
      <c r="L53" s="376"/>
      <c r="M53" s="376"/>
      <c r="N53" s="376"/>
      <c r="O53" s="376"/>
      <c r="P53" s="376"/>
      <c r="Q53" s="376"/>
      <c r="R53" s="376"/>
      <c r="S53" s="376"/>
      <c r="T53" s="376"/>
      <c r="U53" s="376"/>
      <c r="V53" s="376"/>
      <c r="W53" s="376"/>
      <c r="X53" s="376"/>
      <c r="Y53" s="376"/>
      <c r="Z53" s="376"/>
      <c r="AA53" s="376"/>
      <c r="AB53" s="376"/>
      <c r="AC53" s="376"/>
      <c r="AD53" s="376"/>
      <c r="AE53" s="376"/>
      <c r="AF53" s="376"/>
      <c r="AG53" s="376"/>
      <c r="AH53" s="377"/>
      <c r="AI53" s="391">
        <v>39.729999999999997</v>
      </c>
      <c r="AJ53" s="392"/>
      <c r="AK53" s="392"/>
      <c r="AL53" s="392"/>
      <c r="AM53" s="392"/>
      <c r="AN53" s="393"/>
    </row>
    <row r="54" spans="1:40" ht="10.9" customHeight="1" x14ac:dyDescent="0.2">
      <c r="A54" s="339"/>
      <c r="B54" s="339"/>
      <c r="C54" s="339"/>
      <c r="D54" s="339"/>
      <c r="E54" s="339"/>
      <c r="F54" s="339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39"/>
      <c r="AE54" s="339"/>
      <c r="AF54" s="339"/>
      <c r="AG54" s="339"/>
      <c r="AH54" s="339"/>
      <c r="AI54" s="339"/>
      <c r="AJ54" s="339"/>
      <c r="AK54" s="339"/>
      <c r="AL54" s="339"/>
      <c r="AM54" s="339"/>
      <c r="AN54" s="339"/>
    </row>
    <row r="55" spans="1:40" ht="12.2" customHeight="1" x14ac:dyDescent="0.2">
      <c r="A55" s="349" t="s">
        <v>177</v>
      </c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  <c r="AA55" s="349"/>
      <c r="AB55" s="349"/>
      <c r="AC55" s="349"/>
      <c r="AD55" s="350" t="s">
        <v>172</v>
      </c>
      <c r="AE55" s="350"/>
      <c r="AF55" s="350"/>
      <c r="AG55" s="350"/>
      <c r="AH55" s="350"/>
      <c r="AI55" s="350"/>
      <c r="AJ55" s="350"/>
      <c r="AK55" s="350"/>
      <c r="AL55" s="350"/>
      <c r="AM55" s="350"/>
      <c r="AN55" s="350"/>
    </row>
    <row r="56" spans="1:40" ht="24.2" customHeight="1" x14ac:dyDescent="0.2">
      <c r="A56" s="349" t="s">
        <v>173</v>
      </c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81"/>
      <c r="AE56" s="349"/>
      <c r="AF56" s="349"/>
      <c r="AG56" s="349"/>
      <c r="AH56" s="349"/>
      <c r="AI56" s="349"/>
      <c r="AJ56" s="349"/>
      <c r="AK56" s="349"/>
      <c r="AL56" s="349"/>
      <c r="AM56" s="349"/>
      <c r="AN56" s="349"/>
    </row>
    <row r="57" spans="1:40" ht="10.9" customHeight="1" x14ac:dyDescent="0.2">
      <c r="A57" s="339"/>
      <c r="B57" s="339"/>
      <c r="C57" s="339"/>
      <c r="D57" s="339"/>
      <c r="E57" s="339"/>
      <c r="F57" s="339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39"/>
      <c r="AE57" s="339"/>
      <c r="AF57" s="339"/>
      <c r="AG57" s="339"/>
      <c r="AH57" s="339"/>
      <c r="AI57" s="339"/>
      <c r="AJ57" s="339"/>
      <c r="AK57" s="339"/>
      <c r="AL57" s="339"/>
      <c r="AM57" s="339"/>
      <c r="AN57" s="339"/>
    </row>
    <row r="58" spans="1:40" ht="24.2" customHeight="1" x14ac:dyDescent="0.2">
      <c r="A58" s="351" t="s">
        <v>141</v>
      </c>
      <c r="B58" s="352"/>
      <c r="C58" s="352"/>
      <c r="D58" s="353"/>
      <c r="E58" s="351" t="s">
        <v>142</v>
      </c>
      <c r="F58" s="352"/>
      <c r="G58" s="352"/>
      <c r="H58" s="352"/>
      <c r="I58" s="352"/>
      <c r="J58" s="352"/>
      <c r="K58" s="352"/>
      <c r="L58" s="352"/>
      <c r="M58" s="352"/>
      <c r="N58" s="352"/>
      <c r="O58" s="352"/>
      <c r="P58" s="353"/>
      <c r="Q58" s="351" t="s">
        <v>143</v>
      </c>
      <c r="R58" s="352"/>
      <c r="S58" s="352"/>
      <c r="T58" s="353"/>
      <c r="U58" s="354" t="s">
        <v>17</v>
      </c>
      <c r="V58" s="355"/>
      <c r="W58" s="355"/>
      <c r="X58" s="356"/>
      <c r="Y58" s="354" t="s">
        <v>144</v>
      </c>
      <c r="Z58" s="355"/>
      <c r="AA58" s="355"/>
      <c r="AB58" s="355"/>
      <c r="AC58" s="355"/>
      <c r="AD58" s="356"/>
      <c r="AE58" s="354" t="s">
        <v>145</v>
      </c>
      <c r="AF58" s="355"/>
      <c r="AG58" s="355"/>
      <c r="AH58" s="355"/>
      <c r="AI58" s="355"/>
      <c r="AJ58" s="355"/>
      <c r="AK58" s="356"/>
      <c r="AL58" s="354" t="s">
        <v>144</v>
      </c>
      <c r="AM58" s="355"/>
      <c r="AN58" s="356"/>
    </row>
    <row r="59" spans="1:40" ht="24.2" customHeight="1" x14ac:dyDescent="0.2">
      <c r="A59" s="357" t="s">
        <v>146</v>
      </c>
      <c r="B59" s="358"/>
      <c r="C59" s="358"/>
      <c r="D59" s="359"/>
      <c r="E59" s="357" t="s">
        <v>40</v>
      </c>
      <c r="F59" s="358"/>
      <c r="G59" s="358"/>
      <c r="H59" s="358"/>
      <c r="I59" s="358"/>
      <c r="J59" s="358"/>
      <c r="K59" s="358"/>
      <c r="L59" s="358"/>
      <c r="M59" s="358"/>
      <c r="N59" s="358"/>
      <c r="O59" s="358"/>
      <c r="P59" s="359"/>
      <c r="Q59" s="357" t="s">
        <v>178</v>
      </c>
      <c r="R59" s="358"/>
      <c r="S59" s="358"/>
      <c r="T59" s="359"/>
      <c r="U59" s="360" t="s">
        <v>37</v>
      </c>
      <c r="V59" s="361"/>
      <c r="W59" s="361"/>
      <c r="X59" s="362"/>
      <c r="Y59" s="363">
        <v>19.18</v>
      </c>
      <c r="Z59" s="364"/>
      <c r="AA59" s="364"/>
      <c r="AB59" s="364"/>
      <c r="AC59" s="364"/>
      <c r="AD59" s="365"/>
      <c r="AE59" s="382">
        <v>1</v>
      </c>
      <c r="AF59" s="383"/>
      <c r="AG59" s="383"/>
      <c r="AH59" s="383"/>
      <c r="AI59" s="383"/>
      <c r="AJ59" s="383"/>
      <c r="AK59" s="384"/>
      <c r="AL59" s="363">
        <v>19.18</v>
      </c>
      <c r="AM59" s="364"/>
      <c r="AN59" s="365"/>
    </row>
    <row r="60" spans="1:40" ht="10.9" customHeight="1" x14ac:dyDescent="0.2">
      <c r="A60" s="339"/>
      <c r="B60" s="339"/>
      <c r="C60" s="339"/>
      <c r="D60" s="339"/>
      <c r="E60" s="339"/>
      <c r="F60" s="339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39"/>
      <c r="AE60" s="339"/>
      <c r="AF60" s="339"/>
      <c r="AG60" s="339"/>
      <c r="AH60" s="339"/>
      <c r="AI60" s="339"/>
      <c r="AJ60" s="339"/>
      <c r="AK60" s="339"/>
      <c r="AL60" s="339"/>
      <c r="AM60" s="339"/>
      <c r="AN60" s="339"/>
    </row>
    <row r="61" spans="1:40" ht="12.2" customHeight="1" x14ac:dyDescent="0.2">
      <c r="A61" s="375" t="s">
        <v>156</v>
      </c>
      <c r="B61" s="376"/>
      <c r="C61" s="376"/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376"/>
      <c r="V61" s="376"/>
      <c r="W61" s="376"/>
      <c r="X61" s="376"/>
      <c r="Y61" s="376"/>
      <c r="Z61" s="376"/>
      <c r="AA61" s="376"/>
      <c r="AB61" s="376"/>
      <c r="AC61" s="376"/>
      <c r="AD61" s="376"/>
      <c r="AE61" s="376"/>
      <c r="AF61" s="376"/>
      <c r="AG61" s="376"/>
      <c r="AH61" s="377"/>
      <c r="AI61" s="391">
        <v>19.18</v>
      </c>
      <c r="AJ61" s="392"/>
      <c r="AK61" s="392"/>
      <c r="AL61" s="392"/>
      <c r="AM61" s="392"/>
      <c r="AN61" s="393"/>
    </row>
    <row r="62" spans="1:40" ht="12.2" customHeight="1" x14ac:dyDescent="0.2">
      <c r="A62" s="375" t="s">
        <v>176</v>
      </c>
      <c r="B62" s="376"/>
      <c r="C62" s="376"/>
      <c r="D62" s="376"/>
      <c r="E62" s="376"/>
      <c r="F62" s="376"/>
      <c r="G62" s="376"/>
      <c r="H62" s="376"/>
      <c r="I62" s="376"/>
      <c r="J62" s="376"/>
      <c r="K62" s="376"/>
      <c r="L62" s="376"/>
      <c r="M62" s="376"/>
      <c r="N62" s="376"/>
      <c r="O62" s="376"/>
      <c r="P62" s="376"/>
      <c r="Q62" s="376"/>
      <c r="R62" s="376"/>
      <c r="S62" s="376"/>
      <c r="T62" s="376"/>
      <c r="U62" s="376"/>
      <c r="V62" s="376"/>
      <c r="W62" s="376"/>
      <c r="X62" s="376"/>
      <c r="Y62" s="376"/>
      <c r="Z62" s="376"/>
      <c r="AA62" s="376"/>
      <c r="AB62" s="376"/>
      <c r="AC62" s="376"/>
      <c r="AD62" s="376"/>
      <c r="AE62" s="376"/>
      <c r="AF62" s="376"/>
      <c r="AG62" s="376"/>
      <c r="AH62" s="377"/>
      <c r="AI62" s="394">
        <v>5.01</v>
      </c>
      <c r="AJ62" s="395"/>
      <c r="AK62" s="395"/>
      <c r="AL62" s="395"/>
      <c r="AM62" s="395"/>
      <c r="AN62" s="396"/>
    </row>
    <row r="63" spans="1:40" ht="12.2" customHeight="1" x14ac:dyDescent="0.2">
      <c r="A63" s="375" t="s">
        <v>158</v>
      </c>
      <c r="B63" s="376"/>
      <c r="C63" s="376"/>
      <c r="D63" s="376"/>
      <c r="E63" s="376"/>
      <c r="F63" s="376"/>
      <c r="G63" s="376"/>
      <c r="H63" s="376"/>
      <c r="I63" s="376"/>
      <c r="J63" s="376"/>
      <c r="K63" s="376"/>
      <c r="L63" s="376"/>
      <c r="M63" s="376"/>
      <c r="N63" s="376"/>
      <c r="O63" s="376"/>
      <c r="P63" s="376"/>
      <c r="Q63" s="376"/>
      <c r="R63" s="376"/>
      <c r="S63" s="376"/>
      <c r="T63" s="376"/>
      <c r="U63" s="376"/>
      <c r="V63" s="376"/>
      <c r="W63" s="376"/>
      <c r="X63" s="376"/>
      <c r="Y63" s="376"/>
      <c r="Z63" s="376"/>
      <c r="AA63" s="376"/>
      <c r="AB63" s="376"/>
      <c r="AC63" s="376"/>
      <c r="AD63" s="376"/>
      <c r="AE63" s="376"/>
      <c r="AF63" s="376"/>
      <c r="AG63" s="376"/>
      <c r="AH63" s="377"/>
      <c r="AI63" s="391">
        <v>24.19</v>
      </c>
      <c r="AJ63" s="392"/>
      <c r="AK63" s="392"/>
      <c r="AL63" s="392"/>
      <c r="AM63" s="392"/>
      <c r="AN63" s="393"/>
    </row>
    <row r="64" spans="1:40" ht="10.9" customHeight="1" x14ac:dyDescent="0.2">
      <c r="A64" s="339"/>
      <c r="B64" s="339"/>
      <c r="C64" s="339"/>
      <c r="D64" s="339"/>
      <c r="E64" s="339"/>
      <c r="F64" s="339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39"/>
      <c r="AE64" s="339"/>
      <c r="AF64" s="339"/>
      <c r="AG64" s="339"/>
      <c r="AH64" s="339"/>
      <c r="AI64" s="339"/>
      <c r="AJ64" s="339"/>
      <c r="AK64" s="339"/>
      <c r="AL64" s="339"/>
      <c r="AM64" s="339"/>
      <c r="AN64" s="339"/>
    </row>
    <row r="65" spans="1:40" ht="12.2" customHeight="1" x14ac:dyDescent="0.2">
      <c r="A65" s="349" t="s">
        <v>179</v>
      </c>
      <c r="B65" s="349"/>
      <c r="C65" s="349"/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  <c r="AA65" s="349"/>
      <c r="AB65" s="349"/>
      <c r="AC65" s="349"/>
      <c r="AD65" s="350" t="s">
        <v>172</v>
      </c>
      <c r="AE65" s="350"/>
      <c r="AF65" s="350"/>
      <c r="AG65" s="350"/>
      <c r="AH65" s="350"/>
      <c r="AI65" s="350"/>
      <c r="AJ65" s="350"/>
      <c r="AK65" s="350"/>
      <c r="AL65" s="350"/>
      <c r="AM65" s="350"/>
      <c r="AN65" s="350"/>
    </row>
    <row r="66" spans="1:40" ht="24.2" customHeight="1" x14ac:dyDescent="0.2">
      <c r="A66" s="349" t="s">
        <v>173</v>
      </c>
      <c r="B66" s="349"/>
      <c r="C66" s="349"/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  <c r="AA66" s="349"/>
      <c r="AB66" s="349"/>
      <c r="AC66" s="349"/>
      <c r="AD66" s="381"/>
      <c r="AE66" s="349"/>
      <c r="AF66" s="349"/>
      <c r="AG66" s="349"/>
      <c r="AH66" s="349"/>
      <c r="AI66" s="349"/>
      <c r="AJ66" s="349"/>
      <c r="AK66" s="349"/>
      <c r="AL66" s="349"/>
      <c r="AM66" s="349"/>
      <c r="AN66" s="349"/>
    </row>
    <row r="67" spans="1:40" ht="10.9" customHeight="1" x14ac:dyDescent="0.2">
      <c r="A67" s="339"/>
      <c r="B67" s="339"/>
      <c r="C67" s="339"/>
      <c r="D67" s="339"/>
      <c r="E67" s="339"/>
      <c r="F67" s="339"/>
      <c r="G67" s="339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39"/>
      <c r="S67" s="339"/>
      <c r="T67" s="339"/>
      <c r="U67" s="339"/>
      <c r="V67" s="339"/>
      <c r="W67" s="339"/>
      <c r="X67" s="339"/>
      <c r="Y67" s="339"/>
      <c r="Z67" s="339"/>
      <c r="AA67" s="339"/>
      <c r="AB67" s="339"/>
      <c r="AC67" s="339"/>
      <c r="AD67" s="339"/>
      <c r="AE67" s="339"/>
      <c r="AF67" s="339"/>
      <c r="AG67" s="339"/>
      <c r="AH67" s="339"/>
      <c r="AI67" s="339"/>
      <c r="AJ67" s="339"/>
      <c r="AK67" s="339"/>
      <c r="AL67" s="339"/>
      <c r="AM67" s="339"/>
      <c r="AN67" s="339"/>
    </row>
    <row r="68" spans="1:40" ht="24.2" customHeight="1" x14ac:dyDescent="0.2">
      <c r="A68" s="351" t="s">
        <v>141</v>
      </c>
      <c r="B68" s="352"/>
      <c r="C68" s="352"/>
      <c r="D68" s="353"/>
      <c r="E68" s="351" t="s">
        <v>142</v>
      </c>
      <c r="F68" s="352"/>
      <c r="G68" s="352"/>
      <c r="H68" s="352"/>
      <c r="I68" s="352"/>
      <c r="J68" s="352"/>
      <c r="K68" s="352"/>
      <c r="L68" s="352"/>
      <c r="M68" s="352"/>
      <c r="N68" s="352"/>
      <c r="O68" s="352"/>
      <c r="P68" s="353"/>
      <c r="Q68" s="351" t="s">
        <v>143</v>
      </c>
      <c r="R68" s="352"/>
      <c r="S68" s="352"/>
      <c r="T68" s="353"/>
      <c r="U68" s="354" t="s">
        <v>17</v>
      </c>
      <c r="V68" s="355"/>
      <c r="W68" s="355"/>
      <c r="X68" s="356"/>
      <c r="Y68" s="354" t="s">
        <v>144</v>
      </c>
      <c r="Z68" s="355"/>
      <c r="AA68" s="355"/>
      <c r="AB68" s="355"/>
      <c r="AC68" s="355"/>
      <c r="AD68" s="356"/>
      <c r="AE68" s="354" t="s">
        <v>145</v>
      </c>
      <c r="AF68" s="355"/>
      <c r="AG68" s="355"/>
      <c r="AH68" s="355"/>
      <c r="AI68" s="355"/>
      <c r="AJ68" s="355"/>
      <c r="AK68" s="356"/>
      <c r="AL68" s="354" t="s">
        <v>144</v>
      </c>
      <c r="AM68" s="355"/>
      <c r="AN68" s="356"/>
    </row>
    <row r="69" spans="1:40" ht="24.2" customHeight="1" x14ac:dyDescent="0.2">
      <c r="A69" s="357" t="s">
        <v>146</v>
      </c>
      <c r="B69" s="358"/>
      <c r="C69" s="358"/>
      <c r="D69" s="359"/>
      <c r="E69" s="357" t="s">
        <v>42</v>
      </c>
      <c r="F69" s="358"/>
      <c r="G69" s="358"/>
      <c r="H69" s="358"/>
      <c r="I69" s="358"/>
      <c r="J69" s="358"/>
      <c r="K69" s="358"/>
      <c r="L69" s="358"/>
      <c r="M69" s="358"/>
      <c r="N69" s="358"/>
      <c r="O69" s="358"/>
      <c r="P69" s="359"/>
      <c r="Q69" s="357" t="s">
        <v>180</v>
      </c>
      <c r="R69" s="358"/>
      <c r="S69" s="358"/>
      <c r="T69" s="359"/>
      <c r="U69" s="360" t="s">
        <v>37</v>
      </c>
      <c r="V69" s="361"/>
      <c r="W69" s="361"/>
      <c r="X69" s="362"/>
      <c r="Y69" s="363">
        <v>11.86</v>
      </c>
      <c r="Z69" s="364"/>
      <c r="AA69" s="364"/>
      <c r="AB69" s="364"/>
      <c r="AC69" s="364"/>
      <c r="AD69" s="365"/>
      <c r="AE69" s="382">
        <v>1</v>
      </c>
      <c r="AF69" s="383"/>
      <c r="AG69" s="383"/>
      <c r="AH69" s="383"/>
      <c r="AI69" s="383"/>
      <c r="AJ69" s="383"/>
      <c r="AK69" s="384"/>
      <c r="AL69" s="363">
        <v>11.86</v>
      </c>
      <c r="AM69" s="364"/>
      <c r="AN69" s="365"/>
    </row>
    <row r="70" spans="1:40" ht="10.9" customHeight="1" x14ac:dyDescent="0.2">
      <c r="A70" s="339"/>
      <c r="B70" s="339"/>
      <c r="C70" s="339"/>
      <c r="D70" s="339"/>
      <c r="E70" s="339"/>
      <c r="F70" s="339"/>
      <c r="G70" s="339"/>
      <c r="H70" s="339"/>
      <c r="I70" s="339"/>
      <c r="J70" s="339"/>
      <c r="K70" s="339"/>
      <c r="L70" s="339"/>
      <c r="M70" s="339"/>
      <c r="N70" s="339"/>
      <c r="O70" s="339"/>
      <c r="P70" s="339"/>
      <c r="Q70" s="339"/>
      <c r="R70" s="339"/>
      <c r="S70" s="339"/>
      <c r="T70" s="339"/>
      <c r="U70" s="339"/>
      <c r="V70" s="339"/>
      <c r="W70" s="339"/>
      <c r="X70" s="339"/>
      <c r="Y70" s="339"/>
      <c r="Z70" s="339"/>
      <c r="AA70" s="339"/>
      <c r="AB70" s="339"/>
      <c r="AC70" s="339"/>
      <c r="AD70" s="339"/>
      <c r="AE70" s="339"/>
      <c r="AF70" s="339"/>
      <c r="AG70" s="339"/>
      <c r="AH70" s="339"/>
      <c r="AI70" s="339"/>
      <c r="AJ70" s="339"/>
      <c r="AK70" s="339"/>
      <c r="AL70" s="339"/>
      <c r="AM70" s="339"/>
      <c r="AN70" s="339"/>
    </row>
    <row r="71" spans="1:40" ht="12.2" customHeight="1" x14ac:dyDescent="0.2">
      <c r="A71" s="375" t="s">
        <v>156</v>
      </c>
      <c r="B71" s="376"/>
      <c r="C71" s="376"/>
      <c r="D71" s="376"/>
      <c r="E71" s="376"/>
      <c r="F71" s="376"/>
      <c r="G71" s="376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6"/>
      <c r="S71" s="376"/>
      <c r="T71" s="376"/>
      <c r="U71" s="376"/>
      <c r="V71" s="376"/>
      <c r="W71" s="376"/>
      <c r="X71" s="376"/>
      <c r="Y71" s="376"/>
      <c r="Z71" s="376"/>
      <c r="AA71" s="376"/>
      <c r="AB71" s="376"/>
      <c r="AC71" s="376"/>
      <c r="AD71" s="376"/>
      <c r="AE71" s="376"/>
      <c r="AF71" s="376"/>
      <c r="AG71" s="376"/>
      <c r="AH71" s="377"/>
      <c r="AI71" s="391">
        <v>11.86</v>
      </c>
      <c r="AJ71" s="392"/>
      <c r="AK71" s="392"/>
      <c r="AL71" s="392"/>
      <c r="AM71" s="392"/>
      <c r="AN71" s="393"/>
    </row>
    <row r="72" spans="1:40" ht="12.2" customHeight="1" x14ac:dyDescent="0.2">
      <c r="A72" s="375" t="s">
        <v>176</v>
      </c>
      <c r="B72" s="376"/>
      <c r="C72" s="376"/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W72" s="376"/>
      <c r="X72" s="376"/>
      <c r="Y72" s="376"/>
      <c r="Z72" s="376"/>
      <c r="AA72" s="376"/>
      <c r="AB72" s="376"/>
      <c r="AC72" s="376"/>
      <c r="AD72" s="376"/>
      <c r="AE72" s="376"/>
      <c r="AF72" s="376"/>
      <c r="AG72" s="376"/>
      <c r="AH72" s="377"/>
      <c r="AI72" s="394">
        <v>3.1</v>
      </c>
      <c r="AJ72" s="395"/>
      <c r="AK72" s="395"/>
      <c r="AL72" s="395"/>
      <c r="AM72" s="395"/>
      <c r="AN72" s="396"/>
    </row>
    <row r="73" spans="1:40" ht="12.2" customHeight="1" x14ac:dyDescent="0.2">
      <c r="A73" s="375" t="s">
        <v>158</v>
      </c>
      <c r="B73" s="376"/>
      <c r="C73" s="376"/>
      <c r="D73" s="376"/>
      <c r="E73" s="376"/>
      <c r="F73" s="376"/>
      <c r="G73" s="376"/>
      <c r="H73" s="376"/>
      <c r="I73" s="376"/>
      <c r="J73" s="376"/>
      <c r="K73" s="376"/>
      <c r="L73" s="376"/>
      <c r="M73" s="376"/>
      <c r="N73" s="376"/>
      <c r="O73" s="376"/>
      <c r="P73" s="376"/>
      <c r="Q73" s="376"/>
      <c r="R73" s="376"/>
      <c r="S73" s="376"/>
      <c r="T73" s="376"/>
      <c r="U73" s="376"/>
      <c r="V73" s="376"/>
      <c r="W73" s="376"/>
      <c r="X73" s="376"/>
      <c r="Y73" s="376"/>
      <c r="Z73" s="376"/>
      <c r="AA73" s="376"/>
      <c r="AB73" s="376"/>
      <c r="AC73" s="376"/>
      <c r="AD73" s="376"/>
      <c r="AE73" s="376"/>
      <c r="AF73" s="376"/>
      <c r="AG73" s="376"/>
      <c r="AH73" s="377"/>
      <c r="AI73" s="391">
        <v>14.96</v>
      </c>
      <c r="AJ73" s="392"/>
      <c r="AK73" s="392"/>
      <c r="AL73" s="392"/>
      <c r="AM73" s="392"/>
      <c r="AN73" s="393"/>
    </row>
    <row r="74" spans="1:40" ht="10.9" customHeight="1" x14ac:dyDescent="0.2">
      <c r="A74" s="339"/>
      <c r="B74" s="339"/>
      <c r="C74" s="339"/>
      <c r="D74" s="339"/>
      <c r="E74" s="339"/>
      <c r="F74" s="339"/>
      <c r="G74" s="339"/>
      <c r="H74" s="339"/>
      <c r="I74" s="339"/>
      <c r="J74" s="339"/>
      <c r="K74" s="339"/>
      <c r="L74" s="339"/>
      <c r="M74" s="339"/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  <c r="AA74" s="339"/>
      <c r="AB74" s="339"/>
      <c r="AC74" s="339"/>
      <c r="AD74" s="339"/>
      <c r="AE74" s="339"/>
      <c r="AF74" s="339"/>
      <c r="AG74" s="339"/>
      <c r="AH74" s="339"/>
      <c r="AI74" s="339"/>
      <c r="AJ74" s="339"/>
      <c r="AK74" s="339"/>
      <c r="AL74" s="339"/>
      <c r="AM74" s="339"/>
      <c r="AN74" s="339"/>
    </row>
    <row r="75" spans="1:40" ht="12.2" customHeight="1" x14ac:dyDescent="0.2">
      <c r="A75" s="349" t="s">
        <v>181</v>
      </c>
      <c r="B75" s="349"/>
      <c r="C75" s="349"/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  <c r="AA75" s="349"/>
      <c r="AB75" s="349"/>
      <c r="AC75" s="349"/>
      <c r="AD75" s="350" t="s">
        <v>172</v>
      </c>
      <c r="AE75" s="350"/>
      <c r="AF75" s="350"/>
      <c r="AG75" s="350"/>
      <c r="AH75" s="350"/>
      <c r="AI75" s="350"/>
      <c r="AJ75" s="350"/>
      <c r="AK75" s="350"/>
      <c r="AL75" s="350"/>
      <c r="AM75" s="350"/>
      <c r="AN75" s="350"/>
    </row>
    <row r="76" spans="1:40" ht="24.2" customHeight="1" x14ac:dyDescent="0.2">
      <c r="A76" s="349" t="s">
        <v>173</v>
      </c>
      <c r="B76" s="349"/>
      <c r="C76" s="349"/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  <c r="AA76" s="349"/>
      <c r="AB76" s="349"/>
      <c r="AC76" s="349"/>
      <c r="AD76" s="381"/>
      <c r="AE76" s="349"/>
      <c r="AF76" s="349"/>
      <c r="AG76" s="349"/>
      <c r="AH76" s="349"/>
      <c r="AI76" s="349"/>
      <c r="AJ76" s="349"/>
      <c r="AK76" s="349"/>
      <c r="AL76" s="349"/>
      <c r="AM76" s="349"/>
      <c r="AN76" s="349"/>
    </row>
    <row r="77" spans="1:40" ht="10.9" customHeight="1" x14ac:dyDescent="0.2">
      <c r="A77" s="339"/>
      <c r="B77" s="339"/>
      <c r="C77" s="339"/>
      <c r="D77" s="339"/>
      <c r="E77" s="339"/>
      <c r="F77" s="339"/>
      <c r="G77" s="339"/>
      <c r="H77" s="339"/>
      <c r="I77" s="339"/>
      <c r="J77" s="339"/>
      <c r="K77" s="339"/>
      <c r="L77" s="339"/>
      <c r="M77" s="339"/>
      <c r="N77" s="339"/>
      <c r="O77" s="339"/>
      <c r="P77" s="339"/>
      <c r="Q77" s="339"/>
      <c r="R77" s="339"/>
      <c r="S77" s="339"/>
      <c r="T77" s="339"/>
      <c r="U77" s="339"/>
      <c r="V77" s="339"/>
      <c r="W77" s="339"/>
      <c r="X77" s="339"/>
      <c r="Y77" s="339"/>
      <c r="Z77" s="339"/>
      <c r="AA77" s="339"/>
      <c r="AB77" s="339"/>
      <c r="AC77" s="339"/>
      <c r="AD77" s="339"/>
      <c r="AE77" s="339"/>
      <c r="AF77" s="339"/>
      <c r="AG77" s="339"/>
      <c r="AH77" s="339"/>
      <c r="AI77" s="339"/>
      <c r="AJ77" s="339"/>
      <c r="AK77" s="339"/>
      <c r="AL77" s="339"/>
      <c r="AM77" s="339"/>
      <c r="AN77" s="339"/>
    </row>
    <row r="78" spans="1:40" ht="24.2" customHeight="1" x14ac:dyDescent="0.2">
      <c r="A78" s="351" t="s">
        <v>141</v>
      </c>
      <c r="B78" s="352"/>
      <c r="C78" s="352"/>
      <c r="D78" s="353"/>
      <c r="E78" s="351" t="s">
        <v>142</v>
      </c>
      <c r="F78" s="352"/>
      <c r="G78" s="352"/>
      <c r="H78" s="352"/>
      <c r="I78" s="352"/>
      <c r="J78" s="352"/>
      <c r="K78" s="352"/>
      <c r="L78" s="352"/>
      <c r="M78" s="352"/>
      <c r="N78" s="352"/>
      <c r="O78" s="352"/>
      <c r="P78" s="353"/>
      <c r="Q78" s="351" t="s">
        <v>143</v>
      </c>
      <c r="R78" s="352"/>
      <c r="S78" s="352"/>
      <c r="T78" s="353"/>
      <c r="U78" s="354" t="s">
        <v>17</v>
      </c>
      <c r="V78" s="355"/>
      <c r="W78" s="355"/>
      <c r="X78" s="356"/>
      <c r="Y78" s="354" t="s">
        <v>144</v>
      </c>
      <c r="Z78" s="355"/>
      <c r="AA78" s="355"/>
      <c r="AB78" s="355"/>
      <c r="AC78" s="355"/>
      <c r="AD78" s="356"/>
      <c r="AE78" s="354" t="s">
        <v>145</v>
      </c>
      <c r="AF78" s="355"/>
      <c r="AG78" s="355"/>
      <c r="AH78" s="355"/>
      <c r="AI78" s="355"/>
      <c r="AJ78" s="355"/>
      <c r="AK78" s="356"/>
      <c r="AL78" s="354" t="s">
        <v>144</v>
      </c>
      <c r="AM78" s="355"/>
      <c r="AN78" s="356"/>
    </row>
    <row r="79" spans="1:40" ht="24.2" customHeight="1" x14ac:dyDescent="0.2">
      <c r="A79" s="357" t="s">
        <v>146</v>
      </c>
      <c r="B79" s="358"/>
      <c r="C79" s="358"/>
      <c r="D79" s="359"/>
      <c r="E79" s="357" t="s">
        <v>44</v>
      </c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9"/>
      <c r="Q79" s="357" t="s">
        <v>182</v>
      </c>
      <c r="R79" s="358"/>
      <c r="S79" s="358"/>
      <c r="T79" s="359"/>
      <c r="U79" s="360" t="s">
        <v>37</v>
      </c>
      <c r="V79" s="361"/>
      <c r="W79" s="361"/>
      <c r="X79" s="362"/>
      <c r="Y79" s="363">
        <v>12.83</v>
      </c>
      <c r="Z79" s="364"/>
      <c r="AA79" s="364"/>
      <c r="AB79" s="364"/>
      <c r="AC79" s="364"/>
      <c r="AD79" s="365"/>
      <c r="AE79" s="382">
        <v>1</v>
      </c>
      <c r="AF79" s="383"/>
      <c r="AG79" s="383"/>
      <c r="AH79" s="383"/>
      <c r="AI79" s="383"/>
      <c r="AJ79" s="383"/>
      <c r="AK79" s="384"/>
      <c r="AL79" s="363">
        <v>12.83</v>
      </c>
      <c r="AM79" s="364"/>
      <c r="AN79" s="365"/>
    </row>
    <row r="80" spans="1:40" ht="10.9" customHeight="1" x14ac:dyDescent="0.2">
      <c r="A80" s="339"/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39"/>
      <c r="M80" s="339"/>
      <c r="N80" s="339"/>
      <c r="O80" s="339"/>
      <c r="P80" s="339"/>
      <c r="Q80" s="339"/>
      <c r="R80" s="339"/>
      <c r="S80" s="339"/>
      <c r="T80" s="339"/>
      <c r="U80" s="339"/>
      <c r="V80" s="339"/>
      <c r="W80" s="339"/>
      <c r="X80" s="339"/>
      <c r="Y80" s="339"/>
      <c r="Z80" s="339"/>
      <c r="AA80" s="339"/>
      <c r="AB80" s="339"/>
      <c r="AC80" s="339"/>
      <c r="AD80" s="339"/>
      <c r="AE80" s="339"/>
      <c r="AF80" s="339"/>
      <c r="AG80" s="339"/>
      <c r="AH80" s="339"/>
      <c r="AI80" s="339"/>
      <c r="AJ80" s="339"/>
      <c r="AK80" s="339"/>
      <c r="AL80" s="339"/>
      <c r="AM80" s="339"/>
      <c r="AN80" s="339"/>
    </row>
    <row r="81" spans="1:40" ht="12.2" customHeight="1" x14ac:dyDescent="0.2">
      <c r="A81" s="375" t="s">
        <v>156</v>
      </c>
      <c r="B81" s="376"/>
      <c r="C81" s="376"/>
      <c r="D81" s="376"/>
      <c r="E81" s="376"/>
      <c r="F81" s="376"/>
      <c r="G81" s="376"/>
      <c r="H81" s="376"/>
      <c r="I81" s="376"/>
      <c r="J81" s="376"/>
      <c r="K81" s="376"/>
      <c r="L81" s="376"/>
      <c r="M81" s="376"/>
      <c r="N81" s="376"/>
      <c r="O81" s="376"/>
      <c r="P81" s="376"/>
      <c r="Q81" s="376"/>
      <c r="R81" s="376"/>
      <c r="S81" s="376"/>
      <c r="T81" s="376"/>
      <c r="U81" s="376"/>
      <c r="V81" s="376"/>
      <c r="W81" s="376"/>
      <c r="X81" s="376"/>
      <c r="Y81" s="376"/>
      <c r="Z81" s="376"/>
      <c r="AA81" s="376"/>
      <c r="AB81" s="376"/>
      <c r="AC81" s="376"/>
      <c r="AD81" s="376"/>
      <c r="AE81" s="376"/>
      <c r="AF81" s="376"/>
      <c r="AG81" s="376"/>
      <c r="AH81" s="377"/>
      <c r="AI81" s="391">
        <v>12.83</v>
      </c>
      <c r="AJ81" s="392"/>
      <c r="AK81" s="392"/>
      <c r="AL81" s="392"/>
      <c r="AM81" s="392"/>
      <c r="AN81" s="393"/>
    </row>
    <row r="82" spans="1:40" ht="12.2" customHeight="1" x14ac:dyDescent="0.2">
      <c r="A82" s="375" t="s">
        <v>176</v>
      </c>
      <c r="B82" s="376"/>
      <c r="C82" s="376"/>
      <c r="D82" s="376"/>
      <c r="E82" s="376"/>
      <c r="F82" s="376"/>
      <c r="G82" s="376"/>
      <c r="H82" s="376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6"/>
      <c r="X82" s="376"/>
      <c r="Y82" s="376"/>
      <c r="Z82" s="376"/>
      <c r="AA82" s="376"/>
      <c r="AB82" s="376"/>
      <c r="AC82" s="376"/>
      <c r="AD82" s="376"/>
      <c r="AE82" s="376"/>
      <c r="AF82" s="376"/>
      <c r="AG82" s="376"/>
      <c r="AH82" s="377"/>
      <c r="AI82" s="394">
        <v>3.35</v>
      </c>
      <c r="AJ82" s="395"/>
      <c r="AK82" s="395"/>
      <c r="AL82" s="395"/>
      <c r="AM82" s="395"/>
      <c r="AN82" s="396"/>
    </row>
    <row r="83" spans="1:40" ht="12.2" customHeight="1" x14ac:dyDescent="0.2">
      <c r="A83" s="375" t="s">
        <v>158</v>
      </c>
      <c r="B83" s="376"/>
      <c r="C83" s="376"/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  <c r="AF83" s="376"/>
      <c r="AG83" s="376"/>
      <c r="AH83" s="377"/>
      <c r="AI83" s="391">
        <v>16.18</v>
      </c>
      <c r="AJ83" s="392"/>
      <c r="AK83" s="392"/>
      <c r="AL83" s="392"/>
      <c r="AM83" s="392"/>
      <c r="AN83" s="393"/>
    </row>
    <row r="84" spans="1:40" ht="10.9" customHeight="1" x14ac:dyDescent="0.2">
      <c r="A84" s="339"/>
      <c r="B84" s="339"/>
      <c r="C84" s="339"/>
      <c r="D84" s="339"/>
      <c r="E84" s="339"/>
      <c r="F84" s="339"/>
      <c r="G84" s="339"/>
      <c r="H84" s="339"/>
      <c r="I84" s="339"/>
      <c r="J84" s="339"/>
      <c r="K84" s="339"/>
      <c r="L84" s="339"/>
      <c r="M84" s="339"/>
      <c r="N84" s="339"/>
      <c r="O84" s="339"/>
      <c r="P84" s="339"/>
      <c r="Q84" s="339"/>
      <c r="R84" s="339"/>
      <c r="S84" s="339"/>
      <c r="T84" s="339"/>
      <c r="U84" s="339"/>
      <c r="V84" s="339"/>
      <c r="W84" s="339"/>
      <c r="X84" s="339"/>
      <c r="Y84" s="339"/>
      <c r="Z84" s="339"/>
      <c r="AA84" s="339"/>
      <c r="AB84" s="339"/>
      <c r="AC84" s="339"/>
      <c r="AD84" s="339"/>
      <c r="AE84" s="339"/>
      <c r="AF84" s="339"/>
      <c r="AG84" s="339"/>
      <c r="AH84" s="339"/>
      <c r="AI84" s="339"/>
      <c r="AJ84" s="339"/>
      <c r="AK84" s="339"/>
      <c r="AL84" s="339"/>
      <c r="AM84" s="339"/>
      <c r="AN84" s="339"/>
    </row>
    <row r="85" spans="1:40" ht="10.9" customHeight="1" x14ac:dyDescent="0.2">
      <c r="A85" s="346"/>
      <c r="B85" s="346"/>
      <c r="C85" s="346"/>
      <c r="D85" s="346"/>
      <c r="E85" s="346"/>
      <c r="F85" s="346"/>
      <c r="G85" s="346"/>
      <c r="H85" s="346"/>
      <c r="I85" s="346"/>
      <c r="J85" s="346"/>
      <c r="K85" s="346"/>
      <c r="L85" s="346"/>
      <c r="M85" s="346"/>
      <c r="N85" s="346"/>
      <c r="O85" s="346"/>
      <c r="P85" s="346"/>
      <c r="Q85" s="346"/>
      <c r="R85" s="346"/>
      <c r="S85" s="346"/>
      <c r="T85" s="346"/>
      <c r="U85" s="346"/>
      <c r="V85" s="346"/>
      <c r="W85" s="346"/>
      <c r="X85" s="346"/>
      <c r="Y85" s="346"/>
      <c r="Z85" s="346"/>
      <c r="AA85" s="346"/>
      <c r="AB85" s="346"/>
      <c r="AC85" s="346"/>
      <c r="AD85" s="346"/>
      <c r="AE85" s="346"/>
      <c r="AF85" s="346"/>
      <c r="AG85" s="346"/>
      <c r="AH85" s="346"/>
      <c r="AI85" s="346"/>
      <c r="AJ85" s="346"/>
      <c r="AK85" s="346"/>
      <c r="AL85" s="346"/>
      <c r="AM85" s="346"/>
      <c r="AN85" s="346"/>
    </row>
    <row r="86" spans="1:40" ht="10.9" customHeight="1" x14ac:dyDescent="0.2">
      <c r="A86" s="346"/>
      <c r="B86" s="346"/>
      <c r="C86" s="346"/>
      <c r="D86" s="346"/>
      <c r="E86" s="346"/>
      <c r="F86" s="346"/>
      <c r="G86" s="346"/>
      <c r="H86" s="346"/>
      <c r="I86" s="346"/>
      <c r="J86" s="346"/>
      <c r="K86" s="346"/>
      <c r="L86" s="346"/>
      <c r="M86" s="346"/>
      <c r="N86" s="346"/>
      <c r="O86" s="346"/>
      <c r="P86" s="346"/>
      <c r="Q86" s="346"/>
      <c r="R86" s="346"/>
      <c r="S86" s="346"/>
      <c r="T86" s="346"/>
      <c r="U86" s="346"/>
      <c r="V86" s="346"/>
      <c r="W86" s="346"/>
      <c r="X86" s="346"/>
      <c r="Y86" s="346"/>
      <c r="Z86" s="346"/>
      <c r="AA86" s="346"/>
      <c r="AB86" s="346"/>
      <c r="AC86" s="346"/>
      <c r="AD86" s="346"/>
      <c r="AE86" s="346"/>
      <c r="AF86" s="346"/>
      <c r="AG86" s="346"/>
      <c r="AH86" s="346"/>
      <c r="AI86" s="346"/>
      <c r="AJ86" s="346"/>
      <c r="AK86" s="346"/>
      <c r="AL86" s="346"/>
      <c r="AM86" s="346"/>
      <c r="AN86" s="346"/>
    </row>
    <row r="87" spans="1:40" ht="10.9" customHeight="1" x14ac:dyDescent="0.2">
      <c r="A87" s="346"/>
      <c r="B87" s="346"/>
      <c r="C87" s="346"/>
      <c r="D87" s="346"/>
      <c r="E87" s="346"/>
      <c r="F87" s="346"/>
      <c r="G87" s="346"/>
      <c r="H87" s="346"/>
      <c r="I87" s="346"/>
      <c r="J87" s="346"/>
      <c r="K87" s="346"/>
      <c r="L87" s="346"/>
      <c r="M87" s="346"/>
      <c r="N87" s="346"/>
      <c r="O87" s="346"/>
      <c r="P87" s="346"/>
      <c r="Q87" s="346"/>
      <c r="R87" s="346"/>
      <c r="S87" s="346"/>
      <c r="T87" s="346"/>
      <c r="U87" s="346"/>
      <c r="V87" s="346"/>
      <c r="W87" s="346"/>
      <c r="X87" s="346"/>
      <c r="Y87" s="346"/>
      <c r="Z87" s="346"/>
      <c r="AA87" s="346"/>
      <c r="AB87" s="346"/>
      <c r="AC87" s="346"/>
      <c r="AD87" s="346"/>
      <c r="AE87" s="346"/>
      <c r="AF87" s="346"/>
      <c r="AG87" s="346"/>
      <c r="AH87" s="346"/>
      <c r="AI87" s="346"/>
      <c r="AJ87" s="346"/>
      <c r="AK87" s="346"/>
      <c r="AL87" s="346"/>
      <c r="AM87" s="346"/>
      <c r="AN87" s="346"/>
    </row>
    <row r="88" spans="1:40" ht="12.2" customHeight="1" x14ac:dyDescent="0.2">
      <c r="A88" s="349" t="s">
        <v>183</v>
      </c>
      <c r="B88" s="349"/>
      <c r="C88" s="349"/>
      <c r="D88" s="349"/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  <c r="AA88" s="349"/>
      <c r="AB88" s="349"/>
      <c r="AC88" s="349"/>
      <c r="AD88" s="350" t="s">
        <v>172</v>
      </c>
      <c r="AE88" s="350"/>
      <c r="AF88" s="350"/>
      <c r="AG88" s="350"/>
      <c r="AH88" s="350"/>
      <c r="AI88" s="350"/>
      <c r="AJ88" s="350"/>
      <c r="AK88" s="350"/>
      <c r="AL88" s="350"/>
      <c r="AM88" s="350"/>
      <c r="AN88" s="350"/>
    </row>
    <row r="89" spans="1:40" ht="24.2" customHeight="1" x14ac:dyDescent="0.2">
      <c r="A89" s="349" t="s">
        <v>173</v>
      </c>
      <c r="B89" s="349"/>
      <c r="C89" s="349"/>
      <c r="D89" s="349"/>
      <c r="E89" s="349"/>
      <c r="F89" s="349"/>
      <c r="G89" s="349"/>
      <c r="H89" s="349"/>
      <c r="I89" s="349"/>
      <c r="J89" s="349"/>
      <c r="K89" s="349"/>
      <c r="L89" s="349"/>
      <c r="M89" s="349"/>
      <c r="N89" s="349"/>
      <c r="O89" s="349"/>
      <c r="P89" s="349"/>
      <c r="Q89" s="349"/>
      <c r="R89" s="349"/>
      <c r="S89" s="349"/>
      <c r="T89" s="349"/>
      <c r="U89" s="349"/>
      <c r="V89" s="349"/>
      <c r="W89" s="349"/>
      <c r="X89" s="349"/>
      <c r="Y89" s="349"/>
      <c r="Z89" s="349"/>
      <c r="AA89" s="349"/>
      <c r="AB89" s="349"/>
      <c r="AC89" s="349"/>
      <c r="AD89" s="381"/>
      <c r="AE89" s="349"/>
      <c r="AF89" s="349"/>
      <c r="AG89" s="349"/>
      <c r="AH89" s="349"/>
      <c r="AI89" s="349"/>
      <c r="AJ89" s="349"/>
      <c r="AK89" s="349"/>
      <c r="AL89" s="349"/>
      <c r="AM89" s="349"/>
      <c r="AN89" s="349"/>
    </row>
    <row r="90" spans="1:40" ht="10.9" customHeight="1" x14ac:dyDescent="0.2">
      <c r="A90" s="339"/>
      <c r="B90" s="339"/>
      <c r="C90" s="339"/>
      <c r="D90" s="339"/>
      <c r="E90" s="339"/>
      <c r="F90" s="339"/>
      <c r="G90" s="339"/>
      <c r="H90" s="339"/>
      <c r="I90" s="339"/>
      <c r="J90" s="339"/>
      <c r="K90" s="339"/>
      <c r="L90" s="339"/>
      <c r="M90" s="339"/>
      <c r="N90" s="339"/>
      <c r="O90" s="339"/>
      <c r="P90" s="339"/>
      <c r="Q90" s="339"/>
      <c r="R90" s="339"/>
      <c r="S90" s="339"/>
      <c r="T90" s="339"/>
      <c r="U90" s="339"/>
      <c r="V90" s="339"/>
      <c r="W90" s="339"/>
      <c r="X90" s="339"/>
      <c r="Y90" s="339"/>
      <c r="Z90" s="339"/>
      <c r="AA90" s="339"/>
      <c r="AB90" s="339"/>
      <c r="AC90" s="339"/>
      <c r="AD90" s="339"/>
      <c r="AE90" s="339"/>
      <c r="AF90" s="339"/>
      <c r="AG90" s="339"/>
      <c r="AH90" s="339"/>
      <c r="AI90" s="339"/>
      <c r="AJ90" s="339"/>
      <c r="AK90" s="339"/>
      <c r="AL90" s="339"/>
      <c r="AM90" s="339"/>
      <c r="AN90" s="339"/>
    </row>
    <row r="91" spans="1:40" ht="24.2" customHeight="1" x14ac:dyDescent="0.2">
      <c r="A91" s="351" t="s">
        <v>141</v>
      </c>
      <c r="B91" s="352"/>
      <c r="C91" s="352"/>
      <c r="D91" s="353"/>
      <c r="E91" s="351" t="s">
        <v>142</v>
      </c>
      <c r="F91" s="352"/>
      <c r="G91" s="352"/>
      <c r="H91" s="352"/>
      <c r="I91" s="352"/>
      <c r="J91" s="352"/>
      <c r="K91" s="352"/>
      <c r="L91" s="352"/>
      <c r="M91" s="352"/>
      <c r="N91" s="352"/>
      <c r="O91" s="352"/>
      <c r="P91" s="353"/>
      <c r="Q91" s="351" t="s">
        <v>143</v>
      </c>
      <c r="R91" s="352"/>
      <c r="S91" s="352"/>
      <c r="T91" s="353"/>
      <c r="U91" s="354" t="s">
        <v>17</v>
      </c>
      <c r="V91" s="355"/>
      <c r="W91" s="355"/>
      <c r="X91" s="356"/>
      <c r="Y91" s="354" t="s">
        <v>144</v>
      </c>
      <c r="Z91" s="355"/>
      <c r="AA91" s="355"/>
      <c r="AB91" s="355"/>
      <c r="AC91" s="355"/>
      <c r="AD91" s="356"/>
      <c r="AE91" s="354" t="s">
        <v>145</v>
      </c>
      <c r="AF91" s="355"/>
      <c r="AG91" s="355"/>
      <c r="AH91" s="355"/>
      <c r="AI91" s="355"/>
      <c r="AJ91" s="355"/>
      <c r="AK91" s="356"/>
      <c r="AL91" s="354" t="s">
        <v>144</v>
      </c>
      <c r="AM91" s="355"/>
      <c r="AN91" s="356"/>
    </row>
    <row r="92" spans="1:40" ht="24.2" customHeight="1" x14ac:dyDescent="0.2">
      <c r="A92" s="357" t="s">
        <v>146</v>
      </c>
      <c r="B92" s="358"/>
      <c r="C92" s="358"/>
      <c r="D92" s="359"/>
      <c r="E92" s="357" t="s">
        <v>104</v>
      </c>
      <c r="F92" s="358"/>
      <c r="G92" s="358"/>
      <c r="H92" s="358"/>
      <c r="I92" s="358"/>
      <c r="J92" s="358"/>
      <c r="K92" s="358"/>
      <c r="L92" s="358"/>
      <c r="M92" s="358"/>
      <c r="N92" s="358"/>
      <c r="O92" s="358"/>
      <c r="P92" s="359"/>
      <c r="Q92" s="357" t="s">
        <v>184</v>
      </c>
      <c r="R92" s="358"/>
      <c r="S92" s="358"/>
      <c r="T92" s="359"/>
      <c r="U92" s="360" t="s">
        <v>37</v>
      </c>
      <c r="V92" s="361"/>
      <c r="W92" s="361"/>
      <c r="X92" s="362"/>
      <c r="Y92" s="385">
        <v>3.26</v>
      </c>
      <c r="Z92" s="386"/>
      <c r="AA92" s="386"/>
      <c r="AB92" s="386"/>
      <c r="AC92" s="386"/>
      <c r="AD92" s="387"/>
      <c r="AE92" s="382">
        <v>1</v>
      </c>
      <c r="AF92" s="383"/>
      <c r="AG92" s="383"/>
      <c r="AH92" s="383"/>
      <c r="AI92" s="383"/>
      <c r="AJ92" s="383"/>
      <c r="AK92" s="384"/>
      <c r="AL92" s="385">
        <v>3.26</v>
      </c>
      <c r="AM92" s="386"/>
      <c r="AN92" s="387"/>
    </row>
    <row r="93" spans="1:40" ht="10.9" customHeight="1" x14ac:dyDescent="0.2">
      <c r="A93" s="339"/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39"/>
      <c r="M93" s="339"/>
      <c r="N93" s="339"/>
      <c r="O93" s="339"/>
      <c r="P93" s="339"/>
      <c r="Q93" s="339"/>
      <c r="R93" s="339"/>
      <c r="S93" s="339"/>
      <c r="T93" s="339"/>
      <c r="U93" s="339"/>
      <c r="V93" s="339"/>
      <c r="W93" s="339"/>
      <c r="X93" s="339"/>
      <c r="Y93" s="339"/>
      <c r="Z93" s="339"/>
      <c r="AA93" s="339"/>
      <c r="AB93" s="339"/>
      <c r="AC93" s="339"/>
      <c r="AD93" s="339"/>
      <c r="AE93" s="339"/>
      <c r="AF93" s="339"/>
      <c r="AG93" s="339"/>
      <c r="AH93" s="339"/>
      <c r="AI93" s="339"/>
      <c r="AJ93" s="339"/>
      <c r="AK93" s="339"/>
      <c r="AL93" s="339"/>
      <c r="AM93" s="339"/>
      <c r="AN93" s="339"/>
    </row>
    <row r="94" spans="1:40" ht="12.2" customHeight="1" x14ac:dyDescent="0.2">
      <c r="A94" s="375" t="s">
        <v>156</v>
      </c>
      <c r="B94" s="376"/>
      <c r="C94" s="376"/>
      <c r="D94" s="376"/>
      <c r="E94" s="376"/>
      <c r="F94" s="376"/>
      <c r="G94" s="376"/>
      <c r="H94" s="376"/>
      <c r="I94" s="376"/>
      <c r="J94" s="376"/>
      <c r="K94" s="376"/>
      <c r="L94" s="376"/>
      <c r="M94" s="376"/>
      <c r="N94" s="376"/>
      <c r="O94" s="376"/>
      <c r="P94" s="376"/>
      <c r="Q94" s="376"/>
      <c r="R94" s="376"/>
      <c r="S94" s="376"/>
      <c r="T94" s="376"/>
      <c r="U94" s="376"/>
      <c r="V94" s="376"/>
      <c r="W94" s="376"/>
      <c r="X94" s="376"/>
      <c r="Y94" s="376"/>
      <c r="Z94" s="376"/>
      <c r="AA94" s="376"/>
      <c r="AB94" s="376"/>
      <c r="AC94" s="376"/>
      <c r="AD94" s="376"/>
      <c r="AE94" s="376"/>
      <c r="AF94" s="376"/>
      <c r="AG94" s="376"/>
      <c r="AH94" s="377"/>
      <c r="AI94" s="394">
        <v>3.26</v>
      </c>
      <c r="AJ94" s="395"/>
      <c r="AK94" s="395"/>
      <c r="AL94" s="395"/>
      <c r="AM94" s="395"/>
      <c r="AN94" s="396"/>
    </row>
    <row r="95" spans="1:40" ht="12.2" customHeight="1" x14ac:dyDescent="0.2">
      <c r="A95" s="375" t="s">
        <v>176</v>
      </c>
      <c r="B95" s="376"/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376"/>
      <c r="N95" s="376"/>
      <c r="O95" s="376"/>
      <c r="P95" s="376"/>
      <c r="Q95" s="376"/>
      <c r="R95" s="376"/>
      <c r="S95" s="376"/>
      <c r="T95" s="376"/>
      <c r="U95" s="376"/>
      <c r="V95" s="376"/>
      <c r="W95" s="376"/>
      <c r="X95" s="376"/>
      <c r="Y95" s="376"/>
      <c r="Z95" s="376"/>
      <c r="AA95" s="376"/>
      <c r="AB95" s="376"/>
      <c r="AC95" s="376"/>
      <c r="AD95" s="376"/>
      <c r="AE95" s="376"/>
      <c r="AF95" s="376"/>
      <c r="AG95" s="376"/>
      <c r="AH95" s="377"/>
      <c r="AI95" s="394">
        <v>0.85</v>
      </c>
      <c r="AJ95" s="395"/>
      <c r="AK95" s="395"/>
      <c r="AL95" s="395"/>
      <c r="AM95" s="395"/>
      <c r="AN95" s="396"/>
    </row>
    <row r="96" spans="1:40" ht="12.2" customHeight="1" x14ac:dyDescent="0.2">
      <c r="A96" s="375" t="s">
        <v>158</v>
      </c>
      <c r="B96" s="376"/>
      <c r="C96" s="376"/>
      <c r="D96" s="376"/>
      <c r="E96" s="376"/>
      <c r="F96" s="376"/>
      <c r="G96" s="376"/>
      <c r="H96" s="376"/>
      <c r="I96" s="376"/>
      <c r="J96" s="376"/>
      <c r="K96" s="376"/>
      <c r="L96" s="376"/>
      <c r="M96" s="376"/>
      <c r="N96" s="376"/>
      <c r="O96" s="376"/>
      <c r="P96" s="376"/>
      <c r="Q96" s="376"/>
      <c r="R96" s="376"/>
      <c r="S96" s="376"/>
      <c r="T96" s="376"/>
      <c r="U96" s="376"/>
      <c r="V96" s="376"/>
      <c r="W96" s="376"/>
      <c r="X96" s="376"/>
      <c r="Y96" s="376"/>
      <c r="Z96" s="376"/>
      <c r="AA96" s="376"/>
      <c r="AB96" s="376"/>
      <c r="AC96" s="376"/>
      <c r="AD96" s="376"/>
      <c r="AE96" s="376"/>
      <c r="AF96" s="376"/>
      <c r="AG96" s="376"/>
      <c r="AH96" s="377"/>
      <c r="AI96" s="394">
        <v>4.1100000000000003</v>
      </c>
      <c r="AJ96" s="395"/>
      <c r="AK96" s="395"/>
      <c r="AL96" s="395"/>
      <c r="AM96" s="395"/>
      <c r="AN96" s="396"/>
    </row>
    <row r="97" spans="1:40" ht="10.9" customHeight="1" x14ac:dyDescent="0.2">
      <c r="A97" s="339"/>
      <c r="B97" s="339"/>
      <c r="C97" s="339"/>
      <c r="D97" s="339"/>
      <c r="E97" s="339"/>
      <c r="F97" s="339"/>
      <c r="G97" s="339"/>
      <c r="H97" s="339"/>
      <c r="I97" s="339"/>
      <c r="J97" s="339"/>
      <c r="K97" s="339"/>
      <c r="L97" s="339"/>
      <c r="M97" s="339"/>
      <c r="N97" s="339"/>
      <c r="O97" s="339"/>
      <c r="P97" s="339"/>
      <c r="Q97" s="339"/>
      <c r="R97" s="339"/>
      <c r="S97" s="339"/>
      <c r="T97" s="339"/>
      <c r="U97" s="339"/>
      <c r="V97" s="339"/>
      <c r="W97" s="339"/>
      <c r="X97" s="339"/>
      <c r="Y97" s="339"/>
      <c r="Z97" s="339"/>
      <c r="AA97" s="339"/>
      <c r="AB97" s="339"/>
      <c r="AC97" s="339"/>
      <c r="AD97" s="339"/>
      <c r="AE97" s="339"/>
      <c r="AF97" s="339"/>
      <c r="AG97" s="339"/>
      <c r="AH97" s="339"/>
      <c r="AI97" s="339"/>
      <c r="AJ97" s="339"/>
      <c r="AK97" s="339"/>
      <c r="AL97" s="339"/>
      <c r="AM97" s="339"/>
      <c r="AN97" s="339"/>
    </row>
    <row r="98" spans="1:40" ht="24.2" customHeight="1" x14ac:dyDescent="0.2">
      <c r="A98" s="349" t="s">
        <v>185</v>
      </c>
      <c r="B98" s="349"/>
      <c r="C98" s="349"/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  <c r="AA98" s="349"/>
      <c r="AB98" s="349"/>
      <c r="AC98" s="349"/>
      <c r="AD98" s="350" t="s">
        <v>172</v>
      </c>
      <c r="AE98" s="350"/>
      <c r="AF98" s="350"/>
      <c r="AG98" s="350"/>
      <c r="AH98" s="350"/>
      <c r="AI98" s="350"/>
      <c r="AJ98" s="350"/>
      <c r="AK98" s="350"/>
      <c r="AL98" s="350"/>
      <c r="AM98" s="350"/>
      <c r="AN98" s="350"/>
    </row>
    <row r="99" spans="1:40" ht="24.2" customHeight="1" x14ac:dyDescent="0.2">
      <c r="A99" s="349" t="s">
        <v>173</v>
      </c>
      <c r="B99" s="349"/>
      <c r="C99" s="349"/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  <c r="AA99" s="349"/>
      <c r="AB99" s="349"/>
      <c r="AC99" s="349"/>
      <c r="AD99" s="381"/>
      <c r="AE99" s="349"/>
      <c r="AF99" s="349"/>
      <c r="AG99" s="349"/>
      <c r="AH99" s="349"/>
      <c r="AI99" s="349"/>
      <c r="AJ99" s="349"/>
      <c r="AK99" s="349"/>
      <c r="AL99" s="349"/>
      <c r="AM99" s="349"/>
      <c r="AN99" s="349"/>
    </row>
    <row r="100" spans="1:40" ht="10.9" customHeight="1" x14ac:dyDescent="0.2">
      <c r="A100" s="339"/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39"/>
      <c r="M100" s="339"/>
      <c r="N100" s="339"/>
      <c r="O100" s="339"/>
      <c r="P100" s="339"/>
      <c r="Q100" s="339"/>
      <c r="R100" s="339"/>
      <c r="S100" s="339"/>
      <c r="T100" s="339"/>
      <c r="U100" s="339"/>
      <c r="V100" s="339"/>
      <c r="W100" s="339"/>
      <c r="X100" s="339"/>
      <c r="Y100" s="339"/>
      <c r="Z100" s="339"/>
      <c r="AA100" s="339"/>
      <c r="AB100" s="339"/>
      <c r="AC100" s="339"/>
      <c r="AD100" s="339"/>
      <c r="AE100" s="339"/>
      <c r="AF100" s="339"/>
      <c r="AG100" s="339"/>
      <c r="AH100" s="339"/>
      <c r="AI100" s="339"/>
      <c r="AJ100" s="339"/>
      <c r="AK100" s="339"/>
      <c r="AL100" s="339"/>
      <c r="AM100" s="339"/>
      <c r="AN100" s="339"/>
    </row>
    <row r="101" spans="1:40" ht="24.2" customHeight="1" x14ac:dyDescent="0.2">
      <c r="A101" s="351" t="s">
        <v>141</v>
      </c>
      <c r="B101" s="352"/>
      <c r="C101" s="352"/>
      <c r="D101" s="353"/>
      <c r="E101" s="351" t="s">
        <v>142</v>
      </c>
      <c r="F101" s="352"/>
      <c r="G101" s="352"/>
      <c r="H101" s="352"/>
      <c r="I101" s="352"/>
      <c r="J101" s="352"/>
      <c r="K101" s="352"/>
      <c r="L101" s="352"/>
      <c r="M101" s="352"/>
      <c r="N101" s="352"/>
      <c r="O101" s="352"/>
      <c r="P101" s="353"/>
      <c r="Q101" s="351" t="s">
        <v>143</v>
      </c>
      <c r="R101" s="352"/>
      <c r="S101" s="352"/>
      <c r="T101" s="353"/>
      <c r="U101" s="354" t="s">
        <v>17</v>
      </c>
      <c r="V101" s="355"/>
      <c r="W101" s="355"/>
      <c r="X101" s="356"/>
      <c r="Y101" s="354" t="s">
        <v>144</v>
      </c>
      <c r="Z101" s="355"/>
      <c r="AA101" s="355"/>
      <c r="AB101" s="355"/>
      <c r="AC101" s="355"/>
      <c r="AD101" s="356"/>
      <c r="AE101" s="354" t="s">
        <v>145</v>
      </c>
      <c r="AF101" s="355"/>
      <c r="AG101" s="355"/>
      <c r="AH101" s="355"/>
      <c r="AI101" s="355"/>
      <c r="AJ101" s="355"/>
      <c r="AK101" s="356"/>
      <c r="AL101" s="354" t="s">
        <v>144</v>
      </c>
      <c r="AM101" s="355"/>
      <c r="AN101" s="356"/>
    </row>
    <row r="102" spans="1:40" ht="45" customHeight="1" x14ac:dyDescent="0.2">
      <c r="A102" s="357" t="s">
        <v>146</v>
      </c>
      <c r="B102" s="358"/>
      <c r="C102" s="358"/>
      <c r="D102" s="359"/>
      <c r="E102" s="357" t="s">
        <v>48</v>
      </c>
      <c r="F102" s="358"/>
      <c r="G102" s="358"/>
      <c r="H102" s="358"/>
      <c r="I102" s="358"/>
      <c r="J102" s="358"/>
      <c r="K102" s="358"/>
      <c r="L102" s="358"/>
      <c r="M102" s="358"/>
      <c r="N102" s="358"/>
      <c r="O102" s="358"/>
      <c r="P102" s="359"/>
      <c r="Q102" s="357" t="s">
        <v>186</v>
      </c>
      <c r="R102" s="358"/>
      <c r="S102" s="358"/>
      <c r="T102" s="359"/>
      <c r="U102" s="360" t="s">
        <v>37</v>
      </c>
      <c r="V102" s="361"/>
      <c r="W102" s="361"/>
      <c r="X102" s="362"/>
      <c r="Y102" s="385">
        <v>6.41</v>
      </c>
      <c r="Z102" s="386"/>
      <c r="AA102" s="386"/>
      <c r="AB102" s="386"/>
      <c r="AC102" s="386"/>
      <c r="AD102" s="387"/>
      <c r="AE102" s="382">
        <v>1</v>
      </c>
      <c r="AF102" s="383"/>
      <c r="AG102" s="383"/>
      <c r="AH102" s="383"/>
      <c r="AI102" s="383"/>
      <c r="AJ102" s="383"/>
      <c r="AK102" s="384"/>
      <c r="AL102" s="385">
        <v>6.41</v>
      </c>
      <c r="AM102" s="386"/>
      <c r="AN102" s="387"/>
    </row>
    <row r="103" spans="1:40" ht="10.9" customHeight="1" x14ac:dyDescent="0.2">
      <c r="A103" s="339"/>
      <c r="B103" s="339"/>
      <c r="C103" s="339"/>
      <c r="D103" s="339"/>
      <c r="E103" s="339"/>
      <c r="F103" s="339"/>
      <c r="G103" s="339"/>
      <c r="H103" s="339"/>
      <c r="I103" s="339"/>
      <c r="J103" s="339"/>
      <c r="K103" s="339"/>
      <c r="L103" s="339"/>
      <c r="M103" s="339"/>
      <c r="N103" s="339"/>
      <c r="O103" s="339"/>
      <c r="P103" s="339"/>
      <c r="Q103" s="339"/>
      <c r="R103" s="339"/>
      <c r="S103" s="339"/>
      <c r="T103" s="339"/>
      <c r="U103" s="339"/>
      <c r="V103" s="339"/>
      <c r="W103" s="339"/>
      <c r="X103" s="339"/>
      <c r="Y103" s="339"/>
      <c r="Z103" s="339"/>
      <c r="AA103" s="339"/>
      <c r="AB103" s="339"/>
      <c r="AC103" s="339"/>
      <c r="AD103" s="339"/>
      <c r="AE103" s="339"/>
      <c r="AF103" s="339"/>
      <c r="AG103" s="339"/>
      <c r="AH103" s="339"/>
      <c r="AI103" s="339"/>
      <c r="AJ103" s="339"/>
      <c r="AK103" s="339"/>
      <c r="AL103" s="339"/>
      <c r="AM103" s="339"/>
      <c r="AN103" s="339"/>
    </row>
    <row r="104" spans="1:40" ht="12.2" customHeight="1" x14ac:dyDescent="0.2">
      <c r="A104" s="375" t="s">
        <v>156</v>
      </c>
      <c r="B104" s="376"/>
      <c r="C104" s="376"/>
      <c r="D104" s="376"/>
      <c r="E104" s="376"/>
      <c r="F104" s="376"/>
      <c r="G104" s="376"/>
      <c r="H104" s="376"/>
      <c r="I104" s="376"/>
      <c r="J104" s="376"/>
      <c r="K104" s="376"/>
      <c r="L104" s="376"/>
      <c r="M104" s="376"/>
      <c r="N104" s="376"/>
      <c r="O104" s="376"/>
      <c r="P104" s="376"/>
      <c r="Q104" s="376"/>
      <c r="R104" s="376"/>
      <c r="S104" s="376"/>
      <c r="T104" s="376"/>
      <c r="U104" s="376"/>
      <c r="V104" s="376"/>
      <c r="W104" s="376"/>
      <c r="X104" s="376"/>
      <c r="Y104" s="376"/>
      <c r="Z104" s="376"/>
      <c r="AA104" s="376"/>
      <c r="AB104" s="376"/>
      <c r="AC104" s="376"/>
      <c r="AD104" s="376"/>
      <c r="AE104" s="376"/>
      <c r="AF104" s="376"/>
      <c r="AG104" s="376"/>
      <c r="AH104" s="377"/>
      <c r="AI104" s="394">
        <v>6.41</v>
      </c>
      <c r="AJ104" s="395"/>
      <c r="AK104" s="395"/>
      <c r="AL104" s="395"/>
      <c r="AM104" s="395"/>
      <c r="AN104" s="396"/>
    </row>
    <row r="105" spans="1:40" ht="12.2" customHeight="1" x14ac:dyDescent="0.2">
      <c r="A105" s="375" t="s">
        <v>176</v>
      </c>
      <c r="B105" s="376"/>
      <c r="C105" s="376"/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  <c r="O105" s="376"/>
      <c r="P105" s="376"/>
      <c r="Q105" s="376"/>
      <c r="R105" s="376"/>
      <c r="S105" s="376"/>
      <c r="T105" s="376"/>
      <c r="U105" s="376"/>
      <c r="V105" s="376"/>
      <c r="W105" s="376"/>
      <c r="X105" s="376"/>
      <c r="Y105" s="376"/>
      <c r="Z105" s="376"/>
      <c r="AA105" s="376"/>
      <c r="AB105" s="376"/>
      <c r="AC105" s="376"/>
      <c r="AD105" s="376"/>
      <c r="AE105" s="376"/>
      <c r="AF105" s="376"/>
      <c r="AG105" s="376"/>
      <c r="AH105" s="377"/>
      <c r="AI105" s="394">
        <v>1.67</v>
      </c>
      <c r="AJ105" s="395"/>
      <c r="AK105" s="395"/>
      <c r="AL105" s="395"/>
      <c r="AM105" s="395"/>
      <c r="AN105" s="396"/>
    </row>
    <row r="106" spans="1:40" ht="12.2" customHeight="1" x14ac:dyDescent="0.2">
      <c r="A106" s="375" t="s">
        <v>158</v>
      </c>
      <c r="B106" s="376"/>
      <c r="C106" s="376"/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  <c r="N106" s="376"/>
      <c r="O106" s="376"/>
      <c r="P106" s="376"/>
      <c r="Q106" s="376"/>
      <c r="R106" s="376"/>
      <c r="S106" s="376"/>
      <c r="T106" s="376"/>
      <c r="U106" s="376"/>
      <c r="V106" s="376"/>
      <c r="W106" s="376"/>
      <c r="X106" s="376"/>
      <c r="Y106" s="376"/>
      <c r="Z106" s="376"/>
      <c r="AA106" s="376"/>
      <c r="AB106" s="376"/>
      <c r="AC106" s="376"/>
      <c r="AD106" s="376"/>
      <c r="AE106" s="376"/>
      <c r="AF106" s="376"/>
      <c r="AG106" s="376"/>
      <c r="AH106" s="377"/>
      <c r="AI106" s="394">
        <v>8.08</v>
      </c>
      <c r="AJ106" s="395"/>
      <c r="AK106" s="395"/>
      <c r="AL106" s="395"/>
      <c r="AM106" s="395"/>
      <c r="AN106" s="396"/>
    </row>
    <row r="107" spans="1:40" ht="10.9" customHeight="1" x14ac:dyDescent="0.2">
      <c r="A107" s="339"/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  <c r="R107" s="339"/>
      <c r="S107" s="339"/>
      <c r="T107" s="339"/>
      <c r="U107" s="339"/>
      <c r="V107" s="339"/>
      <c r="W107" s="339"/>
      <c r="X107" s="339"/>
      <c r="Y107" s="339"/>
      <c r="Z107" s="339"/>
      <c r="AA107" s="339"/>
      <c r="AB107" s="339"/>
      <c r="AC107" s="339"/>
      <c r="AD107" s="339"/>
      <c r="AE107" s="339"/>
      <c r="AF107" s="339"/>
      <c r="AG107" s="339"/>
      <c r="AH107" s="339"/>
      <c r="AI107" s="339"/>
      <c r="AJ107" s="339"/>
      <c r="AK107" s="339"/>
      <c r="AL107" s="339"/>
      <c r="AM107" s="339"/>
      <c r="AN107" s="339"/>
    </row>
    <row r="108" spans="1:40" ht="12.2" customHeight="1" x14ac:dyDescent="0.2">
      <c r="A108" s="349" t="s">
        <v>187</v>
      </c>
      <c r="B108" s="349"/>
      <c r="C108" s="349"/>
      <c r="D108" s="349"/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49"/>
      <c r="S108" s="349"/>
      <c r="T108" s="349"/>
      <c r="U108" s="349"/>
      <c r="V108" s="349"/>
      <c r="W108" s="349"/>
      <c r="X108" s="349"/>
      <c r="Y108" s="349"/>
      <c r="Z108" s="349"/>
      <c r="AA108" s="349"/>
      <c r="AB108" s="349"/>
      <c r="AC108" s="349"/>
      <c r="AD108" s="350" t="s">
        <v>172</v>
      </c>
      <c r="AE108" s="350"/>
      <c r="AF108" s="350"/>
      <c r="AG108" s="350"/>
      <c r="AH108" s="350"/>
      <c r="AI108" s="350"/>
      <c r="AJ108" s="350"/>
      <c r="AK108" s="350"/>
      <c r="AL108" s="350"/>
      <c r="AM108" s="350"/>
      <c r="AN108" s="350"/>
    </row>
    <row r="109" spans="1:40" ht="24.2" customHeight="1" x14ac:dyDescent="0.2">
      <c r="A109" s="349" t="s">
        <v>173</v>
      </c>
      <c r="B109" s="349"/>
      <c r="C109" s="349"/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  <c r="Z109" s="349"/>
      <c r="AA109" s="349"/>
      <c r="AB109" s="349"/>
      <c r="AC109" s="349"/>
      <c r="AD109" s="381"/>
      <c r="AE109" s="349"/>
      <c r="AF109" s="349"/>
      <c r="AG109" s="349"/>
      <c r="AH109" s="349"/>
      <c r="AI109" s="349"/>
      <c r="AJ109" s="349"/>
      <c r="AK109" s="349"/>
      <c r="AL109" s="349"/>
      <c r="AM109" s="349"/>
      <c r="AN109" s="349"/>
    </row>
    <row r="110" spans="1:40" ht="10.9" customHeight="1" x14ac:dyDescent="0.2">
      <c r="A110" s="339"/>
      <c r="B110" s="339"/>
      <c r="C110" s="339"/>
      <c r="D110" s="339"/>
      <c r="E110" s="339"/>
      <c r="F110" s="339"/>
      <c r="G110" s="339"/>
      <c r="H110" s="339"/>
      <c r="I110" s="339"/>
      <c r="J110" s="339"/>
      <c r="K110" s="339"/>
      <c r="L110" s="339"/>
      <c r="M110" s="339"/>
      <c r="N110" s="339"/>
      <c r="O110" s="339"/>
      <c r="P110" s="339"/>
      <c r="Q110" s="339"/>
      <c r="R110" s="339"/>
      <c r="S110" s="339"/>
      <c r="T110" s="339"/>
      <c r="U110" s="339"/>
      <c r="V110" s="339"/>
      <c r="W110" s="339"/>
      <c r="X110" s="339"/>
      <c r="Y110" s="339"/>
      <c r="Z110" s="339"/>
      <c r="AA110" s="339"/>
      <c r="AB110" s="339"/>
      <c r="AC110" s="339"/>
      <c r="AD110" s="339"/>
      <c r="AE110" s="339"/>
      <c r="AF110" s="339"/>
      <c r="AG110" s="339"/>
      <c r="AH110" s="339"/>
      <c r="AI110" s="339"/>
      <c r="AJ110" s="339"/>
      <c r="AK110" s="339"/>
      <c r="AL110" s="339"/>
      <c r="AM110" s="339"/>
      <c r="AN110" s="339"/>
    </row>
    <row r="111" spans="1:40" ht="24.2" customHeight="1" x14ac:dyDescent="0.2">
      <c r="A111" s="351" t="s">
        <v>141</v>
      </c>
      <c r="B111" s="352"/>
      <c r="C111" s="352"/>
      <c r="D111" s="353"/>
      <c r="E111" s="351" t="s">
        <v>142</v>
      </c>
      <c r="F111" s="352"/>
      <c r="G111" s="352"/>
      <c r="H111" s="352"/>
      <c r="I111" s="352"/>
      <c r="J111" s="352"/>
      <c r="K111" s="352"/>
      <c r="L111" s="352"/>
      <c r="M111" s="352"/>
      <c r="N111" s="352"/>
      <c r="O111" s="352"/>
      <c r="P111" s="353"/>
      <c r="Q111" s="351" t="s">
        <v>143</v>
      </c>
      <c r="R111" s="352"/>
      <c r="S111" s="352"/>
      <c r="T111" s="353"/>
      <c r="U111" s="354" t="s">
        <v>17</v>
      </c>
      <c r="V111" s="355"/>
      <c r="W111" s="355"/>
      <c r="X111" s="356"/>
      <c r="Y111" s="354" t="s">
        <v>144</v>
      </c>
      <c r="Z111" s="355"/>
      <c r="AA111" s="355"/>
      <c r="AB111" s="355"/>
      <c r="AC111" s="355"/>
      <c r="AD111" s="356"/>
      <c r="AE111" s="354" t="s">
        <v>145</v>
      </c>
      <c r="AF111" s="355"/>
      <c r="AG111" s="355"/>
      <c r="AH111" s="355"/>
      <c r="AI111" s="355"/>
      <c r="AJ111" s="355"/>
      <c r="AK111" s="356"/>
      <c r="AL111" s="354" t="s">
        <v>144</v>
      </c>
      <c r="AM111" s="355"/>
      <c r="AN111" s="356"/>
    </row>
    <row r="112" spans="1:40" ht="24.2" customHeight="1" x14ac:dyDescent="0.2">
      <c r="A112" s="357" t="s">
        <v>146</v>
      </c>
      <c r="B112" s="358"/>
      <c r="C112" s="358"/>
      <c r="D112" s="359"/>
      <c r="E112" s="357" t="s">
        <v>53</v>
      </c>
      <c r="F112" s="358"/>
      <c r="G112" s="358"/>
      <c r="H112" s="358"/>
      <c r="I112" s="358"/>
      <c r="J112" s="358"/>
      <c r="K112" s="358"/>
      <c r="L112" s="358"/>
      <c r="M112" s="358"/>
      <c r="N112" s="358"/>
      <c r="O112" s="358"/>
      <c r="P112" s="359"/>
      <c r="Q112" s="357" t="s">
        <v>188</v>
      </c>
      <c r="R112" s="358"/>
      <c r="S112" s="358"/>
      <c r="T112" s="359"/>
      <c r="U112" s="360" t="s">
        <v>37</v>
      </c>
      <c r="V112" s="361"/>
      <c r="W112" s="361"/>
      <c r="X112" s="362"/>
      <c r="Y112" s="385">
        <v>5.16</v>
      </c>
      <c r="Z112" s="386"/>
      <c r="AA112" s="386"/>
      <c r="AB112" s="386"/>
      <c r="AC112" s="386"/>
      <c r="AD112" s="387"/>
      <c r="AE112" s="382">
        <v>1</v>
      </c>
      <c r="AF112" s="383"/>
      <c r="AG112" s="383"/>
      <c r="AH112" s="383"/>
      <c r="AI112" s="383"/>
      <c r="AJ112" s="383"/>
      <c r="AK112" s="384"/>
      <c r="AL112" s="385">
        <v>5.16</v>
      </c>
      <c r="AM112" s="386"/>
      <c r="AN112" s="387"/>
    </row>
    <row r="113" spans="1:40" ht="10.9" customHeight="1" x14ac:dyDescent="0.2">
      <c r="A113" s="339"/>
      <c r="B113" s="339"/>
      <c r="C113" s="339"/>
      <c r="D113" s="339"/>
      <c r="E113" s="339"/>
      <c r="F113" s="339"/>
      <c r="G113" s="339"/>
      <c r="H113" s="339"/>
      <c r="I113" s="339"/>
      <c r="J113" s="339"/>
      <c r="K113" s="339"/>
      <c r="L113" s="339"/>
      <c r="M113" s="339"/>
      <c r="N113" s="339"/>
      <c r="O113" s="339"/>
      <c r="P113" s="339"/>
      <c r="Q113" s="339"/>
      <c r="R113" s="339"/>
      <c r="S113" s="339"/>
      <c r="T113" s="339"/>
      <c r="U113" s="339"/>
      <c r="V113" s="339"/>
      <c r="W113" s="339"/>
      <c r="X113" s="339"/>
      <c r="Y113" s="339"/>
      <c r="Z113" s="339"/>
      <c r="AA113" s="339"/>
      <c r="AB113" s="339"/>
      <c r="AC113" s="339"/>
      <c r="AD113" s="339"/>
      <c r="AE113" s="339"/>
      <c r="AF113" s="339"/>
      <c r="AG113" s="339"/>
      <c r="AH113" s="339"/>
      <c r="AI113" s="339"/>
      <c r="AJ113" s="339"/>
      <c r="AK113" s="339"/>
      <c r="AL113" s="339"/>
      <c r="AM113" s="339"/>
      <c r="AN113" s="339"/>
    </row>
    <row r="114" spans="1:40" ht="12.2" customHeight="1" x14ac:dyDescent="0.2">
      <c r="A114" s="375" t="s">
        <v>156</v>
      </c>
      <c r="B114" s="376"/>
      <c r="C114" s="376"/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  <c r="N114" s="376"/>
      <c r="O114" s="376"/>
      <c r="P114" s="376"/>
      <c r="Q114" s="376"/>
      <c r="R114" s="376"/>
      <c r="S114" s="376"/>
      <c r="T114" s="376"/>
      <c r="U114" s="376"/>
      <c r="V114" s="376"/>
      <c r="W114" s="376"/>
      <c r="X114" s="376"/>
      <c r="Y114" s="376"/>
      <c r="Z114" s="376"/>
      <c r="AA114" s="376"/>
      <c r="AB114" s="376"/>
      <c r="AC114" s="376"/>
      <c r="AD114" s="376"/>
      <c r="AE114" s="376"/>
      <c r="AF114" s="376"/>
      <c r="AG114" s="376"/>
      <c r="AH114" s="377"/>
      <c r="AI114" s="394">
        <v>5.16</v>
      </c>
      <c r="AJ114" s="395"/>
      <c r="AK114" s="395"/>
      <c r="AL114" s="395"/>
      <c r="AM114" s="395"/>
      <c r="AN114" s="396"/>
    </row>
    <row r="115" spans="1:40" ht="12.2" customHeight="1" x14ac:dyDescent="0.2">
      <c r="A115" s="375" t="s">
        <v>176</v>
      </c>
      <c r="B115" s="376"/>
      <c r="C115" s="376"/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6"/>
      <c r="O115" s="376"/>
      <c r="P115" s="376"/>
      <c r="Q115" s="376"/>
      <c r="R115" s="376"/>
      <c r="S115" s="376"/>
      <c r="T115" s="376"/>
      <c r="U115" s="376"/>
      <c r="V115" s="376"/>
      <c r="W115" s="376"/>
      <c r="X115" s="376"/>
      <c r="Y115" s="376"/>
      <c r="Z115" s="376"/>
      <c r="AA115" s="376"/>
      <c r="AB115" s="376"/>
      <c r="AC115" s="376"/>
      <c r="AD115" s="376"/>
      <c r="AE115" s="376"/>
      <c r="AF115" s="376"/>
      <c r="AG115" s="376"/>
      <c r="AH115" s="377"/>
      <c r="AI115" s="394">
        <v>1.35</v>
      </c>
      <c r="AJ115" s="395"/>
      <c r="AK115" s="395"/>
      <c r="AL115" s="395"/>
      <c r="AM115" s="395"/>
      <c r="AN115" s="396"/>
    </row>
    <row r="116" spans="1:40" ht="12.2" customHeight="1" x14ac:dyDescent="0.2">
      <c r="A116" s="375" t="s">
        <v>158</v>
      </c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  <c r="O116" s="376"/>
      <c r="P116" s="376"/>
      <c r="Q116" s="376"/>
      <c r="R116" s="376"/>
      <c r="S116" s="376"/>
      <c r="T116" s="376"/>
      <c r="U116" s="376"/>
      <c r="V116" s="376"/>
      <c r="W116" s="376"/>
      <c r="X116" s="376"/>
      <c r="Y116" s="376"/>
      <c r="Z116" s="376"/>
      <c r="AA116" s="376"/>
      <c r="AB116" s="376"/>
      <c r="AC116" s="376"/>
      <c r="AD116" s="376"/>
      <c r="AE116" s="376"/>
      <c r="AF116" s="376"/>
      <c r="AG116" s="376"/>
      <c r="AH116" s="377"/>
      <c r="AI116" s="394">
        <v>6.51</v>
      </c>
      <c r="AJ116" s="395"/>
      <c r="AK116" s="395"/>
      <c r="AL116" s="395"/>
      <c r="AM116" s="395"/>
      <c r="AN116" s="396"/>
    </row>
    <row r="117" spans="1:40" ht="10.9" customHeight="1" x14ac:dyDescent="0.2">
      <c r="A117" s="339"/>
      <c r="B117" s="339"/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339"/>
      <c r="N117" s="339"/>
      <c r="O117" s="339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39"/>
      <c r="AA117" s="339"/>
      <c r="AB117" s="339"/>
      <c r="AC117" s="339"/>
      <c r="AD117" s="339"/>
      <c r="AE117" s="339"/>
      <c r="AF117" s="339"/>
      <c r="AG117" s="339"/>
      <c r="AH117" s="339"/>
      <c r="AI117" s="339"/>
      <c r="AJ117" s="339"/>
      <c r="AK117" s="339"/>
      <c r="AL117" s="339"/>
      <c r="AM117" s="339"/>
      <c r="AN117" s="339"/>
    </row>
    <row r="118" spans="1:40" ht="12.2" customHeight="1" x14ac:dyDescent="0.2">
      <c r="A118" s="349" t="s">
        <v>189</v>
      </c>
      <c r="B118" s="349"/>
      <c r="C118" s="349"/>
      <c r="D118" s="349"/>
      <c r="E118" s="349"/>
      <c r="F118" s="349"/>
      <c r="G118" s="349"/>
      <c r="H118" s="349"/>
      <c r="I118" s="349"/>
      <c r="J118" s="349"/>
      <c r="K118" s="349"/>
      <c r="L118" s="349"/>
      <c r="M118" s="349"/>
      <c r="N118" s="349"/>
      <c r="O118" s="349"/>
      <c r="P118" s="349"/>
      <c r="Q118" s="349"/>
      <c r="R118" s="349"/>
      <c r="S118" s="349"/>
      <c r="T118" s="349"/>
      <c r="U118" s="349"/>
      <c r="V118" s="349"/>
      <c r="W118" s="349"/>
      <c r="X118" s="349"/>
      <c r="Y118" s="349"/>
      <c r="Z118" s="349"/>
      <c r="AA118" s="349"/>
      <c r="AB118" s="349"/>
      <c r="AC118" s="349"/>
      <c r="AD118" s="350" t="s">
        <v>172</v>
      </c>
      <c r="AE118" s="350"/>
      <c r="AF118" s="350"/>
      <c r="AG118" s="350"/>
      <c r="AH118" s="350"/>
      <c r="AI118" s="350"/>
      <c r="AJ118" s="350"/>
      <c r="AK118" s="350"/>
      <c r="AL118" s="350"/>
      <c r="AM118" s="350"/>
      <c r="AN118" s="350"/>
    </row>
    <row r="119" spans="1:40" ht="24.2" customHeight="1" x14ac:dyDescent="0.2">
      <c r="A119" s="349" t="s">
        <v>173</v>
      </c>
      <c r="B119" s="349"/>
      <c r="C119" s="349"/>
      <c r="D119" s="349"/>
      <c r="E119" s="349"/>
      <c r="F119" s="349"/>
      <c r="G119" s="349"/>
      <c r="H119" s="349"/>
      <c r="I119" s="349"/>
      <c r="J119" s="349"/>
      <c r="K119" s="349"/>
      <c r="L119" s="349"/>
      <c r="M119" s="349"/>
      <c r="N119" s="349"/>
      <c r="O119" s="349"/>
      <c r="P119" s="349"/>
      <c r="Q119" s="349"/>
      <c r="R119" s="349"/>
      <c r="S119" s="349"/>
      <c r="T119" s="349"/>
      <c r="U119" s="349"/>
      <c r="V119" s="349"/>
      <c r="W119" s="349"/>
      <c r="X119" s="349"/>
      <c r="Y119" s="349"/>
      <c r="Z119" s="349"/>
      <c r="AA119" s="349"/>
      <c r="AB119" s="349"/>
      <c r="AC119" s="349"/>
      <c r="AD119" s="381"/>
      <c r="AE119" s="349"/>
      <c r="AF119" s="349"/>
      <c r="AG119" s="349"/>
      <c r="AH119" s="349"/>
      <c r="AI119" s="349"/>
      <c r="AJ119" s="349"/>
      <c r="AK119" s="349"/>
      <c r="AL119" s="349"/>
      <c r="AM119" s="349"/>
      <c r="AN119" s="349"/>
    </row>
    <row r="120" spans="1:40" ht="10.9" customHeight="1" x14ac:dyDescent="0.2">
      <c r="A120" s="339"/>
      <c r="B120" s="339"/>
      <c r="C120" s="339"/>
      <c r="D120" s="339"/>
      <c r="E120" s="339"/>
      <c r="F120" s="339"/>
      <c r="G120" s="339"/>
      <c r="H120" s="339"/>
      <c r="I120" s="339"/>
      <c r="J120" s="339"/>
      <c r="K120" s="339"/>
      <c r="L120" s="339"/>
      <c r="M120" s="339"/>
      <c r="N120" s="339"/>
      <c r="O120" s="339"/>
      <c r="P120" s="339"/>
      <c r="Q120" s="339"/>
      <c r="R120" s="339"/>
      <c r="S120" s="339"/>
      <c r="T120" s="339"/>
      <c r="U120" s="339"/>
      <c r="V120" s="339"/>
      <c r="W120" s="339"/>
      <c r="X120" s="339"/>
      <c r="Y120" s="339"/>
      <c r="Z120" s="339"/>
      <c r="AA120" s="339"/>
      <c r="AB120" s="339"/>
      <c r="AC120" s="339"/>
      <c r="AD120" s="339"/>
      <c r="AE120" s="339"/>
      <c r="AF120" s="339"/>
      <c r="AG120" s="339"/>
      <c r="AH120" s="339"/>
      <c r="AI120" s="339"/>
      <c r="AJ120" s="339"/>
      <c r="AK120" s="339"/>
      <c r="AL120" s="339"/>
      <c r="AM120" s="339"/>
      <c r="AN120" s="339"/>
    </row>
    <row r="121" spans="1:40" ht="24.2" customHeight="1" x14ac:dyDescent="0.2">
      <c r="A121" s="351" t="s">
        <v>141</v>
      </c>
      <c r="B121" s="352"/>
      <c r="C121" s="352"/>
      <c r="D121" s="353"/>
      <c r="E121" s="351" t="s">
        <v>142</v>
      </c>
      <c r="F121" s="352"/>
      <c r="G121" s="352"/>
      <c r="H121" s="352"/>
      <c r="I121" s="352"/>
      <c r="J121" s="352"/>
      <c r="K121" s="352"/>
      <c r="L121" s="352"/>
      <c r="M121" s="352"/>
      <c r="N121" s="352"/>
      <c r="O121" s="352"/>
      <c r="P121" s="353"/>
      <c r="Q121" s="351" t="s">
        <v>143</v>
      </c>
      <c r="R121" s="352"/>
      <c r="S121" s="352"/>
      <c r="T121" s="353"/>
      <c r="U121" s="354" t="s">
        <v>17</v>
      </c>
      <c r="V121" s="355"/>
      <c r="W121" s="355"/>
      <c r="X121" s="356"/>
      <c r="Y121" s="354" t="s">
        <v>144</v>
      </c>
      <c r="Z121" s="355"/>
      <c r="AA121" s="355"/>
      <c r="AB121" s="355"/>
      <c r="AC121" s="355"/>
      <c r="AD121" s="356"/>
      <c r="AE121" s="354" t="s">
        <v>145</v>
      </c>
      <c r="AF121" s="355"/>
      <c r="AG121" s="355"/>
      <c r="AH121" s="355"/>
      <c r="AI121" s="355"/>
      <c r="AJ121" s="355"/>
      <c r="AK121" s="356"/>
      <c r="AL121" s="354" t="s">
        <v>144</v>
      </c>
      <c r="AM121" s="355"/>
      <c r="AN121" s="356"/>
    </row>
    <row r="122" spans="1:40" ht="24.2" customHeight="1" x14ac:dyDescent="0.2">
      <c r="A122" s="357" t="s">
        <v>146</v>
      </c>
      <c r="B122" s="358"/>
      <c r="C122" s="358"/>
      <c r="D122" s="359"/>
      <c r="E122" s="357" t="s">
        <v>46</v>
      </c>
      <c r="F122" s="358"/>
      <c r="G122" s="358"/>
      <c r="H122" s="358"/>
      <c r="I122" s="358"/>
      <c r="J122" s="358"/>
      <c r="K122" s="358"/>
      <c r="L122" s="358"/>
      <c r="M122" s="358"/>
      <c r="N122" s="358"/>
      <c r="O122" s="358"/>
      <c r="P122" s="359"/>
      <c r="Q122" s="357" t="s">
        <v>190</v>
      </c>
      <c r="R122" s="358"/>
      <c r="S122" s="358"/>
      <c r="T122" s="359"/>
      <c r="U122" s="360" t="s">
        <v>37</v>
      </c>
      <c r="V122" s="361"/>
      <c r="W122" s="361"/>
      <c r="X122" s="362"/>
      <c r="Y122" s="385">
        <v>3.17</v>
      </c>
      <c r="Z122" s="386"/>
      <c r="AA122" s="386"/>
      <c r="AB122" s="386"/>
      <c r="AC122" s="386"/>
      <c r="AD122" s="387"/>
      <c r="AE122" s="382">
        <v>1</v>
      </c>
      <c r="AF122" s="383"/>
      <c r="AG122" s="383"/>
      <c r="AH122" s="383"/>
      <c r="AI122" s="383"/>
      <c r="AJ122" s="383"/>
      <c r="AK122" s="384"/>
      <c r="AL122" s="385">
        <v>3.17</v>
      </c>
      <c r="AM122" s="386"/>
      <c r="AN122" s="387"/>
    </row>
    <row r="123" spans="1:40" ht="10.9" customHeight="1" x14ac:dyDescent="0.2">
      <c r="A123" s="339"/>
      <c r="B123" s="339"/>
      <c r="C123" s="339"/>
      <c r="D123" s="339"/>
      <c r="E123" s="339"/>
      <c r="F123" s="339"/>
      <c r="G123" s="339"/>
      <c r="H123" s="339"/>
      <c r="I123" s="339"/>
      <c r="J123" s="339"/>
      <c r="K123" s="339"/>
      <c r="L123" s="339"/>
      <c r="M123" s="339"/>
      <c r="N123" s="339"/>
      <c r="O123" s="339"/>
      <c r="P123" s="339"/>
      <c r="Q123" s="339"/>
      <c r="R123" s="339"/>
      <c r="S123" s="339"/>
      <c r="T123" s="339"/>
      <c r="U123" s="339"/>
      <c r="V123" s="339"/>
      <c r="W123" s="339"/>
      <c r="X123" s="339"/>
      <c r="Y123" s="339"/>
      <c r="Z123" s="339"/>
      <c r="AA123" s="339"/>
      <c r="AB123" s="339"/>
      <c r="AC123" s="339"/>
      <c r="AD123" s="339"/>
      <c r="AE123" s="339"/>
      <c r="AF123" s="339"/>
      <c r="AG123" s="339"/>
      <c r="AH123" s="339"/>
      <c r="AI123" s="339"/>
      <c r="AJ123" s="339"/>
      <c r="AK123" s="339"/>
      <c r="AL123" s="339"/>
      <c r="AM123" s="339"/>
      <c r="AN123" s="339"/>
    </row>
    <row r="124" spans="1:40" ht="12.2" customHeight="1" x14ac:dyDescent="0.2">
      <c r="A124" s="375" t="s">
        <v>156</v>
      </c>
      <c r="B124" s="376"/>
      <c r="C124" s="376"/>
      <c r="D124" s="376"/>
      <c r="E124" s="376"/>
      <c r="F124" s="376"/>
      <c r="G124" s="376"/>
      <c r="H124" s="376"/>
      <c r="I124" s="376"/>
      <c r="J124" s="376"/>
      <c r="K124" s="376"/>
      <c r="L124" s="376"/>
      <c r="M124" s="376"/>
      <c r="N124" s="376"/>
      <c r="O124" s="376"/>
      <c r="P124" s="376"/>
      <c r="Q124" s="376"/>
      <c r="R124" s="376"/>
      <c r="S124" s="376"/>
      <c r="T124" s="376"/>
      <c r="U124" s="376"/>
      <c r="V124" s="376"/>
      <c r="W124" s="376"/>
      <c r="X124" s="376"/>
      <c r="Y124" s="376"/>
      <c r="Z124" s="376"/>
      <c r="AA124" s="376"/>
      <c r="AB124" s="376"/>
      <c r="AC124" s="376"/>
      <c r="AD124" s="376"/>
      <c r="AE124" s="376"/>
      <c r="AF124" s="376"/>
      <c r="AG124" s="376"/>
      <c r="AH124" s="377"/>
      <c r="AI124" s="394">
        <v>3.17</v>
      </c>
      <c r="AJ124" s="395"/>
      <c r="AK124" s="395"/>
      <c r="AL124" s="395"/>
      <c r="AM124" s="395"/>
      <c r="AN124" s="396"/>
    </row>
    <row r="125" spans="1:40" ht="12.2" customHeight="1" x14ac:dyDescent="0.2">
      <c r="A125" s="375" t="s">
        <v>176</v>
      </c>
      <c r="B125" s="376"/>
      <c r="C125" s="376"/>
      <c r="D125" s="376"/>
      <c r="E125" s="376"/>
      <c r="F125" s="376"/>
      <c r="G125" s="376"/>
      <c r="H125" s="376"/>
      <c r="I125" s="376"/>
      <c r="J125" s="376"/>
      <c r="K125" s="376"/>
      <c r="L125" s="376"/>
      <c r="M125" s="376"/>
      <c r="N125" s="376"/>
      <c r="O125" s="376"/>
      <c r="P125" s="376"/>
      <c r="Q125" s="376"/>
      <c r="R125" s="376"/>
      <c r="S125" s="376"/>
      <c r="T125" s="376"/>
      <c r="U125" s="376"/>
      <c r="V125" s="376"/>
      <c r="W125" s="376"/>
      <c r="X125" s="376"/>
      <c r="Y125" s="376"/>
      <c r="Z125" s="376"/>
      <c r="AA125" s="376"/>
      <c r="AB125" s="376"/>
      <c r="AC125" s="376"/>
      <c r="AD125" s="376"/>
      <c r="AE125" s="376"/>
      <c r="AF125" s="376"/>
      <c r="AG125" s="376"/>
      <c r="AH125" s="377"/>
      <c r="AI125" s="394">
        <v>0.82</v>
      </c>
      <c r="AJ125" s="395"/>
      <c r="AK125" s="395"/>
      <c r="AL125" s="395"/>
      <c r="AM125" s="395"/>
      <c r="AN125" s="396"/>
    </row>
    <row r="126" spans="1:40" ht="12.2" customHeight="1" x14ac:dyDescent="0.2">
      <c r="A126" s="375" t="s">
        <v>158</v>
      </c>
      <c r="B126" s="376"/>
      <c r="C126" s="376"/>
      <c r="D126" s="376"/>
      <c r="E126" s="376"/>
      <c r="F126" s="376"/>
      <c r="G126" s="376"/>
      <c r="H126" s="376"/>
      <c r="I126" s="376"/>
      <c r="J126" s="376"/>
      <c r="K126" s="376"/>
      <c r="L126" s="376"/>
      <c r="M126" s="376"/>
      <c r="N126" s="376"/>
      <c r="O126" s="376"/>
      <c r="P126" s="376"/>
      <c r="Q126" s="376"/>
      <c r="R126" s="376"/>
      <c r="S126" s="376"/>
      <c r="T126" s="376"/>
      <c r="U126" s="376"/>
      <c r="V126" s="376"/>
      <c r="W126" s="376"/>
      <c r="X126" s="376"/>
      <c r="Y126" s="376"/>
      <c r="Z126" s="376"/>
      <c r="AA126" s="376"/>
      <c r="AB126" s="376"/>
      <c r="AC126" s="376"/>
      <c r="AD126" s="376"/>
      <c r="AE126" s="376"/>
      <c r="AF126" s="376"/>
      <c r="AG126" s="376"/>
      <c r="AH126" s="377"/>
      <c r="AI126" s="394">
        <v>3.99</v>
      </c>
      <c r="AJ126" s="395"/>
      <c r="AK126" s="395"/>
      <c r="AL126" s="395"/>
      <c r="AM126" s="395"/>
      <c r="AN126" s="396"/>
    </row>
    <row r="127" spans="1:40" ht="10.9" customHeight="1" x14ac:dyDescent="0.2">
      <c r="A127" s="339"/>
      <c r="B127" s="339"/>
      <c r="C127" s="339"/>
      <c r="D127" s="339"/>
      <c r="E127" s="339"/>
      <c r="F127" s="339"/>
      <c r="G127" s="339"/>
      <c r="H127" s="339"/>
      <c r="I127" s="339"/>
      <c r="J127" s="339"/>
      <c r="K127" s="339"/>
      <c r="L127" s="339"/>
      <c r="M127" s="339"/>
      <c r="N127" s="339"/>
      <c r="O127" s="339"/>
      <c r="P127" s="339"/>
      <c r="Q127" s="339"/>
      <c r="R127" s="339"/>
      <c r="S127" s="339"/>
      <c r="T127" s="339"/>
      <c r="U127" s="339"/>
      <c r="V127" s="339"/>
      <c r="W127" s="339"/>
      <c r="X127" s="339"/>
      <c r="Y127" s="339"/>
      <c r="Z127" s="339"/>
      <c r="AA127" s="339"/>
      <c r="AB127" s="339"/>
      <c r="AC127" s="339"/>
      <c r="AD127" s="339"/>
      <c r="AE127" s="339"/>
      <c r="AF127" s="339"/>
      <c r="AG127" s="339"/>
      <c r="AH127" s="339"/>
      <c r="AI127" s="339"/>
      <c r="AJ127" s="339"/>
      <c r="AK127" s="339"/>
      <c r="AL127" s="339"/>
      <c r="AM127" s="339"/>
      <c r="AN127" s="339"/>
    </row>
    <row r="128" spans="1:40" ht="10.9" customHeight="1" x14ac:dyDescent="0.2">
      <c r="A128" s="346"/>
      <c r="B128" s="346"/>
      <c r="C128" s="346"/>
      <c r="D128" s="346"/>
      <c r="E128" s="346"/>
      <c r="F128" s="346"/>
      <c r="G128" s="346"/>
      <c r="H128" s="346"/>
      <c r="I128" s="346"/>
      <c r="J128" s="346"/>
      <c r="K128" s="346"/>
      <c r="L128" s="346"/>
      <c r="M128" s="346"/>
      <c r="N128" s="346"/>
      <c r="O128" s="346"/>
      <c r="P128" s="346"/>
      <c r="Q128" s="346"/>
      <c r="R128" s="346"/>
      <c r="S128" s="346"/>
      <c r="T128" s="346"/>
      <c r="U128" s="346"/>
      <c r="V128" s="346"/>
      <c r="W128" s="346"/>
      <c r="X128" s="346"/>
      <c r="Y128" s="346"/>
      <c r="Z128" s="346"/>
      <c r="AA128" s="346"/>
      <c r="AB128" s="346"/>
      <c r="AC128" s="346"/>
      <c r="AD128" s="346"/>
      <c r="AE128" s="346"/>
      <c r="AF128" s="346"/>
      <c r="AG128" s="346"/>
      <c r="AH128" s="346"/>
      <c r="AI128" s="346"/>
      <c r="AJ128" s="346"/>
      <c r="AK128" s="346"/>
      <c r="AL128" s="346"/>
      <c r="AM128" s="346"/>
      <c r="AN128" s="346"/>
    </row>
    <row r="129" spans="1:40" ht="12.2" customHeight="1" x14ac:dyDescent="0.2">
      <c r="A129" s="349" t="s">
        <v>191</v>
      </c>
      <c r="B129" s="349"/>
      <c r="C129" s="349"/>
      <c r="D129" s="349"/>
      <c r="E129" s="349"/>
      <c r="F129" s="349"/>
      <c r="G129" s="349"/>
      <c r="H129" s="349"/>
      <c r="I129" s="349"/>
      <c r="J129" s="349"/>
      <c r="K129" s="349"/>
      <c r="L129" s="349"/>
      <c r="M129" s="349"/>
      <c r="N129" s="349"/>
      <c r="O129" s="349"/>
      <c r="P129" s="349"/>
      <c r="Q129" s="349"/>
      <c r="R129" s="349"/>
      <c r="S129" s="349"/>
      <c r="T129" s="349"/>
      <c r="U129" s="349"/>
      <c r="V129" s="349"/>
      <c r="W129" s="349"/>
      <c r="X129" s="349"/>
      <c r="Y129" s="349"/>
      <c r="Z129" s="349"/>
      <c r="AA129" s="349"/>
      <c r="AB129" s="349"/>
      <c r="AC129" s="349"/>
      <c r="AD129" s="350" t="s">
        <v>172</v>
      </c>
      <c r="AE129" s="350"/>
      <c r="AF129" s="350"/>
      <c r="AG129" s="350"/>
      <c r="AH129" s="350"/>
      <c r="AI129" s="350"/>
      <c r="AJ129" s="350"/>
      <c r="AK129" s="350"/>
      <c r="AL129" s="350"/>
      <c r="AM129" s="350"/>
      <c r="AN129" s="350"/>
    </row>
    <row r="130" spans="1:40" ht="24.2" customHeight="1" x14ac:dyDescent="0.2">
      <c r="A130" s="349" t="s">
        <v>173</v>
      </c>
      <c r="B130" s="349"/>
      <c r="C130" s="349"/>
      <c r="D130" s="349"/>
      <c r="E130" s="349"/>
      <c r="F130" s="349"/>
      <c r="G130" s="349"/>
      <c r="H130" s="349"/>
      <c r="I130" s="349"/>
      <c r="J130" s="349"/>
      <c r="K130" s="349"/>
      <c r="L130" s="349"/>
      <c r="M130" s="349"/>
      <c r="N130" s="349"/>
      <c r="O130" s="349"/>
      <c r="P130" s="349"/>
      <c r="Q130" s="349"/>
      <c r="R130" s="349"/>
      <c r="S130" s="349"/>
      <c r="T130" s="349"/>
      <c r="U130" s="349"/>
      <c r="V130" s="349"/>
      <c r="W130" s="349"/>
      <c r="X130" s="349"/>
      <c r="Y130" s="349"/>
      <c r="Z130" s="349"/>
      <c r="AA130" s="349"/>
      <c r="AB130" s="349"/>
      <c r="AC130" s="349"/>
      <c r="AD130" s="381"/>
      <c r="AE130" s="349"/>
      <c r="AF130" s="349"/>
      <c r="AG130" s="349"/>
      <c r="AH130" s="349"/>
      <c r="AI130" s="349"/>
      <c r="AJ130" s="349"/>
      <c r="AK130" s="349"/>
      <c r="AL130" s="349"/>
      <c r="AM130" s="349"/>
      <c r="AN130" s="349"/>
    </row>
    <row r="131" spans="1:40" ht="10.9" customHeight="1" x14ac:dyDescent="0.2">
      <c r="A131" s="339"/>
      <c r="B131" s="339"/>
      <c r="C131" s="339"/>
      <c r="D131" s="339"/>
      <c r="E131" s="339"/>
      <c r="F131" s="339"/>
      <c r="G131" s="339"/>
      <c r="H131" s="339"/>
      <c r="I131" s="339"/>
      <c r="J131" s="339"/>
      <c r="K131" s="339"/>
      <c r="L131" s="339"/>
      <c r="M131" s="339"/>
      <c r="N131" s="339"/>
      <c r="O131" s="339"/>
      <c r="P131" s="339"/>
      <c r="Q131" s="339"/>
      <c r="R131" s="339"/>
      <c r="S131" s="339"/>
      <c r="T131" s="339"/>
      <c r="U131" s="339"/>
      <c r="V131" s="339"/>
      <c r="W131" s="339"/>
      <c r="X131" s="339"/>
      <c r="Y131" s="339"/>
      <c r="Z131" s="339"/>
      <c r="AA131" s="339"/>
      <c r="AB131" s="339"/>
      <c r="AC131" s="339"/>
      <c r="AD131" s="339"/>
      <c r="AE131" s="339"/>
      <c r="AF131" s="339"/>
      <c r="AG131" s="339"/>
      <c r="AH131" s="339"/>
      <c r="AI131" s="339"/>
      <c r="AJ131" s="339"/>
      <c r="AK131" s="339"/>
      <c r="AL131" s="339"/>
      <c r="AM131" s="339"/>
      <c r="AN131" s="339"/>
    </row>
    <row r="132" spans="1:40" ht="24.2" customHeight="1" x14ac:dyDescent="0.2">
      <c r="A132" s="351" t="s">
        <v>141</v>
      </c>
      <c r="B132" s="352"/>
      <c r="C132" s="352"/>
      <c r="D132" s="353"/>
      <c r="E132" s="351" t="s">
        <v>142</v>
      </c>
      <c r="F132" s="352"/>
      <c r="G132" s="352"/>
      <c r="H132" s="352"/>
      <c r="I132" s="352"/>
      <c r="J132" s="352"/>
      <c r="K132" s="352"/>
      <c r="L132" s="352"/>
      <c r="M132" s="352"/>
      <c r="N132" s="352"/>
      <c r="O132" s="352"/>
      <c r="P132" s="353"/>
      <c r="Q132" s="351" t="s">
        <v>143</v>
      </c>
      <c r="R132" s="352"/>
      <c r="S132" s="352"/>
      <c r="T132" s="353"/>
      <c r="U132" s="354" t="s">
        <v>17</v>
      </c>
      <c r="V132" s="355"/>
      <c r="W132" s="355"/>
      <c r="X132" s="356"/>
      <c r="Y132" s="354" t="s">
        <v>144</v>
      </c>
      <c r="Z132" s="355"/>
      <c r="AA132" s="355"/>
      <c r="AB132" s="355"/>
      <c r="AC132" s="355"/>
      <c r="AD132" s="356"/>
      <c r="AE132" s="354" t="s">
        <v>145</v>
      </c>
      <c r="AF132" s="355"/>
      <c r="AG132" s="355"/>
      <c r="AH132" s="355"/>
      <c r="AI132" s="355"/>
      <c r="AJ132" s="355"/>
      <c r="AK132" s="356"/>
      <c r="AL132" s="354" t="s">
        <v>144</v>
      </c>
      <c r="AM132" s="355"/>
      <c r="AN132" s="356"/>
    </row>
    <row r="133" spans="1:40" ht="24.2" customHeight="1" x14ac:dyDescent="0.2">
      <c r="A133" s="357" t="s">
        <v>146</v>
      </c>
      <c r="B133" s="358"/>
      <c r="C133" s="358"/>
      <c r="D133" s="359"/>
      <c r="E133" s="357" t="s">
        <v>50</v>
      </c>
      <c r="F133" s="358"/>
      <c r="G133" s="358"/>
      <c r="H133" s="358"/>
      <c r="I133" s="358"/>
      <c r="J133" s="358"/>
      <c r="K133" s="358"/>
      <c r="L133" s="358"/>
      <c r="M133" s="358"/>
      <c r="N133" s="358"/>
      <c r="O133" s="358"/>
      <c r="P133" s="359"/>
      <c r="Q133" s="357" t="s">
        <v>192</v>
      </c>
      <c r="R133" s="358"/>
      <c r="S133" s="358"/>
      <c r="T133" s="359"/>
      <c r="U133" s="360" t="s">
        <v>37</v>
      </c>
      <c r="V133" s="361"/>
      <c r="W133" s="361"/>
      <c r="X133" s="362"/>
      <c r="Y133" s="385">
        <v>4.1399999999999997</v>
      </c>
      <c r="Z133" s="386"/>
      <c r="AA133" s="386"/>
      <c r="AB133" s="386"/>
      <c r="AC133" s="386"/>
      <c r="AD133" s="387"/>
      <c r="AE133" s="382">
        <v>1</v>
      </c>
      <c r="AF133" s="383"/>
      <c r="AG133" s="383"/>
      <c r="AH133" s="383"/>
      <c r="AI133" s="383"/>
      <c r="AJ133" s="383"/>
      <c r="AK133" s="384"/>
      <c r="AL133" s="385">
        <v>4.1399999999999997</v>
      </c>
      <c r="AM133" s="386"/>
      <c r="AN133" s="387"/>
    </row>
    <row r="134" spans="1:40" ht="10.9" customHeight="1" x14ac:dyDescent="0.2">
      <c r="A134" s="339"/>
      <c r="B134" s="339"/>
      <c r="C134" s="339"/>
      <c r="D134" s="339"/>
      <c r="E134" s="339"/>
      <c r="F134" s="339"/>
      <c r="G134" s="339"/>
      <c r="H134" s="339"/>
      <c r="I134" s="339"/>
      <c r="J134" s="339"/>
      <c r="K134" s="339"/>
      <c r="L134" s="339"/>
      <c r="M134" s="339"/>
      <c r="N134" s="339"/>
      <c r="O134" s="339"/>
      <c r="P134" s="339"/>
      <c r="Q134" s="339"/>
      <c r="R134" s="339"/>
      <c r="S134" s="339"/>
      <c r="T134" s="339"/>
      <c r="U134" s="339"/>
      <c r="V134" s="339"/>
      <c r="W134" s="339"/>
      <c r="X134" s="339"/>
      <c r="Y134" s="339"/>
      <c r="Z134" s="339"/>
      <c r="AA134" s="339"/>
      <c r="AB134" s="339"/>
      <c r="AC134" s="339"/>
      <c r="AD134" s="339"/>
      <c r="AE134" s="339"/>
      <c r="AF134" s="339"/>
      <c r="AG134" s="339"/>
      <c r="AH134" s="339"/>
      <c r="AI134" s="339"/>
      <c r="AJ134" s="339"/>
      <c r="AK134" s="339"/>
      <c r="AL134" s="339"/>
      <c r="AM134" s="339"/>
      <c r="AN134" s="339"/>
    </row>
    <row r="135" spans="1:40" ht="12.2" customHeight="1" x14ac:dyDescent="0.2">
      <c r="A135" s="375" t="s">
        <v>156</v>
      </c>
      <c r="B135" s="376"/>
      <c r="C135" s="376"/>
      <c r="D135" s="376"/>
      <c r="E135" s="376"/>
      <c r="F135" s="376"/>
      <c r="G135" s="376"/>
      <c r="H135" s="376"/>
      <c r="I135" s="376"/>
      <c r="J135" s="376"/>
      <c r="K135" s="376"/>
      <c r="L135" s="376"/>
      <c r="M135" s="376"/>
      <c r="N135" s="376"/>
      <c r="O135" s="376"/>
      <c r="P135" s="376"/>
      <c r="Q135" s="376"/>
      <c r="R135" s="376"/>
      <c r="S135" s="376"/>
      <c r="T135" s="376"/>
      <c r="U135" s="376"/>
      <c r="V135" s="376"/>
      <c r="W135" s="376"/>
      <c r="X135" s="376"/>
      <c r="Y135" s="376"/>
      <c r="Z135" s="376"/>
      <c r="AA135" s="376"/>
      <c r="AB135" s="376"/>
      <c r="AC135" s="376"/>
      <c r="AD135" s="376"/>
      <c r="AE135" s="376"/>
      <c r="AF135" s="376"/>
      <c r="AG135" s="376"/>
      <c r="AH135" s="377"/>
      <c r="AI135" s="394">
        <v>4.1399999999999997</v>
      </c>
      <c r="AJ135" s="395"/>
      <c r="AK135" s="395"/>
      <c r="AL135" s="395"/>
      <c r="AM135" s="395"/>
      <c r="AN135" s="396"/>
    </row>
    <row r="136" spans="1:40" ht="12.2" customHeight="1" x14ac:dyDescent="0.2">
      <c r="A136" s="375" t="s">
        <v>176</v>
      </c>
      <c r="B136" s="376"/>
      <c r="C136" s="376"/>
      <c r="D136" s="376"/>
      <c r="E136" s="376"/>
      <c r="F136" s="376"/>
      <c r="G136" s="376"/>
      <c r="H136" s="376"/>
      <c r="I136" s="376"/>
      <c r="J136" s="376"/>
      <c r="K136" s="376"/>
      <c r="L136" s="376"/>
      <c r="M136" s="376"/>
      <c r="N136" s="376"/>
      <c r="O136" s="376"/>
      <c r="P136" s="376"/>
      <c r="Q136" s="376"/>
      <c r="R136" s="376"/>
      <c r="S136" s="376"/>
      <c r="T136" s="376"/>
      <c r="U136" s="376"/>
      <c r="V136" s="376"/>
      <c r="W136" s="376"/>
      <c r="X136" s="376"/>
      <c r="Y136" s="376"/>
      <c r="Z136" s="376"/>
      <c r="AA136" s="376"/>
      <c r="AB136" s="376"/>
      <c r="AC136" s="376"/>
      <c r="AD136" s="376"/>
      <c r="AE136" s="376"/>
      <c r="AF136" s="376"/>
      <c r="AG136" s="376"/>
      <c r="AH136" s="377"/>
      <c r="AI136" s="394">
        <v>1.08</v>
      </c>
      <c r="AJ136" s="395"/>
      <c r="AK136" s="395"/>
      <c r="AL136" s="395"/>
      <c r="AM136" s="395"/>
      <c r="AN136" s="396"/>
    </row>
    <row r="137" spans="1:40" ht="12.2" customHeight="1" x14ac:dyDescent="0.2">
      <c r="A137" s="375" t="s">
        <v>158</v>
      </c>
      <c r="B137" s="376"/>
      <c r="C137" s="376"/>
      <c r="D137" s="376"/>
      <c r="E137" s="376"/>
      <c r="F137" s="376"/>
      <c r="G137" s="376"/>
      <c r="H137" s="376"/>
      <c r="I137" s="376"/>
      <c r="J137" s="376"/>
      <c r="K137" s="376"/>
      <c r="L137" s="376"/>
      <c r="M137" s="376"/>
      <c r="N137" s="376"/>
      <c r="O137" s="376"/>
      <c r="P137" s="376"/>
      <c r="Q137" s="376"/>
      <c r="R137" s="376"/>
      <c r="S137" s="376"/>
      <c r="T137" s="376"/>
      <c r="U137" s="376"/>
      <c r="V137" s="376"/>
      <c r="W137" s="376"/>
      <c r="X137" s="376"/>
      <c r="Y137" s="376"/>
      <c r="Z137" s="376"/>
      <c r="AA137" s="376"/>
      <c r="AB137" s="376"/>
      <c r="AC137" s="376"/>
      <c r="AD137" s="376"/>
      <c r="AE137" s="376"/>
      <c r="AF137" s="376"/>
      <c r="AG137" s="376"/>
      <c r="AH137" s="377"/>
      <c r="AI137" s="394">
        <v>5.22</v>
      </c>
      <c r="AJ137" s="395"/>
      <c r="AK137" s="395"/>
      <c r="AL137" s="395"/>
      <c r="AM137" s="395"/>
      <c r="AN137" s="396"/>
    </row>
    <row r="138" spans="1:40" ht="10.9" customHeight="1" x14ac:dyDescent="0.2">
      <c r="A138" s="339"/>
      <c r="B138" s="339"/>
      <c r="C138" s="339"/>
      <c r="D138" s="339"/>
      <c r="E138" s="339"/>
      <c r="F138" s="339"/>
      <c r="G138" s="339"/>
      <c r="H138" s="339"/>
      <c r="I138" s="339"/>
      <c r="J138" s="339"/>
      <c r="K138" s="339"/>
      <c r="L138" s="339"/>
      <c r="M138" s="339"/>
      <c r="N138" s="339"/>
      <c r="O138" s="339"/>
      <c r="P138" s="339"/>
      <c r="Q138" s="339"/>
      <c r="R138" s="339"/>
      <c r="S138" s="339"/>
      <c r="T138" s="339"/>
      <c r="U138" s="339"/>
      <c r="V138" s="339"/>
      <c r="W138" s="339"/>
      <c r="X138" s="339"/>
      <c r="Y138" s="339"/>
      <c r="Z138" s="339"/>
      <c r="AA138" s="339"/>
      <c r="AB138" s="339"/>
      <c r="AC138" s="339"/>
      <c r="AD138" s="339"/>
      <c r="AE138" s="339"/>
      <c r="AF138" s="339"/>
      <c r="AG138" s="339"/>
      <c r="AH138" s="339"/>
      <c r="AI138" s="339"/>
      <c r="AJ138" s="339"/>
      <c r="AK138" s="339"/>
      <c r="AL138" s="339"/>
      <c r="AM138" s="339"/>
      <c r="AN138" s="339"/>
    </row>
    <row r="139" spans="1:40" ht="24.2" customHeight="1" x14ac:dyDescent="0.2">
      <c r="A139" s="349" t="s">
        <v>193</v>
      </c>
      <c r="B139" s="349"/>
      <c r="C139" s="349"/>
      <c r="D139" s="349"/>
      <c r="E139" s="349"/>
      <c r="F139" s="349"/>
      <c r="G139" s="349"/>
      <c r="H139" s="349"/>
      <c r="I139" s="349"/>
      <c r="J139" s="349"/>
      <c r="K139" s="349"/>
      <c r="L139" s="349"/>
      <c r="M139" s="349"/>
      <c r="N139" s="349"/>
      <c r="O139" s="349"/>
      <c r="P139" s="349"/>
      <c r="Q139" s="349"/>
      <c r="R139" s="349"/>
      <c r="S139" s="349"/>
      <c r="T139" s="349"/>
      <c r="U139" s="349"/>
      <c r="V139" s="349"/>
      <c r="W139" s="349"/>
      <c r="X139" s="349"/>
      <c r="Y139" s="349"/>
      <c r="Z139" s="349"/>
      <c r="AA139" s="349"/>
      <c r="AB139" s="349"/>
      <c r="AC139" s="349"/>
      <c r="AD139" s="350" t="s">
        <v>172</v>
      </c>
      <c r="AE139" s="350"/>
      <c r="AF139" s="350"/>
      <c r="AG139" s="350"/>
      <c r="AH139" s="350"/>
      <c r="AI139" s="350"/>
      <c r="AJ139" s="350"/>
      <c r="AK139" s="350"/>
      <c r="AL139" s="350"/>
      <c r="AM139" s="350"/>
      <c r="AN139" s="350"/>
    </row>
    <row r="140" spans="1:40" ht="24.2" customHeight="1" x14ac:dyDescent="0.2">
      <c r="A140" s="349" t="s">
        <v>194</v>
      </c>
      <c r="B140" s="349"/>
      <c r="C140" s="349"/>
      <c r="D140" s="349"/>
      <c r="E140" s="349"/>
      <c r="F140" s="349"/>
      <c r="G140" s="349"/>
      <c r="H140" s="349"/>
      <c r="I140" s="349"/>
      <c r="J140" s="349"/>
      <c r="K140" s="349"/>
      <c r="L140" s="349"/>
      <c r="M140" s="349"/>
      <c r="N140" s="349"/>
      <c r="O140" s="349"/>
      <c r="P140" s="349"/>
      <c r="Q140" s="349"/>
      <c r="R140" s="349"/>
      <c r="S140" s="349"/>
      <c r="T140" s="349"/>
      <c r="U140" s="349"/>
      <c r="V140" s="349"/>
      <c r="W140" s="349"/>
      <c r="X140" s="349"/>
      <c r="Y140" s="349"/>
      <c r="Z140" s="349"/>
      <c r="AA140" s="349"/>
      <c r="AB140" s="349"/>
      <c r="AC140" s="349"/>
      <c r="AD140" s="381"/>
      <c r="AE140" s="349"/>
      <c r="AF140" s="349"/>
      <c r="AG140" s="349"/>
      <c r="AH140" s="349"/>
      <c r="AI140" s="349"/>
      <c r="AJ140" s="349"/>
      <c r="AK140" s="349"/>
      <c r="AL140" s="349"/>
      <c r="AM140" s="349"/>
      <c r="AN140" s="349"/>
    </row>
    <row r="141" spans="1:40" ht="10.9" customHeight="1" x14ac:dyDescent="0.2">
      <c r="A141" s="339"/>
      <c r="B141" s="339"/>
      <c r="C141" s="339"/>
      <c r="D141" s="339"/>
      <c r="E141" s="339"/>
      <c r="F141" s="339"/>
      <c r="G141" s="339"/>
      <c r="H141" s="339"/>
      <c r="I141" s="339"/>
      <c r="J141" s="339"/>
      <c r="K141" s="339"/>
      <c r="L141" s="339"/>
      <c r="M141" s="339"/>
      <c r="N141" s="339"/>
      <c r="O141" s="339"/>
      <c r="P141" s="339"/>
      <c r="Q141" s="339"/>
      <c r="R141" s="339"/>
      <c r="S141" s="339"/>
      <c r="T141" s="339"/>
      <c r="U141" s="339"/>
      <c r="V141" s="339"/>
      <c r="W141" s="339"/>
      <c r="X141" s="339"/>
      <c r="Y141" s="339"/>
      <c r="Z141" s="339"/>
      <c r="AA141" s="339"/>
      <c r="AB141" s="339"/>
      <c r="AC141" s="339"/>
      <c r="AD141" s="339"/>
      <c r="AE141" s="339"/>
      <c r="AF141" s="339"/>
      <c r="AG141" s="339"/>
      <c r="AH141" s="339"/>
      <c r="AI141" s="339"/>
      <c r="AJ141" s="339"/>
      <c r="AK141" s="339"/>
      <c r="AL141" s="339"/>
      <c r="AM141" s="339"/>
      <c r="AN141" s="339"/>
    </row>
    <row r="142" spans="1:40" ht="24.2" customHeight="1" x14ac:dyDescent="0.2">
      <c r="A142" s="351" t="s">
        <v>141</v>
      </c>
      <c r="B142" s="352"/>
      <c r="C142" s="352"/>
      <c r="D142" s="353"/>
      <c r="E142" s="351" t="s">
        <v>142</v>
      </c>
      <c r="F142" s="352"/>
      <c r="G142" s="352"/>
      <c r="H142" s="352"/>
      <c r="I142" s="352"/>
      <c r="J142" s="352"/>
      <c r="K142" s="352"/>
      <c r="L142" s="352"/>
      <c r="M142" s="352"/>
      <c r="N142" s="352"/>
      <c r="O142" s="352"/>
      <c r="P142" s="353"/>
      <c r="Q142" s="351" t="s">
        <v>143</v>
      </c>
      <c r="R142" s="352"/>
      <c r="S142" s="352"/>
      <c r="T142" s="353"/>
      <c r="U142" s="354" t="s">
        <v>17</v>
      </c>
      <c r="V142" s="355"/>
      <c r="W142" s="355"/>
      <c r="X142" s="356"/>
      <c r="Y142" s="354" t="s">
        <v>144</v>
      </c>
      <c r="Z142" s="355"/>
      <c r="AA142" s="355"/>
      <c r="AB142" s="355"/>
      <c r="AC142" s="355"/>
      <c r="AD142" s="356"/>
      <c r="AE142" s="354" t="s">
        <v>145</v>
      </c>
      <c r="AF142" s="355"/>
      <c r="AG142" s="355"/>
      <c r="AH142" s="355"/>
      <c r="AI142" s="355"/>
      <c r="AJ142" s="355"/>
      <c r="AK142" s="356"/>
      <c r="AL142" s="354" t="s">
        <v>144</v>
      </c>
      <c r="AM142" s="355"/>
      <c r="AN142" s="356"/>
    </row>
    <row r="143" spans="1:40" ht="48.4" customHeight="1" x14ac:dyDescent="0.2">
      <c r="A143" s="357" t="s">
        <v>146</v>
      </c>
      <c r="B143" s="358"/>
      <c r="C143" s="358"/>
      <c r="D143" s="359"/>
      <c r="E143" s="357" t="s">
        <v>195</v>
      </c>
      <c r="F143" s="358"/>
      <c r="G143" s="358"/>
      <c r="H143" s="358"/>
      <c r="I143" s="358"/>
      <c r="J143" s="358"/>
      <c r="K143" s="358"/>
      <c r="L143" s="358"/>
      <c r="M143" s="358"/>
      <c r="N143" s="358"/>
      <c r="O143" s="358"/>
      <c r="P143" s="359"/>
      <c r="Q143" s="357" t="s">
        <v>196</v>
      </c>
      <c r="R143" s="358"/>
      <c r="S143" s="358"/>
      <c r="T143" s="359"/>
      <c r="U143" s="360" t="s">
        <v>149</v>
      </c>
      <c r="V143" s="361"/>
      <c r="W143" s="361"/>
      <c r="X143" s="362"/>
      <c r="Y143" s="372">
        <v>120.95</v>
      </c>
      <c r="Z143" s="373"/>
      <c r="AA143" s="373"/>
      <c r="AB143" s="373"/>
      <c r="AC143" s="373"/>
      <c r="AD143" s="374"/>
      <c r="AE143" s="382">
        <v>3.4500000000000003E-2</v>
      </c>
      <c r="AF143" s="383"/>
      <c r="AG143" s="383"/>
      <c r="AH143" s="383"/>
      <c r="AI143" s="383"/>
      <c r="AJ143" s="383"/>
      <c r="AK143" s="384"/>
      <c r="AL143" s="385">
        <v>4.17</v>
      </c>
      <c r="AM143" s="386"/>
      <c r="AN143" s="387"/>
    </row>
    <row r="144" spans="1:40" ht="10.9" customHeight="1" x14ac:dyDescent="0.2">
      <c r="A144" s="339"/>
      <c r="B144" s="339"/>
      <c r="C144" s="339"/>
      <c r="D144" s="339"/>
      <c r="E144" s="339"/>
      <c r="F144" s="339"/>
      <c r="G144" s="339"/>
      <c r="H144" s="339"/>
      <c r="I144" s="339"/>
      <c r="J144" s="339"/>
      <c r="K144" s="339"/>
      <c r="L144" s="339"/>
      <c r="M144" s="339"/>
      <c r="N144" s="339"/>
      <c r="O144" s="339"/>
      <c r="P144" s="339"/>
      <c r="Q144" s="339"/>
      <c r="R144" s="339"/>
      <c r="S144" s="339"/>
      <c r="T144" s="339"/>
      <c r="U144" s="339"/>
      <c r="V144" s="339"/>
      <c r="W144" s="339"/>
      <c r="X144" s="339"/>
      <c r="Y144" s="339"/>
      <c r="Z144" s="339"/>
      <c r="AA144" s="339"/>
      <c r="AB144" s="339"/>
      <c r="AC144" s="339"/>
      <c r="AD144" s="339"/>
      <c r="AE144" s="339"/>
      <c r="AF144" s="339"/>
      <c r="AG144" s="339"/>
      <c r="AH144" s="339"/>
      <c r="AI144" s="339"/>
      <c r="AJ144" s="339"/>
      <c r="AK144" s="339"/>
      <c r="AL144" s="339"/>
      <c r="AM144" s="339"/>
      <c r="AN144" s="339"/>
    </row>
    <row r="145" spans="1:40" ht="12.2" customHeight="1" x14ac:dyDescent="0.2">
      <c r="A145" s="375" t="s">
        <v>156</v>
      </c>
      <c r="B145" s="376"/>
      <c r="C145" s="376"/>
      <c r="D145" s="376"/>
      <c r="E145" s="376"/>
      <c r="F145" s="376"/>
      <c r="G145" s="376"/>
      <c r="H145" s="376"/>
      <c r="I145" s="376"/>
      <c r="J145" s="376"/>
      <c r="K145" s="376"/>
      <c r="L145" s="376"/>
      <c r="M145" s="376"/>
      <c r="N145" s="376"/>
      <c r="O145" s="376"/>
      <c r="P145" s="376"/>
      <c r="Q145" s="376"/>
      <c r="R145" s="376"/>
      <c r="S145" s="376"/>
      <c r="T145" s="376"/>
      <c r="U145" s="376"/>
      <c r="V145" s="376"/>
      <c r="W145" s="376"/>
      <c r="X145" s="376"/>
      <c r="Y145" s="376"/>
      <c r="Z145" s="376"/>
      <c r="AA145" s="376"/>
      <c r="AB145" s="376"/>
      <c r="AC145" s="376"/>
      <c r="AD145" s="376"/>
      <c r="AE145" s="376"/>
      <c r="AF145" s="376"/>
      <c r="AG145" s="376"/>
      <c r="AH145" s="377"/>
      <c r="AI145" s="394">
        <v>4.17</v>
      </c>
      <c r="AJ145" s="395"/>
      <c r="AK145" s="395"/>
      <c r="AL145" s="395"/>
      <c r="AM145" s="395"/>
      <c r="AN145" s="396"/>
    </row>
    <row r="146" spans="1:40" ht="12.2" customHeight="1" x14ac:dyDescent="0.2">
      <c r="A146" s="375" t="s">
        <v>176</v>
      </c>
      <c r="B146" s="376"/>
      <c r="C146" s="376"/>
      <c r="D146" s="376"/>
      <c r="E146" s="376"/>
      <c r="F146" s="376"/>
      <c r="G146" s="376"/>
      <c r="H146" s="376"/>
      <c r="I146" s="376"/>
      <c r="J146" s="376"/>
      <c r="K146" s="376"/>
      <c r="L146" s="376"/>
      <c r="M146" s="376"/>
      <c r="N146" s="376"/>
      <c r="O146" s="376"/>
      <c r="P146" s="376"/>
      <c r="Q146" s="376"/>
      <c r="R146" s="376"/>
      <c r="S146" s="376"/>
      <c r="T146" s="376"/>
      <c r="U146" s="376"/>
      <c r="V146" s="376"/>
      <c r="W146" s="376"/>
      <c r="X146" s="376"/>
      <c r="Y146" s="376"/>
      <c r="Z146" s="376"/>
      <c r="AA146" s="376"/>
      <c r="AB146" s="376"/>
      <c r="AC146" s="376"/>
      <c r="AD146" s="376"/>
      <c r="AE146" s="376"/>
      <c r="AF146" s="376"/>
      <c r="AG146" s="376"/>
      <c r="AH146" s="377"/>
      <c r="AI146" s="394">
        <v>1.0900000000000001</v>
      </c>
      <c r="AJ146" s="395"/>
      <c r="AK146" s="395"/>
      <c r="AL146" s="395"/>
      <c r="AM146" s="395"/>
      <c r="AN146" s="396"/>
    </row>
    <row r="147" spans="1:40" ht="12.2" customHeight="1" x14ac:dyDescent="0.2">
      <c r="A147" s="375" t="s">
        <v>158</v>
      </c>
      <c r="B147" s="376"/>
      <c r="C147" s="376"/>
      <c r="D147" s="376"/>
      <c r="E147" s="376"/>
      <c r="F147" s="376"/>
      <c r="G147" s="376"/>
      <c r="H147" s="376"/>
      <c r="I147" s="376"/>
      <c r="J147" s="376"/>
      <c r="K147" s="376"/>
      <c r="L147" s="376"/>
      <c r="M147" s="376"/>
      <c r="N147" s="376"/>
      <c r="O147" s="376"/>
      <c r="P147" s="376"/>
      <c r="Q147" s="376"/>
      <c r="R147" s="376"/>
      <c r="S147" s="376"/>
      <c r="T147" s="376"/>
      <c r="U147" s="376"/>
      <c r="V147" s="376"/>
      <c r="W147" s="376"/>
      <c r="X147" s="376"/>
      <c r="Y147" s="376"/>
      <c r="Z147" s="376"/>
      <c r="AA147" s="376"/>
      <c r="AB147" s="376"/>
      <c r="AC147" s="376"/>
      <c r="AD147" s="376"/>
      <c r="AE147" s="376"/>
      <c r="AF147" s="376"/>
      <c r="AG147" s="376"/>
      <c r="AH147" s="377"/>
      <c r="AI147" s="394">
        <v>5.26</v>
      </c>
      <c r="AJ147" s="395"/>
      <c r="AK147" s="395"/>
      <c r="AL147" s="395"/>
      <c r="AM147" s="395"/>
      <c r="AN147" s="396"/>
    </row>
    <row r="148" spans="1:40" ht="10.9" customHeight="1" x14ac:dyDescent="0.2">
      <c r="A148" s="339"/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39"/>
      <c r="M148" s="339"/>
      <c r="N148" s="339"/>
      <c r="O148" s="339"/>
      <c r="P148" s="339"/>
      <c r="Q148" s="339"/>
      <c r="R148" s="339"/>
      <c r="S148" s="339"/>
      <c r="T148" s="339"/>
      <c r="U148" s="339"/>
      <c r="V148" s="339"/>
      <c r="W148" s="339"/>
      <c r="X148" s="339"/>
      <c r="Y148" s="339"/>
      <c r="Z148" s="339"/>
      <c r="AA148" s="339"/>
      <c r="AB148" s="339"/>
      <c r="AC148" s="339"/>
      <c r="AD148" s="339"/>
      <c r="AE148" s="339"/>
      <c r="AF148" s="339"/>
      <c r="AG148" s="339"/>
      <c r="AH148" s="339"/>
      <c r="AI148" s="339"/>
      <c r="AJ148" s="339"/>
      <c r="AK148" s="339"/>
      <c r="AL148" s="339"/>
      <c r="AM148" s="339"/>
      <c r="AN148" s="339"/>
    </row>
    <row r="149" spans="1:40" ht="10.9" customHeight="1" x14ac:dyDescent="0.2">
      <c r="A149" s="339"/>
      <c r="B149" s="339"/>
      <c r="C149" s="339"/>
      <c r="D149" s="339"/>
      <c r="E149" s="339"/>
      <c r="F149" s="339"/>
      <c r="G149" s="339"/>
      <c r="H149" s="339"/>
      <c r="I149" s="339"/>
      <c r="J149" s="339"/>
      <c r="K149" s="339"/>
      <c r="L149" s="339"/>
      <c r="M149" s="339"/>
      <c r="N149" s="339"/>
      <c r="O149" s="339"/>
      <c r="P149" s="339"/>
      <c r="Q149" s="339"/>
      <c r="R149" s="339"/>
      <c r="S149" s="339"/>
      <c r="T149" s="339"/>
      <c r="U149" s="339"/>
      <c r="V149" s="339"/>
      <c r="W149" s="339"/>
      <c r="X149" s="339"/>
      <c r="Y149" s="339"/>
      <c r="Z149" s="339"/>
      <c r="AA149" s="339"/>
      <c r="AB149" s="339"/>
      <c r="AC149" s="339"/>
      <c r="AD149" s="339"/>
      <c r="AE149" s="339"/>
      <c r="AF149" s="339"/>
      <c r="AG149" s="339"/>
      <c r="AH149" s="339"/>
      <c r="AI149" s="339"/>
      <c r="AJ149" s="339"/>
      <c r="AK149" s="339"/>
      <c r="AL149" s="339"/>
      <c r="AM149" s="339"/>
      <c r="AN149" s="339"/>
    </row>
    <row r="150" spans="1:40" ht="10.9" customHeight="1" x14ac:dyDescent="0.2">
      <c r="A150" s="397"/>
      <c r="B150" s="397"/>
      <c r="C150" s="397" t="s">
        <v>64</v>
      </c>
      <c r="D150" s="397"/>
      <c r="E150" s="397"/>
      <c r="F150" s="397"/>
      <c r="G150" s="397"/>
      <c r="H150" s="397"/>
      <c r="I150" s="397"/>
      <c r="J150" s="397"/>
      <c r="K150" s="397"/>
      <c r="L150" s="397"/>
      <c r="M150" s="397"/>
      <c r="N150" s="397"/>
      <c r="O150" s="397"/>
      <c r="P150" s="397"/>
      <c r="Q150" s="397"/>
      <c r="R150" s="397"/>
      <c r="S150" s="397"/>
      <c r="T150" s="397"/>
      <c r="U150" s="397"/>
      <c r="V150" s="397"/>
      <c r="W150" s="397"/>
      <c r="X150" s="397"/>
      <c r="Y150" s="397"/>
      <c r="Z150" s="397"/>
      <c r="AA150" s="397"/>
      <c r="AB150" s="397"/>
      <c r="AC150" s="397"/>
      <c r="AD150" s="397"/>
      <c r="AE150" s="397"/>
      <c r="AF150" s="397"/>
      <c r="AG150" s="397"/>
      <c r="AH150" s="397"/>
      <c r="AI150" s="397"/>
      <c r="AJ150" s="398"/>
      <c r="AK150" s="398"/>
      <c r="AL150" s="398"/>
      <c r="AM150" s="398"/>
      <c r="AN150" s="398"/>
    </row>
    <row r="151" spans="1:40" ht="10.9" customHeight="1" x14ac:dyDescent="0.2">
      <c r="A151" s="339"/>
      <c r="B151" s="339"/>
      <c r="C151" s="339" t="s">
        <v>197</v>
      </c>
      <c r="D151" s="339"/>
      <c r="E151" s="339"/>
      <c r="F151" s="339"/>
      <c r="G151" s="339"/>
      <c r="H151" s="339"/>
      <c r="I151" s="339"/>
      <c r="J151" s="339"/>
      <c r="K151" s="339"/>
      <c r="L151" s="339"/>
      <c r="M151" s="339"/>
      <c r="N151" s="339"/>
      <c r="O151" s="339"/>
      <c r="P151" s="339"/>
      <c r="Q151" s="339"/>
      <c r="R151" s="339"/>
      <c r="S151" s="339"/>
      <c r="T151" s="339"/>
      <c r="U151" s="339"/>
      <c r="V151" s="339"/>
      <c r="W151" s="339"/>
      <c r="X151" s="339"/>
      <c r="Y151" s="339"/>
      <c r="Z151" s="339"/>
      <c r="AA151" s="339"/>
      <c r="AB151" s="339"/>
      <c r="AC151" s="339"/>
      <c r="AD151" s="339"/>
      <c r="AE151" s="339"/>
      <c r="AF151" s="339"/>
      <c r="AG151" s="339"/>
      <c r="AH151" s="339"/>
      <c r="AI151" s="339"/>
      <c r="AJ151" s="341"/>
      <c r="AK151" s="341"/>
      <c r="AL151" s="341"/>
      <c r="AM151" s="341"/>
      <c r="AN151" s="341"/>
    </row>
  </sheetData>
  <mergeCells count="397">
    <mergeCell ref="A148:AN148"/>
    <mergeCell ref="A149:AN149"/>
    <mergeCell ref="A150:B150"/>
    <mergeCell ref="C150:AI150"/>
    <mergeCell ref="AJ150:AN150"/>
    <mergeCell ref="A151:B151"/>
    <mergeCell ref="C151:AI151"/>
    <mergeCell ref="AJ151:AN151"/>
    <mergeCell ref="A144:AN144"/>
    <mergeCell ref="A145:AH145"/>
    <mergeCell ref="AI145:AN145"/>
    <mergeCell ref="A146:AH146"/>
    <mergeCell ref="AI146:AN146"/>
    <mergeCell ref="A147:AH147"/>
    <mergeCell ref="AI147:AN147"/>
    <mergeCell ref="AE142:AK142"/>
    <mergeCell ref="AL142:AN142"/>
    <mergeCell ref="A143:D143"/>
    <mergeCell ref="E143:P143"/>
    <mergeCell ref="Q143:T143"/>
    <mergeCell ref="U143:X143"/>
    <mergeCell ref="Y143:AD143"/>
    <mergeCell ref="AE143:AK143"/>
    <mergeCell ref="AL143:AN143"/>
    <mergeCell ref="A138:AN138"/>
    <mergeCell ref="A139:AC139"/>
    <mergeCell ref="AD139:AN139"/>
    <mergeCell ref="A140:AN140"/>
    <mergeCell ref="A141:AN141"/>
    <mergeCell ref="A142:D142"/>
    <mergeCell ref="E142:P142"/>
    <mergeCell ref="Q142:T142"/>
    <mergeCell ref="U142:X142"/>
    <mergeCell ref="Y142:AD142"/>
    <mergeCell ref="A134:AN134"/>
    <mergeCell ref="A135:AH135"/>
    <mergeCell ref="AI135:AN135"/>
    <mergeCell ref="A136:AH136"/>
    <mergeCell ref="AI136:AN136"/>
    <mergeCell ref="A137:AH137"/>
    <mergeCell ref="AI137:AN137"/>
    <mergeCell ref="AE132:AK132"/>
    <mergeCell ref="AL132:AN132"/>
    <mergeCell ref="A133:D133"/>
    <mergeCell ref="E133:P133"/>
    <mergeCell ref="Q133:T133"/>
    <mergeCell ref="U133:X133"/>
    <mergeCell ref="Y133:AD133"/>
    <mergeCell ref="AE133:AK133"/>
    <mergeCell ref="AL133:AN133"/>
    <mergeCell ref="A127:AN127"/>
    <mergeCell ref="A129:AC129"/>
    <mergeCell ref="AD129:AN129"/>
    <mergeCell ref="A130:AN130"/>
    <mergeCell ref="A131:AN131"/>
    <mergeCell ref="A132:D132"/>
    <mergeCell ref="E132:P132"/>
    <mergeCell ref="Q132:T132"/>
    <mergeCell ref="U132:X132"/>
    <mergeCell ref="Y132:AD132"/>
    <mergeCell ref="A123:AN123"/>
    <mergeCell ref="A124:AH124"/>
    <mergeCell ref="AI124:AN124"/>
    <mergeCell ref="A125:AH125"/>
    <mergeCell ref="AI125:AN125"/>
    <mergeCell ref="A126:AH126"/>
    <mergeCell ref="AI126:AN126"/>
    <mergeCell ref="AE121:AK121"/>
    <mergeCell ref="AL121:AN121"/>
    <mergeCell ref="A122:D122"/>
    <mergeCell ref="E122:P122"/>
    <mergeCell ref="Q122:T122"/>
    <mergeCell ref="U122:X122"/>
    <mergeCell ref="Y122:AD122"/>
    <mergeCell ref="AE122:AK122"/>
    <mergeCell ref="AL122:AN122"/>
    <mergeCell ref="A117:AN117"/>
    <mergeCell ref="A118:AC118"/>
    <mergeCell ref="AD118:AN118"/>
    <mergeCell ref="A119:AN119"/>
    <mergeCell ref="A120:AN120"/>
    <mergeCell ref="A121:D121"/>
    <mergeCell ref="E121:P121"/>
    <mergeCell ref="Q121:T121"/>
    <mergeCell ref="U121:X121"/>
    <mergeCell ref="Y121:AD121"/>
    <mergeCell ref="A113:AN113"/>
    <mergeCell ref="A114:AH114"/>
    <mergeCell ref="AI114:AN114"/>
    <mergeCell ref="A115:AH115"/>
    <mergeCell ref="AI115:AN115"/>
    <mergeCell ref="A116:AH116"/>
    <mergeCell ref="AI116:AN116"/>
    <mergeCell ref="AE111:AK111"/>
    <mergeCell ref="AL111:AN111"/>
    <mergeCell ref="A112:D112"/>
    <mergeCell ref="E112:P112"/>
    <mergeCell ref="Q112:T112"/>
    <mergeCell ref="U112:X112"/>
    <mergeCell ref="Y112:AD112"/>
    <mergeCell ref="AE112:AK112"/>
    <mergeCell ref="AL112:AN112"/>
    <mergeCell ref="A107:AN107"/>
    <mergeCell ref="A108:AC108"/>
    <mergeCell ref="AD108:AN108"/>
    <mergeCell ref="A109:AN109"/>
    <mergeCell ref="A110:AN110"/>
    <mergeCell ref="A111:D111"/>
    <mergeCell ref="E111:P111"/>
    <mergeCell ref="Q111:T111"/>
    <mergeCell ref="U111:X111"/>
    <mergeCell ref="Y111:AD111"/>
    <mergeCell ref="A103:AN103"/>
    <mergeCell ref="A104:AH104"/>
    <mergeCell ref="AI104:AN104"/>
    <mergeCell ref="A105:AH105"/>
    <mergeCell ref="AI105:AN105"/>
    <mergeCell ref="A106:AH106"/>
    <mergeCell ref="AI106:AN106"/>
    <mergeCell ref="AE101:AK101"/>
    <mergeCell ref="AL101:AN101"/>
    <mergeCell ref="A102:D102"/>
    <mergeCell ref="E102:P102"/>
    <mergeCell ref="Q102:T102"/>
    <mergeCell ref="U102:X102"/>
    <mergeCell ref="Y102:AD102"/>
    <mergeCell ref="AE102:AK102"/>
    <mergeCell ref="AL102:AN102"/>
    <mergeCell ref="A97:AN97"/>
    <mergeCell ref="A98:AC98"/>
    <mergeCell ref="AD98:AN98"/>
    <mergeCell ref="A99:AN99"/>
    <mergeCell ref="A100:AN100"/>
    <mergeCell ref="A101:D101"/>
    <mergeCell ref="E101:P101"/>
    <mergeCell ref="Q101:T101"/>
    <mergeCell ref="U101:X101"/>
    <mergeCell ref="Y101:AD101"/>
    <mergeCell ref="A93:AN93"/>
    <mergeCell ref="A94:AH94"/>
    <mergeCell ref="AI94:AN94"/>
    <mergeCell ref="A95:AH95"/>
    <mergeCell ref="AI95:AN95"/>
    <mergeCell ref="A96:AH96"/>
    <mergeCell ref="AI96:AN96"/>
    <mergeCell ref="AE91:AK91"/>
    <mergeCell ref="AL91:AN91"/>
    <mergeCell ref="A92:D92"/>
    <mergeCell ref="E92:P92"/>
    <mergeCell ref="Q92:T92"/>
    <mergeCell ref="U92:X92"/>
    <mergeCell ref="Y92:AD92"/>
    <mergeCell ref="AE92:AK92"/>
    <mergeCell ref="AL92:AN92"/>
    <mergeCell ref="A84:AN84"/>
    <mergeCell ref="A88:AC88"/>
    <mergeCell ref="AD88:AN88"/>
    <mergeCell ref="A89:AN89"/>
    <mergeCell ref="A90:AN90"/>
    <mergeCell ref="A91:D91"/>
    <mergeCell ref="E91:P91"/>
    <mergeCell ref="Q91:T91"/>
    <mergeCell ref="U91:X91"/>
    <mergeCell ref="Y91:AD91"/>
    <mergeCell ref="A80:AN80"/>
    <mergeCell ref="A81:AH81"/>
    <mergeCell ref="AI81:AN81"/>
    <mergeCell ref="A82:AH82"/>
    <mergeCell ref="AI82:AN82"/>
    <mergeCell ref="A83:AH83"/>
    <mergeCell ref="AI83:AN83"/>
    <mergeCell ref="AE78:AK78"/>
    <mergeCell ref="AL78:AN78"/>
    <mergeCell ref="A79:D79"/>
    <mergeCell ref="E79:P79"/>
    <mergeCell ref="Q79:T79"/>
    <mergeCell ref="U79:X79"/>
    <mergeCell ref="Y79:AD79"/>
    <mergeCell ref="AE79:AK79"/>
    <mergeCell ref="AL79:AN79"/>
    <mergeCell ref="A74:AN74"/>
    <mergeCell ref="A75:AC75"/>
    <mergeCell ref="AD75:AN75"/>
    <mergeCell ref="A76:AN76"/>
    <mergeCell ref="A77:AN77"/>
    <mergeCell ref="A78:D78"/>
    <mergeCell ref="E78:P78"/>
    <mergeCell ref="Q78:T78"/>
    <mergeCell ref="U78:X78"/>
    <mergeCell ref="Y78:AD78"/>
    <mergeCell ref="A70:AN70"/>
    <mergeCell ref="A71:AH71"/>
    <mergeCell ref="AI71:AN71"/>
    <mergeCell ref="A72:AH72"/>
    <mergeCell ref="AI72:AN72"/>
    <mergeCell ref="A73:AH73"/>
    <mergeCell ref="AI73:AN73"/>
    <mergeCell ref="AE68:AK68"/>
    <mergeCell ref="AL68:AN68"/>
    <mergeCell ref="A69:D69"/>
    <mergeCell ref="E69:P69"/>
    <mergeCell ref="Q69:T69"/>
    <mergeCell ref="U69:X69"/>
    <mergeCell ref="Y69:AD69"/>
    <mergeCell ref="AE69:AK69"/>
    <mergeCell ref="AL69:AN69"/>
    <mergeCell ref="A64:AN64"/>
    <mergeCell ref="A65:AC65"/>
    <mergeCell ref="AD65:AN65"/>
    <mergeCell ref="A66:AN66"/>
    <mergeCell ref="A67:AN67"/>
    <mergeCell ref="A68:D68"/>
    <mergeCell ref="E68:P68"/>
    <mergeCell ref="Q68:T68"/>
    <mergeCell ref="U68:X68"/>
    <mergeCell ref="Y68:AD68"/>
    <mergeCell ref="A60:AN60"/>
    <mergeCell ref="A61:AH61"/>
    <mergeCell ref="AI61:AN61"/>
    <mergeCell ref="A62:AH62"/>
    <mergeCell ref="AI62:AN62"/>
    <mergeCell ref="A63:AH63"/>
    <mergeCell ref="AI63:AN63"/>
    <mergeCell ref="AE58:AK58"/>
    <mergeCell ref="AL58:AN58"/>
    <mergeCell ref="A59:D59"/>
    <mergeCell ref="E59:P59"/>
    <mergeCell ref="Q59:T59"/>
    <mergeCell ref="U59:X59"/>
    <mergeCell ref="Y59:AD59"/>
    <mergeCell ref="AE59:AK59"/>
    <mergeCell ref="AL59:AN59"/>
    <mergeCell ref="A54:AN54"/>
    <mergeCell ref="A55:AC55"/>
    <mergeCell ref="AD55:AN55"/>
    <mergeCell ref="A56:AN56"/>
    <mergeCell ref="A57:AN57"/>
    <mergeCell ref="A58:D58"/>
    <mergeCell ref="E58:P58"/>
    <mergeCell ref="Q58:T58"/>
    <mergeCell ref="U58:X58"/>
    <mergeCell ref="Y58:AD58"/>
    <mergeCell ref="A50:AN50"/>
    <mergeCell ref="A51:AH51"/>
    <mergeCell ref="AI51:AN51"/>
    <mergeCell ref="A52:AH52"/>
    <mergeCell ref="AI52:AN52"/>
    <mergeCell ref="A53:AH53"/>
    <mergeCell ref="AI53:AN53"/>
    <mergeCell ref="AE48:AK48"/>
    <mergeCell ref="AL48:AN48"/>
    <mergeCell ref="A49:D49"/>
    <mergeCell ref="E49:P49"/>
    <mergeCell ref="Q49:T49"/>
    <mergeCell ref="U49:X49"/>
    <mergeCell ref="Y49:AD49"/>
    <mergeCell ref="AE49:AK49"/>
    <mergeCell ref="AL49:AN49"/>
    <mergeCell ref="A44:AN44"/>
    <mergeCell ref="A45:AC45"/>
    <mergeCell ref="AD45:AN45"/>
    <mergeCell ref="A46:AN46"/>
    <mergeCell ref="A47:AN47"/>
    <mergeCell ref="A48:D48"/>
    <mergeCell ref="E48:P48"/>
    <mergeCell ref="Q48:T48"/>
    <mergeCell ref="U48:X48"/>
    <mergeCell ref="Y48:AD48"/>
    <mergeCell ref="A40:AN40"/>
    <mergeCell ref="A41:AH41"/>
    <mergeCell ref="AI41:AN41"/>
    <mergeCell ref="A42:AH42"/>
    <mergeCell ref="AI42:AN42"/>
    <mergeCell ref="A43:AH43"/>
    <mergeCell ref="AI43:AN43"/>
    <mergeCell ref="AL38:AN38"/>
    <mergeCell ref="A39:D39"/>
    <mergeCell ref="E39:P39"/>
    <mergeCell ref="Q39:T39"/>
    <mergeCell ref="U39:X39"/>
    <mergeCell ref="Y39:AD39"/>
    <mergeCell ref="AE39:AK39"/>
    <mergeCell ref="AL39:AN39"/>
    <mergeCell ref="A35:AN35"/>
    <mergeCell ref="A36:AC36"/>
    <mergeCell ref="AD36:AN36"/>
    <mergeCell ref="A37:AN37"/>
    <mergeCell ref="A38:D38"/>
    <mergeCell ref="E38:P38"/>
    <mergeCell ref="Q38:T38"/>
    <mergeCell ref="U38:X38"/>
    <mergeCell ref="Y38:AD38"/>
    <mergeCell ref="AE38:AK38"/>
    <mergeCell ref="A31:AN31"/>
    <mergeCell ref="A32:AH32"/>
    <mergeCell ref="AI32:AN32"/>
    <mergeCell ref="A33:AH33"/>
    <mergeCell ref="AI33:AN33"/>
    <mergeCell ref="A34:AH34"/>
    <mergeCell ref="AI34:AN34"/>
    <mergeCell ref="AL29:AN29"/>
    <mergeCell ref="A30:D30"/>
    <mergeCell ref="E30:P30"/>
    <mergeCell ref="Q30:T30"/>
    <mergeCell ref="U30:X30"/>
    <mergeCell ref="Y30:AD30"/>
    <mergeCell ref="AE30:AK30"/>
    <mergeCell ref="AL30:AN30"/>
    <mergeCell ref="A29:D29"/>
    <mergeCell ref="E29:P29"/>
    <mergeCell ref="Q29:T29"/>
    <mergeCell ref="U29:X29"/>
    <mergeCell ref="Y29:AD29"/>
    <mergeCell ref="AE29:AK29"/>
    <mergeCell ref="A27:AN27"/>
    <mergeCell ref="A28:D28"/>
    <mergeCell ref="E28:P28"/>
    <mergeCell ref="Q28:T28"/>
    <mergeCell ref="U28:X28"/>
    <mergeCell ref="Y28:AD28"/>
    <mergeCell ref="AE28:AK28"/>
    <mergeCell ref="AL28:AN28"/>
    <mergeCell ref="A23:AH23"/>
    <mergeCell ref="AI23:AN23"/>
    <mergeCell ref="A24:AN24"/>
    <mergeCell ref="A25:AC25"/>
    <mergeCell ref="AD25:AN25"/>
    <mergeCell ref="A26:AN26"/>
    <mergeCell ref="AL19:AN19"/>
    <mergeCell ref="A20:AN20"/>
    <mergeCell ref="A21:AH21"/>
    <mergeCell ref="AI21:AN21"/>
    <mergeCell ref="A22:AH22"/>
    <mergeCell ref="AI22:AN22"/>
    <mergeCell ref="A19:D19"/>
    <mergeCell ref="E19:P19"/>
    <mergeCell ref="Q19:T19"/>
    <mergeCell ref="U19:X19"/>
    <mergeCell ref="Y19:AD19"/>
    <mergeCell ref="AE19:AK19"/>
    <mergeCell ref="AL17:AN17"/>
    <mergeCell ref="A18:D18"/>
    <mergeCell ref="E18:P18"/>
    <mergeCell ref="Q18:T18"/>
    <mergeCell ref="U18:X18"/>
    <mergeCell ref="Y18:AD18"/>
    <mergeCell ref="AE18:AK18"/>
    <mergeCell ref="AL18:AN18"/>
    <mergeCell ref="A17:D17"/>
    <mergeCell ref="E17:P17"/>
    <mergeCell ref="Q17:T17"/>
    <mergeCell ref="U17:X17"/>
    <mergeCell ref="Y17:AD17"/>
    <mergeCell ref="AE17:AK17"/>
    <mergeCell ref="AL15:AN15"/>
    <mergeCell ref="A16:D16"/>
    <mergeCell ref="E16:P16"/>
    <mergeCell ref="Q16:T16"/>
    <mergeCell ref="U16:X16"/>
    <mergeCell ref="Y16:AD16"/>
    <mergeCell ref="AE16:AK16"/>
    <mergeCell ref="AL16:AN16"/>
    <mergeCell ref="A12:AN12"/>
    <mergeCell ref="A13:AC13"/>
    <mergeCell ref="AD13:AN13"/>
    <mergeCell ref="A14:AN14"/>
    <mergeCell ref="A15:D15"/>
    <mergeCell ref="E15:P15"/>
    <mergeCell ref="Q15:T15"/>
    <mergeCell ref="U15:X15"/>
    <mergeCell ref="Y15:AD15"/>
    <mergeCell ref="AE15:AK15"/>
    <mergeCell ref="A10:E10"/>
    <mergeCell ref="G10:AH10"/>
    <mergeCell ref="AI10:AL10"/>
    <mergeCell ref="A11:E11"/>
    <mergeCell ref="G11:U11"/>
    <mergeCell ref="V11:AN11"/>
    <mergeCell ref="A7:E7"/>
    <mergeCell ref="G7:U7"/>
    <mergeCell ref="V7:AN7"/>
    <mergeCell ref="A8:E8"/>
    <mergeCell ref="G8:AN8"/>
    <mergeCell ref="A9:E9"/>
    <mergeCell ref="G9:AN9"/>
    <mergeCell ref="A4:AN4"/>
    <mergeCell ref="B5:AI5"/>
    <mergeCell ref="AJ5:AN5"/>
    <mergeCell ref="A6:E6"/>
    <mergeCell ref="G6:U6"/>
    <mergeCell ref="V6:AN6"/>
    <mergeCell ref="A1:A2"/>
    <mergeCell ref="B1:AN1"/>
    <mergeCell ref="B2:AI2"/>
    <mergeCell ref="AJ2:AN2"/>
    <mergeCell ref="B3:AI3"/>
    <mergeCell ref="AJ3:AN3"/>
  </mergeCells>
  <pageMargins left="0.23622047244094491" right="0.31496062992125984" top="0.15748031496062992" bottom="0.59055118110236227" header="0" footer="0"/>
  <pageSetup paperSize="9" firstPageNumber="0" fitToWidth="0" fitToHeight="0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32DA4-B6EE-49D3-A0E7-982DB540F8E0}">
  <dimension ref="A1:AMO205"/>
  <sheetViews>
    <sheetView view="pageBreakPreview" topLeftCell="A2" zoomScale="130" zoomScaleNormal="130" zoomScaleSheetLayoutView="130" zoomScalePageLayoutView="110" workbookViewId="0">
      <pane xSplit="10" ySplit="8" topLeftCell="K148" activePane="bottomRight" state="frozen"/>
      <selection activeCell="A2" sqref="A2"/>
      <selection pane="topRight" activeCell="K2" sqref="K2"/>
      <selection pane="bottomLeft" activeCell="A10" sqref="A10"/>
      <selection pane="bottomRight" activeCell="H6" sqref="H6:I6"/>
    </sheetView>
  </sheetViews>
  <sheetFormatPr defaultColWidth="11.42578125" defaultRowHeight="15" x14ac:dyDescent="0.25"/>
  <cols>
    <col min="1" max="1" width="7.5703125" style="40" customWidth="1"/>
    <col min="2" max="2" width="36.5703125" style="14" customWidth="1"/>
    <col min="3" max="3" width="15.140625" style="41" customWidth="1"/>
    <col min="4" max="4" width="13.5703125" style="14" customWidth="1"/>
    <col min="5" max="5" width="14.85546875" style="14" customWidth="1"/>
    <col min="6" max="8" width="16" style="14" customWidth="1"/>
    <col min="9" max="9" width="15" style="41" customWidth="1"/>
    <col min="10" max="10" width="14.140625" style="14" customWidth="1"/>
    <col min="11" max="11" width="14.5703125" style="7" customWidth="1"/>
    <col min="12" max="12" width="15" style="7" bestFit="1" customWidth="1"/>
    <col min="13" max="13" width="11.5703125" style="7" customWidth="1"/>
    <col min="14" max="1025" width="11.42578125" style="7"/>
    <col min="1026" max="16384" width="11.42578125" style="9"/>
  </cols>
  <sheetData>
    <row r="1" spans="1:13 1026:1029" s="6" customFormat="1" ht="24.75" customHeight="1" x14ac:dyDescent="0.2">
      <c r="A1" s="285"/>
      <c r="B1" s="285"/>
      <c r="C1" s="285"/>
      <c r="D1" s="285"/>
      <c r="E1" s="285"/>
      <c r="F1" s="285"/>
      <c r="G1" s="285"/>
      <c r="H1" s="285"/>
      <c r="I1" s="285"/>
      <c r="J1" s="285"/>
    </row>
    <row r="2" spans="1:13 1026:1029" ht="18.75" customHeight="1" x14ac:dyDescent="0.25">
      <c r="A2" s="45"/>
      <c r="B2" s="286"/>
      <c r="C2" s="286"/>
      <c r="D2" s="286"/>
      <c r="E2" s="286"/>
      <c r="F2" s="286"/>
      <c r="G2" s="286"/>
      <c r="H2" s="286"/>
      <c r="I2" s="286"/>
      <c r="J2" s="287"/>
    </row>
    <row r="3" spans="1:13 1026:1029" ht="16.5" customHeight="1" x14ac:dyDescent="0.25">
      <c r="A3" s="45"/>
      <c r="B3" s="288"/>
      <c r="C3" s="288"/>
      <c r="D3" s="288"/>
      <c r="E3" s="288"/>
      <c r="F3" s="288"/>
      <c r="G3" s="288"/>
      <c r="H3" s="288"/>
      <c r="I3" s="288"/>
      <c r="J3" s="289"/>
    </row>
    <row r="4" spans="1:13 1026:1029" ht="15" customHeight="1" x14ac:dyDescent="0.25">
      <c r="A4" s="46"/>
      <c r="B4" s="288" t="s">
        <v>67</v>
      </c>
      <c r="C4" s="288"/>
      <c r="D4" s="288"/>
      <c r="E4" s="288"/>
      <c r="F4" s="288"/>
      <c r="G4" s="288"/>
      <c r="H4" s="288"/>
      <c r="I4" s="288"/>
      <c r="J4" s="289"/>
      <c r="K4" s="8"/>
    </row>
    <row r="5" spans="1:13 1026:1029" s="7" customFormat="1" ht="28.5" customHeight="1" x14ac:dyDescent="0.25">
      <c r="A5" s="5" t="s">
        <v>94</v>
      </c>
      <c r="B5" s="181" t="str">
        <f>'Planilha Proposta'!L8</f>
        <v>Contratação de empresa especializada em elaboração de projetos de arquitetura e de engenharia Modelagem da Informação da Construção (BIM), para construção da Delegacia de Polícia Civil e CINTRAN, do município de Itapema, Santa Catarina</v>
      </c>
      <c r="C5" s="181"/>
      <c r="D5" s="181"/>
      <c r="E5" s="181"/>
      <c r="F5" s="181"/>
      <c r="G5" s="181"/>
      <c r="H5" s="181"/>
      <c r="I5" s="5"/>
      <c r="J5" s="5"/>
      <c r="K5" s="9"/>
      <c r="AML5" s="9"/>
      <c r="AMM5" s="9"/>
      <c r="AMN5" s="9"/>
      <c r="AMO5" s="9"/>
    </row>
    <row r="6" spans="1:13 1026:1029" s="7" customFormat="1" ht="11.25" customHeight="1" x14ac:dyDescent="0.25">
      <c r="A6" s="10"/>
      <c r="B6" s="11"/>
      <c r="C6" s="11"/>
      <c r="D6" s="11"/>
      <c r="E6" s="11"/>
      <c r="G6" s="12"/>
      <c r="H6" s="12"/>
      <c r="I6" s="13"/>
      <c r="J6" s="14"/>
      <c r="K6" s="15"/>
      <c r="AML6" s="9"/>
      <c r="AMM6" s="9"/>
      <c r="AMN6" s="9"/>
      <c r="AMO6" s="9"/>
    </row>
    <row r="7" spans="1:13 1026:1029" s="16" customFormat="1" ht="12.75" customHeight="1" thickBot="1" x14ac:dyDescent="0.25">
      <c r="A7" s="10"/>
      <c r="B7" s="47"/>
      <c r="C7" s="47"/>
      <c r="D7" s="47"/>
      <c r="E7" s="48"/>
      <c r="F7" s="48"/>
      <c r="G7" s="48"/>
      <c r="H7" s="48"/>
      <c r="I7" s="48"/>
      <c r="J7" s="49"/>
    </row>
    <row r="8" spans="1:13 1026:1029" s="17" customFormat="1" ht="12.75" customHeight="1" x14ac:dyDescent="0.2">
      <c r="A8" s="290" t="s">
        <v>69</v>
      </c>
      <c r="B8" s="291"/>
      <c r="C8" s="294" t="s">
        <v>70</v>
      </c>
      <c r="D8" s="296" t="s">
        <v>71</v>
      </c>
      <c r="E8" s="297"/>
      <c r="F8" s="297"/>
      <c r="G8" s="297"/>
      <c r="H8" s="297"/>
      <c r="I8" s="297"/>
      <c r="J8" s="298" t="s">
        <v>72</v>
      </c>
      <c r="M8" s="18"/>
    </row>
    <row r="9" spans="1:13 1026:1029" s="17" customFormat="1" ht="12.75" customHeight="1" thickBot="1" x14ac:dyDescent="0.25">
      <c r="A9" s="292"/>
      <c r="B9" s="293"/>
      <c r="C9" s="295"/>
      <c r="D9" s="50">
        <v>1</v>
      </c>
      <c r="E9" s="50">
        <v>2</v>
      </c>
      <c r="F9" s="50">
        <v>3</v>
      </c>
      <c r="G9" s="50">
        <v>4</v>
      </c>
      <c r="H9" s="50">
        <v>5</v>
      </c>
      <c r="I9" s="50">
        <v>6</v>
      </c>
      <c r="J9" s="299"/>
      <c r="M9" s="18"/>
    </row>
    <row r="10" spans="1:13 1026:1029" s="17" customFormat="1" ht="14.25" customHeight="1" thickTop="1" x14ac:dyDescent="0.2">
      <c r="A10" s="268" t="s">
        <v>11</v>
      </c>
      <c r="B10" s="269"/>
      <c r="C10" s="266">
        <f>C12+C17+C22</f>
        <v>0</v>
      </c>
      <c r="D10" s="87" t="e">
        <f>D11/C10</f>
        <v>#DIV/0!</v>
      </c>
      <c r="E10" s="87" t="e">
        <f>E11/$C$10</f>
        <v>#DIV/0!</v>
      </c>
      <c r="F10" s="87" t="e">
        <f>F11/$C$10</f>
        <v>#DIV/0!</v>
      </c>
      <c r="G10" s="87" t="e">
        <f>G11/$C$10</f>
        <v>#DIV/0!</v>
      </c>
      <c r="H10" s="87" t="e">
        <f>H11/$C$10</f>
        <v>#DIV/0!</v>
      </c>
      <c r="I10" s="88" t="e">
        <f>I11/$C$10</f>
        <v>#DIV/0!</v>
      </c>
      <c r="J10" s="51" t="e">
        <f t="shared" ref="J10:J73" si="0">SUM(D10:I10)</f>
        <v>#DIV/0!</v>
      </c>
      <c r="M10" s="18"/>
    </row>
    <row r="11" spans="1:13 1026:1029" s="17" customFormat="1" ht="12" customHeight="1" thickBot="1" x14ac:dyDescent="0.25">
      <c r="A11" s="270"/>
      <c r="B11" s="271"/>
      <c r="C11" s="267"/>
      <c r="D11" s="99">
        <f>(D12*C12)+(D17*C17)+(D22*C22)</f>
        <v>0</v>
      </c>
      <c r="E11" s="99">
        <f>(E12*C12)+(E17*C17)+(E22*C22)</f>
        <v>0</v>
      </c>
      <c r="F11" s="99">
        <f>(F12*C12)+(F17*C17)+(F22*C22)</f>
        <v>0</v>
      </c>
      <c r="G11" s="99">
        <f>(G12*C12)+(G17*C17)+(G22*C22)</f>
        <v>0</v>
      </c>
      <c r="H11" s="99">
        <f>(H12*C12)+(H17*C17)+(H22*C22)</f>
        <v>0</v>
      </c>
      <c r="I11" s="100">
        <f>(I12*C12)+(I17*C17)+(I22*C22)</f>
        <v>0</v>
      </c>
      <c r="J11" s="68">
        <f t="shared" si="0"/>
        <v>0</v>
      </c>
      <c r="K11" s="158" t="e">
        <f>J11/C192</f>
        <v>#DIV/0!</v>
      </c>
      <c r="M11" s="18"/>
    </row>
    <row r="12" spans="1:13 1026:1029" s="17" customFormat="1" ht="12" customHeight="1" x14ac:dyDescent="0.2">
      <c r="A12" s="283" t="s">
        <v>84</v>
      </c>
      <c r="B12" s="284"/>
      <c r="C12" s="52">
        <f>'Planilha Proposta'!AQ19</f>
        <v>0</v>
      </c>
      <c r="D12" s="20">
        <f>(D13*A13)+(D14*A14)+(D15*A15)+(D16*A16)</f>
        <v>1</v>
      </c>
      <c r="E12" s="20">
        <f>(E13*A13)+(E14*A14)+(E15*A15)+(E16*A16)</f>
        <v>0</v>
      </c>
      <c r="F12" s="20">
        <f>(F13*A13)+(F14*A14)+(F15*A15)+(F16*A16)</f>
        <v>0</v>
      </c>
      <c r="G12" s="20">
        <f>(G13*A13)+(G14*A14)+(G15*A15)+(G16*A16)</f>
        <v>0</v>
      </c>
      <c r="H12" s="20">
        <f>(H13*A13)+(H14*A14)+(H15*A15)+(H16*A16)</f>
        <v>0</v>
      </c>
      <c r="I12" s="53">
        <f>(I13*A13)+(I14*A14)+(I15*A15)+(I16*A16)</f>
        <v>0</v>
      </c>
      <c r="J12" s="54">
        <f t="shared" si="0"/>
        <v>1</v>
      </c>
      <c r="M12" s="18"/>
    </row>
    <row r="13" spans="1:13 1026:1029" s="17" customFormat="1" ht="9" customHeight="1" x14ac:dyDescent="0.2">
      <c r="A13" s="55">
        <v>0</v>
      </c>
      <c r="B13" s="21" t="s">
        <v>73</v>
      </c>
      <c r="C13" s="22"/>
      <c r="D13" s="78">
        <v>1</v>
      </c>
      <c r="E13" s="78"/>
      <c r="F13" s="78"/>
      <c r="G13" s="78"/>
      <c r="H13" s="78"/>
      <c r="I13" s="78"/>
      <c r="J13" s="54">
        <f t="shared" si="0"/>
        <v>1</v>
      </c>
      <c r="M13" s="18"/>
    </row>
    <row r="14" spans="1:13 1026:1029" s="17" customFormat="1" ht="9" customHeight="1" x14ac:dyDescent="0.2">
      <c r="A14" s="56">
        <v>0.2</v>
      </c>
      <c r="B14" s="23" t="s">
        <v>74</v>
      </c>
      <c r="C14" s="22"/>
      <c r="D14" s="79">
        <v>1</v>
      </c>
      <c r="E14" s="79"/>
      <c r="F14" s="79"/>
      <c r="G14" s="79"/>
      <c r="H14" s="79"/>
      <c r="I14" s="79"/>
      <c r="J14" s="54">
        <f t="shared" si="0"/>
        <v>1</v>
      </c>
      <c r="M14" s="18"/>
    </row>
    <row r="15" spans="1:13 1026:1029" s="17" customFormat="1" ht="9" customHeight="1" x14ac:dyDescent="0.2">
      <c r="A15" s="57">
        <v>0</v>
      </c>
      <c r="B15" s="23" t="s">
        <v>75</v>
      </c>
      <c r="C15" s="22"/>
      <c r="D15" s="79">
        <v>1</v>
      </c>
      <c r="E15" s="79"/>
      <c r="F15" s="79"/>
      <c r="G15" s="79"/>
      <c r="H15" s="79"/>
      <c r="I15" s="79"/>
      <c r="J15" s="54">
        <f t="shared" si="0"/>
        <v>1</v>
      </c>
      <c r="M15" s="18"/>
    </row>
    <row r="16" spans="1:13 1026:1029" s="17" customFormat="1" ht="9" customHeight="1" thickBot="1" x14ac:dyDescent="0.25">
      <c r="A16" s="57">
        <v>0.8</v>
      </c>
      <c r="B16" s="24" t="s">
        <v>76</v>
      </c>
      <c r="C16" s="22"/>
      <c r="D16" s="80">
        <v>1</v>
      </c>
      <c r="E16" s="80"/>
      <c r="F16" s="80"/>
      <c r="G16" s="80"/>
      <c r="H16" s="80"/>
      <c r="I16" s="80"/>
      <c r="J16" s="58">
        <f t="shared" si="0"/>
        <v>1</v>
      </c>
      <c r="M16" s="18"/>
    </row>
    <row r="17" spans="1:13" s="17" customFormat="1" ht="12" customHeight="1" x14ac:dyDescent="0.2">
      <c r="A17" s="260" t="s">
        <v>83</v>
      </c>
      <c r="B17" s="261"/>
      <c r="C17" s="25">
        <f>'Planilha Proposta'!AQ23</f>
        <v>0</v>
      </c>
      <c r="D17" s="20">
        <f>(D18*A18)+(D19*A19)+(D20*A20)+(D21*A21)</f>
        <v>1</v>
      </c>
      <c r="E17" s="20">
        <f>(E18*A18)+(E19*A19)+(E20*A20)+(E21*A21)</f>
        <v>0</v>
      </c>
      <c r="F17" s="20">
        <f>(F18*A18)+(F19*A19)+(F20*A20)+(F21*A21)</f>
        <v>0</v>
      </c>
      <c r="G17" s="20">
        <f>(G18*A18)+(G19*A19)+(G20*A20)+(G21*A21)</f>
        <v>0</v>
      </c>
      <c r="H17" s="20">
        <f>(H18*A18)+(H19*A19)+(H20*A20)+(H21*A21)</f>
        <v>0</v>
      </c>
      <c r="I17" s="67">
        <f>(I18*A18)+(I19*A19)+(I20*A20)+(I21*A21)</f>
        <v>0</v>
      </c>
      <c r="J17" s="59">
        <f t="shared" si="0"/>
        <v>1</v>
      </c>
      <c r="M17" s="18"/>
    </row>
    <row r="18" spans="1:13" s="26" customFormat="1" ht="9" customHeight="1" x14ac:dyDescent="0.2">
      <c r="A18" s="55">
        <v>0</v>
      </c>
      <c r="B18" s="21" t="s">
        <v>73</v>
      </c>
      <c r="C18" s="22"/>
      <c r="D18" s="78">
        <v>1</v>
      </c>
      <c r="E18" s="78"/>
      <c r="F18" s="78"/>
      <c r="G18" s="78"/>
      <c r="H18" s="78"/>
      <c r="I18" s="78"/>
      <c r="J18" s="54">
        <f t="shared" si="0"/>
        <v>1</v>
      </c>
      <c r="M18" s="27"/>
    </row>
    <row r="19" spans="1:13" s="26" customFormat="1" ht="9" customHeight="1" x14ac:dyDescent="0.2">
      <c r="A19" s="56">
        <v>0.2</v>
      </c>
      <c r="B19" s="23" t="s">
        <v>74</v>
      </c>
      <c r="C19" s="22"/>
      <c r="D19" s="79">
        <v>1</v>
      </c>
      <c r="E19" s="79"/>
      <c r="F19" s="79"/>
      <c r="G19" s="79"/>
      <c r="H19" s="79"/>
      <c r="I19" s="79"/>
      <c r="J19" s="54">
        <f t="shared" si="0"/>
        <v>1</v>
      </c>
      <c r="M19" s="27"/>
    </row>
    <row r="20" spans="1:13" s="26" customFormat="1" ht="9" customHeight="1" x14ac:dyDescent="0.2">
      <c r="A20" s="57">
        <v>0</v>
      </c>
      <c r="B20" s="23" t="s">
        <v>75</v>
      </c>
      <c r="C20" s="22"/>
      <c r="D20" s="79">
        <v>1</v>
      </c>
      <c r="E20" s="79"/>
      <c r="F20" s="79"/>
      <c r="G20" s="79"/>
      <c r="H20" s="79"/>
      <c r="I20" s="79"/>
      <c r="J20" s="54">
        <f t="shared" si="0"/>
        <v>1</v>
      </c>
      <c r="M20" s="27"/>
    </row>
    <row r="21" spans="1:13" s="26" customFormat="1" ht="9" customHeight="1" thickBot="1" x14ac:dyDescent="0.25">
      <c r="A21" s="60">
        <v>0.8</v>
      </c>
      <c r="B21" s="61" t="s">
        <v>76</v>
      </c>
      <c r="C21" s="62"/>
      <c r="D21" s="80">
        <v>1</v>
      </c>
      <c r="E21" s="80"/>
      <c r="F21" s="80"/>
      <c r="G21" s="80"/>
      <c r="H21" s="80"/>
      <c r="I21" s="80"/>
      <c r="J21" s="63">
        <f t="shared" si="0"/>
        <v>1</v>
      </c>
      <c r="M21" s="27"/>
    </row>
    <row r="22" spans="1:13" s="17" customFormat="1" ht="12" customHeight="1" x14ac:dyDescent="0.2">
      <c r="A22" s="280" t="s">
        <v>85</v>
      </c>
      <c r="B22" s="281"/>
      <c r="C22" s="64">
        <f>'Planilha Proposta'!AQ27</f>
        <v>0</v>
      </c>
      <c r="D22" s="20">
        <f>(D23*A23)+(D24*A24)+(D25*A25)+(D26*A26)</f>
        <v>1</v>
      </c>
      <c r="E22" s="20">
        <f>(E23*A23)+(E24*A24)+(E25*A25)+(E26*A26)</f>
        <v>0</v>
      </c>
      <c r="F22" s="20">
        <f>(F23*A23)+(F24*A24)+(F25*A25)+(F26*A26)</f>
        <v>0</v>
      </c>
      <c r="G22" s="20">
        <f>(G23*A23)+(G24*A24)+(G25*A25)+(G26*A26)</f>
        <v>0</v>
      </c>
      <c r="H22" s="20">
        <f>(H23*A23)+(H24*A24)+(H25*A25)+(H26*A26)</f>
        <v>0</v>
      </c>
      <c r="I22" s="67">
        <f>(I23*A23)+(I24*A24)+(I25*A25)+(I26*A26)</f>
        <v>0</v>
      </c>
      <c r="J22" s="54">
        <f t="shared" si="0"/>
        <v>1</v>
      </c>
      <c r="M22" s="18"/>
    </row>
    <row r="23" spans="1:13" s="17" customFormat="1" ht="9" customHeight="1" x14ac:dyDescent="0.2">
      <c r="A23" s="55">
        <v>0</v>
      </c>
      <c r="B23" s="21" t="s">
        <v>73</v>
      </c>
      <c r="C23" s="28"/>
      <c r="D23" s="78">
        <v>1</v>
      </c>
      <c r="E23" s="78"/>
      <c r="F23" s="78"/>
      <c r="G23" s="78"/>
      <c r="H23" s="78"/>
      <c r="I23" s="78"/>
      <c r="J23" s="54">
        <f t="shared" si="0"/>
        <v>1</v>
      </c>
      <c r="M23" s="18"/>
    </row>
    <row r="24" spans="1:13" s="17" customFormat="1" ht="9" customHeight="1" x14ac:dyDescent="0.2">
      <c r="A24" s="56">
        <v>0.2</v>
      </c>
      <c r="B24" s="23" t="s">
        <v>74</v>
      </c>
      <c r="C24" s="28"/>
      <c r="D24" s="79">
        <v>1</v>
      </c>
      <c r="E24" s="79"/>
      <c r="F24" s="79"/>
      <c r="G24" s="79"/>
      <c r="H24" s="79"/>
      <c r="I24" s="79"/>
      <c r="J24" s="54">
        <f t="shared" si="0"/>
        <v>1</v>
      </c>
      <c r="M24" s="18"/>
    </row>
    <row r="25" spans="1:13" s="17" customFormat="1" ht="9" customHeight="1" x14ac:dyDescent="0.2">
      <c r="A25" s="57">
        <v>0</v>
      </c>
      <c r="B25" s="23" t="s">
        <v>75</v>
      </c>
      <c r="C25" s="28"/>
      <c r="D25" s="79">
        <v>1</v>
      </c>
      <c r="E25" s="79"/>
      <c r="F25" s="79"/>
      <c r="G25" s="79"/>
      <c r="H25" s="79"/>
      <c r="I25" s="79"/>
      <c r="J25" s="54">
        <f t="shared" si="0"/>
        <v>1</v>
      </c>
      <c r="M25" s="18"/>
    </row>
    <row r="26" spans="1:13" s="17" customFormat="1" ht="9" customHeight="1" thickBot="1" x14ac:dyDescent="0.25">
      <c r="A26" s="65">
        <v>0.8</v>
      </c>
      <c r="B26" s="29" t="s">
        <v>76</v>
      </c>
      <c r="C26" s="30"/>
      <c r="D26" s="80">
        <v>1</v>
      </c>
      <c r="E26" s="80"/>
      <c r="F26" s="80"/>
      <c r="G26" s="80"/>
      <c r="H26" s="80"/>
      <c r="I26" s="80"/>
      <c r="J26" s="66">
        <f t="shared" si="0"/>
        <v>1</v>
      </c>
      <c r="M26" s="18"/>
    </row>
    <row r="27" spans="1:13" s="17" customFormat="1" ht="12" customHeight="1" thickTop="1" x14ac:dyDescent="0.2">
      <c r="A27" s="268" t="s">
        <v>34</v>
      </c>
      <c r="B27" s="269"/>
      <c r="C27" s="266">
        <f>'Planilha Proposta'!AQ31</f>
        <v>0</v>
      </c>
      <c r="D27" s="85" t="e">
        <f t="shared" ref="D27:I27" si="1">D28/$C$27</f>
        <v>#DIV/0!</v>
      </c>
      <c r="E27" s="85" t="e">
        <f t="shared" si="1"/>
        <v>#DIV/0!</v>
      </c>
      <c r="F27" s="85" t="e">
        <f t="shared" si="1"/>
        <v>#DIV/0!</v>
      </c>
      <c r="G27" s="85" t="e">
        <f t="shared" si="1"/>
        <v>#DIV/0!</v>
      </c>
      <c r="H27" s="85" t="e">
        <f t="shared" si="1"/>
        <v>#DIV/0!</v>
      </c>
      <c r="I27" s="86" t="e">
        <f t="shared" si="1"/>
        <v>#DIV/0!</v>
      </c>
      <c r="J27" s="51" t="e">
        <f t="shared" si="0"/>
        <v>#DIV/0!</v>
      </c>
      <c r="M27" s="18"/>
    </row>
    <row r="28" spans="1:13" s="17" customFormat="1" ht="18" customHeight="1" thickBot="1" x14ac:dyDescent="0.25">
      <c r="A28" s="270"/>
      <c r="B28" s="271"/>
      <c r="C28" s="267"/>
      <c r="D28" s="82">
        <f t="shared" ref="D28:I28" si="2">(D29*$C$29)+(D34*$C$34)+($C$39*D39)+(D44*$C$44)+(D49*$C$49)</f>
        <v>0</v>
      </c>
      <c r="E28" s="82">
        <f t="shared" si="2"/>
        <v>0</v>
      </c>
      <c r="F28" s="82">
        <f t="shared" si="2"/>
        <v>0</v>
      </c>
      <c r="G28" s="82">
        <f t="shared" si="2"/>
        <v>0</v>
      </c>
      <c r="H28" s="82">
        <f t="shared" si="2"/>
        <v>0</v>
      </c>
      <c r="I28" s="84">
        <f t="shared" si="2"/>
        <v>0</v>
      </c>
      <c r="J28" s="83">
        <f t="shared" si="0"/>
        <v>0</v>
      </c>
      <c r="M28" s="18"/>
    </row>
    <row r="29" spans="1:13" s="17" customFormat="1" ht="12" customHeight="1" x14ac:dyDescent="0.2">
      <c r="A29" s="260" t="s">
        <v>86</v>
      </c>
      <c r="B29" s="261"/>
      <c r="C29" s="19">
        <f>ROUND($C$27*0.1,4)</f>
        <v>0</v>
      </c>
      <c r="D29" s="20">
        <f>(D30*A30)+(D31*A31)+(D32*A32)+(D33*A33)</f>
        <v>0</v>
      </c>
      <c r="E29" s="20">
        <f>(E30*A30)+(E31*A31)+(E32*A32)+(E33*A33)</f>
        <v>1</v>
      </c>
      <c r="F29" s="20">
        <f>(F30*A30)+(F31*A31)+(F32*A32)+(F33*A33)</f>
        <v>0</v>
      </c>
      <c r="G29" s="20">
        <f>(G30*A30)+(G31*A31)+(G32*A32)+(G33*A33)</f>
        <v>0</v>
      </c>
      <c r="H29" s="20">
        <f>(H30*A30)+(H31*A31)+(H32*A32)+(H33*A33)</f>
        <v>0</v>
      </c>
      <c r="I29" s="67">
        <f>(I30*A30)+(I31*A31)+(I32*A32)+(I33*A33)</f>
        <v>0</v>
      </c>
      <c r="J29" s="54">
        <f t="shared" si="0"/>
        <v>1</v>
      </c>
      <c r="M29" s="18"/>
    </row>
    <row r="30" spans="1:13" s="17" customFormat="1" ht="9" customHeight="1" x14ac:dyDescent="0.2">
      <c r="A30" s="55">
        <v>0</v>
      </c>
      <c r="B30" s="21" t="s">
        <v>73</v>
      </c>
      <c r="C30" s="22"/>
      <c r="D30" s="78">
        <v>0.4</v>
      </c>
      <c r="E30" s="78">
        <v>0.6</v>
      </c>
      <c r="F30" s="78"/>
      <c r="G30" s="78"/>
      <c r="H30" s="78"/>
      <c r="I30" s="78"/>
      <c r="J30" s="81">
        <f t="shared" si="0"/>
        <v>1</v>
      </c>
      <c r="M30" s="18"/>
    </row>
    <row r="31" spans="1:13" s="17" customFormat="1" ht="9" customHeight="1" x14ac:dyDescent="0.2">
      <c r="A31" s="56">
        <v>0.2</v>
      </c>
      <c r="B31" s="23" t="s">
        <v>74</v>
      </c>
      <c r="C31" s="22"/>
      <c r="D31" s="79"/>
      <c r="E31" s="79">
        <v>1</v>
      </c>
      <c r="F31" s="79"/>
      <c r="G31" s="79"/>
      <c r="H31" s="79"/>
      <c r="I31" s="79"/>
      <c r="J31" s="58">
        <f t="shared" si="0"/>
        <v>1</v>
      </c>
      <c r="M31" s="18"/>
    </row>
    <row r="32" spans="1:13" s="17" customFormat="1" ht="9" customHeight="1" x14ac:dyDescent="0.2">
      <c r="A32" s="57">
        <v>0</v>
      </c>
      <c r="B32" s="23" t="s">
        <v>75</v>
      </c>
      <c r="C32" s="22"/>
      <c r="D32" s="79"/>
      <c r="E32" s="79">
        <v>1</v>
      </c>
      <c r="F32" s="79"/>
      <c r="G32" s="79"/>
      <c r="H32" s="79"/>
      <c r="I32" s="79"/>
      <c r="J32" s="58">
        <f t="shared" si="0"/>
        <v>1</v>
      </c>
      <c r="M32" s="18"/>
    </row>
    <row r="33" spans="1:13" s="17" customFormat="1" ht="9" customHeight="1" thickBot="1" x14ac:dyDescent="0.25">
      <c r="A33" s="57">
        <v>0.8</v>
      </c>
      <c r="B33" s="24" t="s">
        <v>76</v>
      </c>
      <c r="C33" s="22"/>
      <c r="D33" s="80"/>
      <c r="E33" s="80">
        <v>1</v>
      </c>
      <c r="F33" s="80"/>
      <c r="G33" s="80"/>
      <c r="H33" s="80"/>
      <c r="I33" s="80"/>
      <c r="J33" s="63">
        <f t="shared" si="0"/>
        <v>1</v>
      </c>
      <c r="M33" s="18"/>
    </row>
    <row r="34" spans="1:13" s="17" customFormat="1" ht="15.75" customHeight="1" x14ac:dyDescent="0.2">
      <c r="A34" s="260" t="s">
        <v>87</v>
      </c>
      <c r="B34" s="261"/>
      <c r="C34" s="19">
        <f>ROUND($C$27*0.05,4)</f>
        <v>0</v>
      </c>
      <c r="D34" s="20">
        <f>(D35*A35)+(D36*A36)+(D37*A37)+(D38*A38)</f>
        <v>0</v>
      </c>
      <c r="E34" s="20">
        <f>(E35*A35)+(E36*A36)+(E37*A37)+(E38*A38)</f>
        <v>0</v>
      </c>
      <c r="F34" s="20">
        <f>(F35*A35)+(F36*A36)+(F37*A37)+(F38*A38)</f>
        <v>1</v>
      </c>
      <c r="G34" s="20">
        <f>(G35*A35)+(G36*A36)+(G37*A37)+(G38*A38)</f>
        <v>0</v>
      </c>
      <c r="H34" s="20">
        <f>(H35*A35)+(H36*A36)+(H37*A37)+(H38*A38)</f>
        <v>0</v>
      </c>
      <c r="I34" s="67">
        <f>(I35*A35)+(I36*A36)+(I37*A37)+(I38*A38)</f>
        <v>0</v>
      </c>
      <c r="J34" s="54">
        <f t="shared" ref="J34:J43" si="3">SUM(D34:I34)</f>
        <v>1</v>
      </c>
      <c r="M34" s="18"/>
    </row>
    <row r="35" spans="1:13" s="17" customFormat="1" ht="9" customHeight="1" x14ac:dyDescent="0.2">
      <c r="A35" s="55">
        <v>0</v>
      </c>
      <c r="B35" s="89" t="s">
        <v>73</v>
      </c>
      <c r="C35" s="92"/>
      <c r="D35" s="78"/>
      <c r="E35" s="78">
        <v>0.4</v>
      </c>
      <c r="F35" s="78">
        <v>0.6</v>
      </c>
      <c r="G35" s="78"/>
      <c r="H35" s="78"/>
      <c r="I35" s="78"/>
      <c r="J35" s="81">
        <f t="shared" si="3"/>
        <v>1</v>
      </c>
      <c r="M35" s="18"/>
    </row>
    <row r="36" spans="1:13" s="17" customFormat="1" ht="9" customHeight="1" x14ac:dyDescent="0.2">
      <c r="A36" s="56">
        <v>0.2</v>
      </c>
      <c r="B36" s="90" t="s">
        <v>74</v>
      </c>
      <c r="C36" s="93"/>
      <c r="D36" s="79"/>
      <c r="E36" s="79"/>
      <c r="F36" s="79">
        <v>1</v>
      </c>
      <c r="G36" s="79"/>
      <c r="H36" s="79"/>
      <c r="I36" s="79"/>
      <c r="J36" s="58">
        <f t="shared" si="3"/>
        <v>1</v>
      </c>
      <c r="M36" s="18"/>
    </row>
    <row r="37" spans="1:13" s="17" customFormat="1" ht="9" customHeight="1" x14ac:dyDescent="0.2">
      <c r="A37" s="57">
        <v>0</v>
      </c>
      <c r="B37" s="90" t="s">
        <v>75</v>
      </c>
      <c r="C37" s="93"/>
      <c r="D37" s="79"/>
      <c r="E37" s="79"/>
      <c r="F37" s="79">
        <v>1</v>
      </c>
      <c r="G37" s="79"/>
      <c r="H37" s="79"/>
      <c r="I37" s="79"/>
      <c r="J37" s="58">
        <f t="shared" si="3"/>
        <v>1</v>
      </c>
      <c r="M37" s="18"/>
    </row>
    <row r="38" spans="1:13" s="17" customFormat="1" ht="9" customHeight="1" thickBot="1" x14ac:dyDescent="0.25">
      <c r="A38" s="57">
        <v>0.8</v>
      </c>
      <c r="B38" s="91" t="s">
        <v>76</v>
      </c>
      <c r="C38" s="94"/>
      <c r="D38" s="80"/>
      <c r="E38" s="80"/>
      <c r="F38" s="80">
        <v>1</v>
      </c>
      <c r="G38" s="80"/>
      <c r="H38" s="80"/>
      <c r="I38" s="80"/>
      <c r="J38" s="63">
        <f t="shared" si="3"/>
        <v>1</v>
      </c>
      <c r="M38" s="18"/>
    </row>
    <row r="39" spans="1:13" s="17" customFormat="1" ht="15" customHeight="1" x14ac:dyDescent="0.2">
      <c r="A39" s="260" t="s">
        <v>88</v>
      </c>
      <c r="B39" s="261"/>
      <c r="C39" s="19">
        <f>ROUND($C$27*0.05,4)</f>
        <v>0</v>
      </c>
      <c r="D39" s="20">
        <f>(D40*A40)+(D41*A41)+(D42*A42)+(D43*A43)</f>
        <v>0</v>
      </c>
      <c r="E39" s="20">
        <f>(E40*A40)+(E41*A41)+(E42*A42)+(E43*A43)</f>
        <v>0</v>
      </c>
      <c r="F39" s="20">
        <f>(F40*A40)+(F41*A41)+(F42*A42)+(F43*A43)</f>
        <v>0.2</v>
      </c>
      <c r="G39" s="20">
        <f>(G40*A40)+(G41*A41)+(G42*A42)+(G43*A43)</f>
        <v>0.8</v>
      </c>
      <c r="H39" s="20">
        <f>(H40*A40)+(H41*A41)+(H42*A42)+(H43*A43)</f>
        <v>0</v>
      </c>
      <c r="I39" s="67">
        <f>(I40*A40)+(I41*A41)+(I42*A42)+(I43*A43)</f>
        <v>0</v>
      </c>
      <c r="J39" s="54">
        <f t="shared" si="3"/>
        <v>1</v>
      </c>
      <c r="M39" s="18"/>
    </row>
    <row r="40" spans="1:13" s="17" customFormat="1" ht="9" customHeight="1" x14ac:dyDescent="0.2">
      <c r="A40" s="55">
        <v>0</v>
      </c>
      <c r="B40" s="89" t="s">
        <v>73</v>
      </c>
      <c r="C40" s="92"/>
      <c r="D40" s="78"/>
      <c r="E40" s="78"/>
      <c r="F40" s="78">
        <v>1</v>
      </c>
      <c r="G40" s="78"/>
      <c r="H40" s="78"/>
      <c r="I40" s="78"/>
      <c r="J40" s="81">
        <f t="shared" si="3"/>
        <v>1</v>
      </c>
      <c r="M40" s="18"/>
    </row>
    <row r="41" spans="1:13" s="17" customFormat="1" ht="9" customHeight="1" x14ac:dyDescent="0.2">
      <c r="A41" s="56">
        <v>0.2</v>
      </c>
      <c r="B41" s="90" t="s">
        <v>74</v>
      </c>
      <c r="C41" s="93"/>
      <c r="D41" s="79"/>
      <c r="E41" s="79"/>
      <c r="F41" s="79">
        <v>1</v>
      </c>
      <c r="G41" s="79"/>
      <c r="H41" s="79"/>
      <c r="I41" s="79"/>
      <c r="J41" s="58">
        <f t="shared" si="3"/>
        <v>1</v>
      </c>
      <c r="M41" s="18"/>
    </row>
    <row r="42" spans="1:13" s="17" customFormat="1" ht="9" customHeight="1" x14ac:dyDescent="0.2">
      <c r="A42" s="57">
        <v>0</v>
      </c>
      <c r="B42" s="90" t="s">
        <v>75</v>
      </c>
      <c r="C42" s="93"/>
      <c r="D42" s="79"/>
      <c r="E42" s="79"/>
      <c r="F42" s="79">
        <v>1</v>
      </c>
      <c r="G42" s="79"/>
      <c r="H42" s="79"/>
      <c r="I42" s="79"/>
      <c r="J42" s="58">
        <f t="shared" si="3"/>
        <v>1</v>
      </c>
      <c r="M42" s="18"/>
    </row>
    <row r="43" spans="1:13" s="17" customFormat="1" ht="9" customHeight="1" thickBot="1" x14ac:dyDescent="0.25">
      <c r="A43" s="57">
        <v>0.8</v>
      </c>
      <c r="B43" s="91" t="s">
        <v>76</v>
      </c>
      <c r="C43" s="94"/>
      <c r="D43" s="80"/>
      <c r="E43" s="80"/>
      <c r="F43" s="80"/>
      <c r="G43" s="80">
        <v>1</v>
      </c>
      <c r="H43" s="80"/>
      <c r="I43" s="80"/>
      <c r="J43" s="63">
        <f t="shared" si="3"/>
        <v>1</v>
      </c>
      <c r="M43" s="18"/>
    </row>
    <row r="44" spans="1:13" s="17" customFormat="1" ht="17.25" customHeight="1" x14ac:dyDescent="0.2">
      <c r="A44" s="260" t="s">
        <v>89</v>
      </c>
      <c r="B44" s="261"/>
      <c r="C44" s="25">
        <f>ROUND($C$27*0.3,4)</f>
        <v>0</v>
      </c>
      <c r="D44" s="20">
        <f>(D45*A45)+(D46*A46)+(D47*A47)+(D48*A48)</f>
        <v>0</v>
      </c>
      <c r="E44" s="20">
        <f>(E45*A45)+(E46*A46)+(E47*A47)+(E48*A48)</f>
        <v>0</v>
      </c>
      <c r="F44" s="20">
        <f>(F45*A45)+(F46*A46)+(F47*A47)+(F48*A48)</f>
        <v>0</v>
      </c>
      <c r="G44" s="20">
        <f>(G45*A45)+(G46*A46)+(G47*A47)+(G48*A48)</f>
        <v>1</v>
      </c>
      <c r="H44" s="20">
        <f>(H45*A45)+(H46*A46)+(H47*A47)+(H48*A48)</f>
        <v>0</v>
      </c>
      <c r="I44" s="67">
        <f>(I45*A45)+(I46*A46)+(I47*A47)+(I48*A48)</f>
        <v>0</v>
      </c>
      <c r="J44" s="59">
        <f t="shared" si="0"/>
        <v>1</v>
      </c>
      <c r="M44" s="18"/>
    </row>
    <row r="45" spans="1:13" s="26" customFormat="1" ht="9" customHeight="1" x14ac:dyDescent="0.2">
      <c r="A45" s="55">
        <v>0</v>
      </c>
      <c r="B45" s="89" t="s">
        <v>73</v>
      </c>
      <c r="C45" s="92"/>
      <c r="D45" s="78"/>
      <c r="E45" s="78">
        <v>0.35</v>
      </c>
      <c r="F45" s="78">
        <v>0.6</v>
      </c>
      <c r="G45" s="78">
        <v>0.05</v>
      </c>
      <c r="H45" s="78"/>
      <c r="I45" s="78"/>
      <c r="J45" s="101">
        <f t="shared" si="0"/>
        <v>1</v>
      </c>
      <c r="M45" s="27"/>
    </row>
    <row r="46" spans="1:13" s="26" customFormat="1" ht="9" customHeight="1" x14ac:dyDescent="0.2">
      <c r="A46" s="56">
        <v>0.2</v>
      </c>
      <c r="B46" s="90" t="s">
        <v>74</v>
      </c>
      <c r="C46" s="93"/>
      <c r="D46" s="79"/>
      <c r="E46" s="79"/>
      <c r="F46" s="79"/>
      <c r="G46" s="79">
        <v>1</v>
      </c>
      <c r="H46" s="79"/>
      <c r="I46" s="79"/>
      <c r="J46" s="54">
        <f t="shared" si="0"/>
        <v>1</v>
      </c>
      <c r="M46" s="27"/>
    </row>
    <row r="47" spans="1:13" s="26" customFormat="1" ht="9" customHeight="1" x14ac:dyDescent="0.2">
      <c r="A47" s="57">
        <v>0</v>
      </c>
      <c r="B47" s="90" t="s">
        <v>75</v>
      </c>
      <c r="C47" s="93"/>
      <c r="D47" s="79"/>
      <c r="E47" s="79"/>
      <c r="F47" s="79"/>
      <c r="G47" s="79">
        <v>1</v>
      </c>
      <c r="H47" s="79"/>
      <c r="I47" s="79"/>
      <c r="J47" s="54">
        <f t="shared" si="0"/>
        <v>1</v>
      </c>
      <c r="M47" s="27"/>
    </row>
    <row r="48" spans="1:13" s="26" customFormat="1" ht="9" customHeight="1" thickBot="1" x14ac:dyDescent="0.25">
      <c r="A48" s="60">
        <v>0.8</v>
      </c>
      <c r="B48" s="95" t="s">
        <v>76</v>
      </c>
      <c r="C48" s="94"/>
      <c r="D48" s="80"/>
      <c r="E48" s="80"/>
      <c r="F48" s="80"/>
      <c r="G48" s="80">
        <v>1</v>
      </c>
      <c r="H48" s="80"/>
      <c r="I48" s="80"/>
      <c r="J48" s="63">
        <f t="shared" si="0"/>
        <v>1</v>
      </c>
      <c r="M48" s="27"/>
    </row>
    <row r="49" spans="1:13" s="17" customFormat="1" ht="15.75" customHeight="1" x14ac:dyDescent="0.2">
      <c r="A49" s="280" t="s">
        <v>90</v>
      </c>
      <c r="B49" s="281"/>
      <c r="C49" s="64">
        <f>ROUND($C$27*0.5,4)</f>
        <v>0</v>
      </c>
      <c r="D49" s="20">
        <f>(D50*A50)+(D51*A51)+(D52*A52)+(D53*A53)</f>
        <v>0</v>
      </c>
      <c r="E49" s="20">
        <f>(E50*A50)+(E51*A51)+(E52*A52)+(E53*A53)</f>
        <v>0</v>
      </c>
      <c r="F49" s="20">
        <f>(F50*A50)+(F51*A51)+(F52*A52)+(F53*A53)</f>
        <v>0</v>
      </c>
      <c r="G49" s="20">
        <f>(G50*A50)+(G51*A51)+(G52*A52)+(G53*A53)</f>
        <v>0</v>
      </c>
      <c r="H49" s="20">
        <f>(H50*A50)+(H51*A51)+(H52*A52)+(H53*A53)</f>
        <v>0.2</v>
      </c>
      <c r="I49" s="67">
        <f>(I50*A50)+(I51*A51)+(I52*A52)+(I53*A53)</f>
        <v>0.8</v>
      </c>
      <c r="J49" s="54">
        <f t="shared" si="0"/>
        <v>1</v>
      </c>
      <c r="M49" s="18"/>
    </row>
    <row r="50" spans="1:13" s="17" customFormat="1" ht="9" customHeight="1" x14ac:dyDescent="0.2">
      <c r="A50" s="55">
        <v>0</v>
      </c>
      <c r="B50" s="89" t="s">
        <v>73</v>
      </c>
      <c r="C50" s="92"/>
      <c r="D50" s="78"/>
      <c r="E50" s="78"/>
      <c r="F50" s="78">
        <v>0.35</v>
      </c>
      <c r="G50" s="78">
        <v>0.6</v>
      </c>
      <c r="H50" s="78">
        <v>0.05</v>
      </c>
      <c r="I50" s="78"/>
      <c r="J50" s="54">
        <f t="shared" si="0"/>
        <v>1</v>
      </c>
      <c r="M50" s="18"/>
    </row>
    <row r="51" spans="1:13" s="17" customFormat="1" ht="9" customHeight="1" x14ac:dyDescent="0.2">
      <c r="A51" s="56">
        <v>0.2</v>
      </c>
      <c r="B51" s="90" t="s">
        <v>74</v>
      </c>
      <c r="C51" s="93"/>
      <c r="D51" s="79"/>
      <c r="E51" s="79"/>
      <c r="F51" s="79"/>
      <c r="G51" s="79"/>
      <c r="H51" s="79">
        <v>1</v>
      </c>
      <c r="I51" s="79"/>
      <c r="J51" s="54">
        <f t="shared" si="0"/>
        <v>1</v>
      </c>
      <c r="M51" s="18"/>
    </row>
    <row r="52" spans="1:13" s="17" customFormat="1" ht="9" customHeight="1" x14ac:dyDescent="0.2">
      <c r="A52" s="57">
        <v>0</v>
      </c>
      <c r="B52" s="90" t="s">
        <v>75</v>
      </c>
      <c r="C52" s="93"/>
      <c r="D52" s="79"/>
      <c r="E52" s="79"/>
      <c r="F52" s="79"/>
      <c r="G52" s="79"/>
      <c r="H52" s="79">
        <v>1</v>
      </c>
      <c r="I52" s="79"/>
      <c r="J52" s="54">
        <f t="shared" si="0"/>
        <v>1</v>
      </c>
      <c r="M52" s="18"/>
    </row>
    <row r="53" spans="1:13" s="17" customFormat="1" ht="9" customHeight="1" thickBot="1" x14ac:dyDescent="0.25">
      <c r="A53" s="65">
        <v>0.8</v>
      </c>
      <c r="B53" s="96" t="s">
        <v>76</v>
      </c>
      <c r="C53" s="94"/>
      <c r="D53" s="80"/>
      <c r="E53" s="80"/>
      <c r="F53" s="80"/>
      <c r="G53" s="80"/>
      <c r="H53" s="80"/>
      <c r="I53" s="79">
        <v>1</v>
      </c>
      <c r="J53" s="54">
        <f t="shared" si="0"/>
        <v>1</v>
      </c>
      <c r="M53" s="18"/>
    </row>
    <row r="54" spans="1:13" s="17" customFormat="1" ht="15.75" customHeight="1" thickTop="1" x14ac:dyDescent="0.2">
      <c r="A54" s="268" t="s">
        <v>40</v>
      </c>
      <c r="B54" s="269"/>
      <c r="C54" s="282">
        <f>'Planilha Proposta'!AQ35</f>
        <v>0</v>
      </c>
      <c r="D54" s="87" t="e">
        <f>D55/C54</f>
        <v>#DIV/0!</v>
      </c>
      <c r="E54" s="87" t="e">
        <f>E55/C54</f>
        <v>#DIV/0!</v>
      </c>
      <c r="F54" s="87" t="e">
        <f>F55/$C$54</f>
        <v>#DIV/0!</v>
      </c>
      <c r="G54" s="87" t="e">
        <f>G55/$C$54</f>
        <v>#DIV/0!</v>
      </c>
      <c r="H54" s="87" t="e">
        <f>H55/$C$54</f>
        <v>#DIV/0!</v>
      </c>
      <c r="I54" s="102" t="e">
        <f>I55/$C$54</f>
        <v>#DIV/0!</v>
      </c>
      <c r="J54" s="103" t="e">
        <f t="shared" si="0"/>
        <v>#DIV/0!</v>
      </c>
      <c r="M54" s="18"/>
    </row>
    <row r="55" spans="1:13" s="17" customFormat="1" ht="13.5" customHeight="1" thickBot="1" x14ac:dyDescent="0.25">
      <c r="A55" s="270"/>
      <c r="B55" s="271"/>
      <c r="C55" s="267"/>
      <c r="D55" s="99">
        <f t="shared" ref="D55:I55" si="4">(D56*$C$56)+(D61*$C$61)</f>
        <v>0</v>
      </c>
      <c r="E55" s="99">
        <f t="shared" si="4"/>
        <v>0</v>
      </c>
      <c r="F55" s="99">
        <f t="shared" si="4"/>
        <v>0</v>
      </c>
      <c r="G55" s="99">
        <f t="shared" si="4"/>
        <v>0</v>
      </c>
      <c r="H55" s="99">
        <f t="shared" si="4"/>
        <v>0</v>
      </c>
      <c r="I55" s="100">
        <f t="shared" si="4"/>
        <v>0</v>
      </c>
      <c r="J55" s="104">
        <f t="shared" si="0"/>
        <v>0</v>
      </c>
      <c r="M55" s="18"/>
    </row>
    <row r="56" spans="1:13" s="17" customFormat="1" ht="12" customHeight="1" x14ac:dyDescent="0.2">
      <c r="A56" s="260" t="s">
        <v>89</v>
      </c>
      <c r="B56" s="261"/>
      <c r="C56" s="25">
        <f>ROUND($C$54*0.6,4)</f>
        <v>0</v>
      </c>
      <c r="D56" s="20">
        <f>(D57*A57)+(D58*A58)+(D59*A59)+(D60*A60)</f>
        <v>0</v>
      </c>
      <c r="E56" s="20">
        <f>(E57*A57)+(E58*A58)+(E59*A59)+(E60*A60)</f>
        <v>0</v>
      </c>
      <c r="F56" s="20">
        <f>(F57*A57)+(F58*A58)+(F59*A59)+(F60*A60)</f>
        <v>0</v>
      </c>
      <c r="G56" s="20">
        <f>(G57*A57)+(G58*A58)+(G59*A59)+(G60*A60)</f>
        <v>0</v>
      </c>
      <c r="H56" s="20">
        <f>(H57*A57)+(H58*A58)+(H59*A59)+(H60*A60)</f>
        <v>1</v>
      </c>
      <c r="I56" s="67">
        <f>(I57*A57)+(I58*A58)+(I59*A59)+(I60*A60)</f>
        <v>0</v>
      </c>
      <c r="J56" s="59">
        <f t="shared" si="0"/>
        <v>1</v>
      </c>
      <c r="M56" s="18"/>
    </row>
    <row r="57" spans="1:13" s="26" customFormat="1" ht="9" customHeight="1" x14ac:dyDescent="0.2">
      <c r="A57" s="55">
        <v>0</v>
      </c>
      <c r="B57" s="21" t="s">
        <v>73</v>
      </c>
      <c r="C57" s="22"/>
      <c r="D57" s="78"/>
      <c r="E57" s="78"/>
      <c r="F57" s="78">
        <v>0.3</v>
      </c>
      <c r="G57" s="78">
        <v>0.6</v>
      </c>
      <c r="H57" s="78">
        <v>0.1</v>
      </c>
      <c r="I57" s="78"/>
      <c r="J57" s="54">
        <f t="shared" si="0"/>
        <v>0.99999999999999989</v>
      </c>
      <c r="M57" s="27"/>
    </row>
    <row r="58" spans="1:13" s="26" customFormat="1" ht="9" customHeight="1" x14ac:dyDescent="0.2">
      <c r="A58" s="56">
        <v>0.2</v>
      </c>
      <c r="B58" s="23" t="s">
        <v>74</v>
      </c>
      <c r="C58" s="22"/>
      <c r="D58" s="79"/>
      <c r="E58" s="79"/>
      <c r="F58" s="79"/>
      <c r="G58" s="79"/>
      <c r="H58" s="79">
        <v>1</v>
      </c>
      <c r="I58" s="79"/>
      <c r="J58" s="54">
        <f t="shared" si="0"/>
        <v>1</v>
      </c>
      <c r="M58" s="27"/>
    </row>
    <row r="59" spans="1:13" s="26" customFormat="1" ht="9" customHeight="1" x14ac:dyDescent="0.2">
      <c r="A59" s="57">
        <v>0</v>
      </c>
      <c r="B59" s="23" t="s">
        <v>75</v>
      </c>
      <c r="C59" s="22"/>
      <c r="D59" s="79"/>
      <c r="E59" s="79"/>
      <c r="F59" s="79"/>
      <c r="G59" s="79"/>
      <c r="H59" s="79">
        <v>1</v>
      </c>
      <c r="I59" s="79"/>
      <c r="J59" s="54">
        <f t="shared" si="0"/>
        <v>1</v>
      </c>
      <c r="M59" s="27"/>
    </row>
    <row r="60" spans="1:13" s="26" customFormat="1" ht="9" customHeight="1" thickBot="1" x14ac:dyDescent="0.25">
      <c r="A60" s="60">
        <v>0.8</v>
      </c>
      <c r="B60" s="61" t="s">
        <v>76</v>
      </c>
      <c r="C60" s="62"/>
      <c r="D60" s="80"/>
      <c r="E60" s="80"/>
      <c r="F60" s="80"/>
      <c r="G60" s="80"/>
      <c r="H60" s="80">
        <v>1</v>
      </c>
      <c r="I60" s="80"/>
      <c r="J60" s="63">
        <f t="shared" si="0"/>
        <v>1</v>
      </c>
      <c r="M60" s="27"/>
    </row>
    <row r="61" spans="1:13" s="17" customFormat="1" ht="12" customHeight="1" x14ac:dyDescent="0.2">
      <c r="A61" s="280" t="s">
        <v>90</v>
      </c>
      <c r="B61" s="281"/>
      <c r="C61" s="64">
        <f>ROUND($C$54*0.4,4)</f>
        <v>0</v>
      </c>
      <c r="D61" s="20">
        <f>(D62*A62)+(D63*A63)+(D64*A64)+(D65*A65)</f>
        <v>0</v>
      </c>
      <c r="E61" s="20">
        <f>(E62*A62)+(E63*A63)+(E64*A64)+(E65*A65)</f>
        <v>0</v>
      </c>
      <c r="F61" s="20">
        <f>(F62*A62)+(F63*A63)+(F64*A64)+(F65*A65)</f>
        <v>0</v>
      </c>
      <c r="G61" s="20">
        <f>(G62*A62)+(G63*A63)+(G64*A64)+(G65*A65)</f>
        <v>0</v>
      </c>
      <c r="H61" s="20">
        <f>(H62*A62)+(H63*A63)+(H64*A64)+(H65*A65)</f>
        <v>0.2</v>
      </c>
      <c r="I61" s="67">
        <f>(I62*A62)+(I63*A63)+(I64*A64)+(I65*A65)</f>
        <v>0.8</v>
      </c>
      <c r="J61" s="54">
        <f t="shared" si="0"/>
        <v>1</v>
      </c>
      <c r="M61" s="18"/>
    </row>
    <row r="62" spans="1:13" s="17" customFormat="1" ht="9" customHeight="1" x14ac:dyDescent="0.2">
      <c r="A62" s="55">
        <v>0</v>
      </c>
      <c r="B62" s="21" t="s">
        <v>73</v>
      </c>
      <c r="C62" s="28"/>
      <c r="D62" s="78"/>
      <c r="E62" s="78"/>
      <c r="F62" s="78"/>
      <c r="G62" s="78">
        <v>0.35</v>
      </c>
      <c r="H62" s="78">
        <v>0.65</v>
      </c>
      <c r="I62" s="78"/>
      <c r="J62" s="54">
        <f t="shared" si="0"/>
        <v>1</v>
      </c>
      <c r="M62" s="18"/>
    </row>
    <row r="63" spans="1:13" s="17" customFormat="1" ht="9" customHeight="1" x14ac:dyDescent="0.2">
      <c r="A63" s="56">
        <v>0.2</v>
      </c>
      <c r="B63" s="23" t="s">
        <v>74</v>
      </c>
      <c r="C63" s="28"/>
      <c r="D63" s="79"/>
      <c r="E63" s="79"/>
      <c r="F63" s="79"/>
      <c r="G63" s="79">
        <v>0</v>
      </c>
      <c r="H63" s="79">
        <v>1</v>
      </c>
      <c r="I63" s="79"/>
      <c r="J63" s="54">
        <f t="shared" si="0"/>
        <v>1</v>
      </c>
      <c r="M63" s="18"/>
    </row>
    <row r="64" spans="1:13" s="17" customFormat="1" ht="9" customHeight="1" x14ac:dyDescent="0.2">
      <c r="A64" s="57">
        <v>0</v>
      </c>
      <c r="B64" s="23" t="s">
        <v>75</v>
      </c>
      <c r="C64" s="28"/>
      <c r="D64" s="79"/>
      <c r="E64" s="79"/>
      <c r="F64" s="79"/>
      <c r="G64" s="79"/>
      <c r="H64" s="79"/>
      <c r="I64" s="79">
        <v>1</v>
      </c>
      <c r="J64" s="54">
        <f t="shared" si="0"/>
        <v>1</v>
      </c>
      <c r="M64" s="18"/>
    </row>
    <row r="65" spans="1:13" s="17" customFormat="1" ht="9" customHeight="1" thickBot="1" x14ac:dyDescent="0.25">
      <c r="A65" s="65">
        <v>0.8</v>
      </c>
      <c r="B65" s="29" t="s">
        <v>76</v>
      </c>
      <c r="C65" s="30"/>
      <c r="D65" s="80"/>
      <c r="E65" s="80"/>
      <c r="F65" s="80"/>
      <c r="G65" s="80"/>
      <c r="H65" s="80"/>
      <c r="I65" s="80">
        <v>1</v>
      </c>
      <c r="J65" s="54">
        <f t="shared" si="0"/>
        <v>1</v>
      </c>
      <c r="M65" s="18"/>
    </row>
    <row r="66" spans="1:13" s="17" customFormat="1" ht="12" customHeight="1" thickTop="1" x14ac:dyDescent="0.2">
      <c r="A66" s="268" t="s">
        <v>42</v>
      </c>
      <c r="B66" s="269"/>
      <c r="C66" s="266">
        <f>'Planilha Proposta'!AQ36</f>
        <v>0</v>
      </c>
      <c r="D66" s="87" t="e">
        <f t="shared" ref="D66:I66" si="5">D67/$C$66</f>
        <v>#DIV/0!</v>
      </c>
      <c r="E66" s="87" t="e">
        <f t="shared" si="5"/>
        <v>#DIV/0!</v>
      </c>
      <c r="F66" s="87" t="e">
        <f t="shared" si="5"/>
        <v>#DIV/0!</v>
      </c>
      <c r="G66" s="87" t="e">
        <f t="shared" si="5"/>
        <v>#DIV/0!</v>
      </c>
      <c r="H66" s="87" t="e">
        <f t="shared" si="5"/>
        <v>#DIV/0!</v>
      </c>
      <c r="I66" s="102" t="e">
        <f t="shared" si="5"/>
        <v>#DIV/0!</v>
      </c>
      <c r="J66" s="103" t="e">
        <f t="shared" si="0"/>
        <v>#DIV/0!</v>
      </c>
      <c r="M66" s="18"/>
    </row>
    <row r="67" spans="1:13" s="17" customFormat="1" ht="15.75" thickBot="1" x14ac:dyDescent="0.25">
      <c r="A67" s="270"/>
      <c r="B67" s="271"/>
      <c r="C67" s="267"/>
      <c r="D67" s="99">
        <f t="shared" ref="D67:I67" si="6">(D68*$C$68)+(D73*$C$73)+(D78*$C$78)+($C$83*D83)</f>
        <v>0</v>
      </c>
      <c r="E67" s="99">
        <f t="shared" si="6"/>
        <v>0</v>
      </c>
      <c r="F67" s="99">
        <f t="shared" si="6"/>
        <v>0</v>
      </c>
      <c r="G67" s="99">
        <f t="shared" si="6"/>
        <v>0</v>
      </c>
      <c r="H67" s="99">
        <f t="shared" si="6"/>
        <v>0</v>
      </c>
      <c r="I67" s="100">
        <f t="shared" si="6"/>
        <v>0</v>
      </c>
      <c r="J67" s="104">
        <f t="shared" si="0"/>
        <v>0</v>
      </c>
      <c r="M67" s="18"/>
    </row>
    <row r="68" spans="1:13" s="17" customFormat="1" ht="12" customHeight="1" x14ac:dyDescent="0.2">
      <c r="A68" s="260" t="s">
        <v>87</v>
      </c>
      <c r="B68" s="261"/>
      <c r="C68" s="19">
        <f>ROUND($C$66*0.1,4)</f>
        <v>0</v>
      </c>
      <c r="D68" s="20">
        <f>(D69*A69)+(D70*A70)+(D71*A71)+(D72*A72)</f>
        <v>0</v>
      </c>
      <c r="E68" s="20">
        <f>(E69*A69)+(E70*A70)+(E71*A71)+(E72*A72)</f>
        <v>0</v>
      </c>
      <c r="F68" s="20">
        <f>(F69*A69)+(F70*A70)+(F71*A71)+(F72*A72)</f>
        <v>0.2</v>
      </c>
      <c r="G68" s="20">
        <f>(G69*A69)+(G70*A70)+(G71*A71)+(G72*A72)</f>
        <v>0.8</v>
      </c>
      <c r="H68" s="20">
        <f>(H69*A69)+(H70*A70)+(H71*A71)+(H72*A72)</f>
        <v>0</v>
      </c>
      <c r="I68" s="67">
        <f>(I69*A69)+(I70*A70)+(I71*A71)+(I72*A72)</f>
        <v>0</v>
      </c>
      <c r="J68" s="54">
        <f t="shared" si="0"/>
        <v>1</v>
      </c>
      <c r="M68" s="18"/>
    </row>
    <row r="69" spans="1:13" s="17" customFormat="1" ht="9" customHeight="1" x14ac:dyDescent="0.2">
      <c r="A69" s="55">
        <v>0</v>
      </c>
      <c r="B69" s="89" t="s">
        <v>73</v>
      </c>
      <c r="C69" s="92"/>
      <c r="D69" s="78"/>
      <c r="E69" s="78"/>
      <c r="F69" s="78">
        <v>1</v>
      </c>
      <c r="G69" s="78"/>
      <c r="H69" s="78"/>
      <c r="I69" s="78"/>
      <c r="J69" s="81">
        <f t="shared" si="0"/>
        <v>1</v>
      </c>
      <c r="M69" s="18"/>
    </row>
    <row r="70" spans="1:13" s="17" customFormat="1" ht="9" customHeight="1" x14ac:dyDescent="0.2">
      <c r="A70" s="56">
        <v>0.2</v>
      </c>
      <c r="B70" s="90" t="s">
        <v>74</v>
      </c>
      <c r="C70" s="93"/>
      <c r="D70" s="79"/>
      <c r="E70" s="79"/>
      <c r="F70" s="79">
        <v>1</v>
      </c>
      <c r="G70" s="79"/>
      <c r="H70" s="79"/>
      <c r="I70" s="79"/>
      <c r="J70" s="58">
        <f t="shared" si="0"/>
        <v>1</v>
      </c>
      <c r="M70" s="18"/>
    </row>
    <row r="71" spans="1:13" s="17" customFormat="1" ht="9" customHeight="1" x14ac:dyDescent="0.2">
      <c r="A71" s="57">
        <v>0</v>
      </c>
      <c r="B71" s="90" t="s">
        <v>75</v>
      </c>
      <c r="C71" s="93"/>
      <c r="D71" s="79"/>
      <c r="E71" s="79"/>
      <c r="F71" s="79"/>
      <c r="G71" s="79">
        <v>1</v>
      </c>
      <c r="H71" s="79"/>
      <c r="I71" s="79"/>
      <c r="J71" s="58">
        <f t="shared" si="0"/>
        <v>1</v>
      </c>
      <c r="M71" s="18"/>
    </row>
    <row r="72" spans="1:13" s="17" customFormat="1" ht="9" customHeight="1" thickBot="1" x14ac:dyDescent="0.25">
      <c r="A72" s="57">
        <v>0.8</v>
      </c>
      <c r="B72" s="91" t="s">
        <v>76</v>
      </c>
      <c r="C72" s="94"/>
      <c r="D72" s="80"/>
      <c r="E72" s="80"/>
      <c r="F72" s="80"/>
      <c r="G72" s="80">
        <v>1</v>
      </c>
      <c r="H72" s="80"/>
      <c r="I72" s="80"/>
      <c r="J72" s="63">
        <f t="shared" si="0"/>
        <v>1</v>
      </c>
      <c r="M72" s="18"/>
    </row>
    <row r="73" spans="1:13" s="17" customFormat="1" ht="9" customHeight="1" x14ac:dyDescent="0.2">
      <c r="A73" s="260" t="s">
        <v>88</v>
      </c>
      <c r="B73" s="261"/>
      <c r="C73" s="19">
        <f>ROUND($C$66*0.1,4)</f>
        <v>0</v>
      </c>
      <c r="D73" s="20">
        <f>(D74*A74)+(D75*A75)+(D76*A76)+(D77*A77)</f>
        <v>0</v>
      </c>
      <c r="E73" s="20">
        <f>(E74*A74)+(E75*A75)+(E76*A76)+(E77*A77)</f>
        <v>0</v>
      </c>
      <c r="F73" s="20">
        <f>(F74*A74)+(F75*A75)+(F76*A76)+(F77*A77)</f>
        <v>0</v>
      </c>
      <c r="G73" s="20">
        <f>(G74*A74)+(G75*A75)+(G76*A76)+(G77*A77)</f>
        <v>0.2</v>
      </c>
      <c r="H73" s="20">
        <f>(H74*A74)+(H75*A75)+(H76*A76)+(H77*A77)</f>
        <v>0.8</v>
      </c>
      <c r="I73" s="67">
        <f>(I74*A74)+(I75*A75)+(I76*A76)+(I77*A77)</f>
        <v>0</v>
      </c>
      <c r="J73" s="54">
        <f t="shared" si="0"/>
        <v>1</v>
      </c>
      <c r="M73" s="18"/>
    </row>
    <row r="74" spans="1:13" s="17" customFormat="1" ht="9" customHeight="1" x14ac:dyDescent="0.2">
      <c r="A74" s="55">
        <v>0</v>
      </c>
      <c r="B74" s="89" t="s">
        <v>73</v>
      </c>
      <c r="C74" s="92"/>
      <c r="D74" s="78"/>
      <c r="E74" s="78"/>
      <c r="F74" s="78"/>
      <c r="G74" s="78">
        <v>1</v>
      </c>
      <c r="H74" s="78"/>
      <c r="I74" s="78"/>
      <c r="J74" s="81">
        <f t="shared" ref="J74:J95" si="7">SUM(D74:I74)</f>
        <v>1</v>
      </c>
      <c r="M74" s="18"/>
    </row>
    <row r="75" spans="1:13" s="17" customFormat="1" ht="9" customHeight="1" x14ac:dyDescent="0.2">
      <c r="A75" s="56">
        <v>0.2</v>
      </c>
      <c r="B75" s="90" t="s">
        <v>74</v>
      </c>
      <c r="C75" s="93"/>
      <c r="D75" s="79"/>
      <c r="E75" s="79"/>
      <c r="F75" s="79"/>
      <c r="G75" s="79">
        <v>1</v>
      </c>
      <c r="H75" s="79"/>
      <c r="I75" s="79"/>
      <c r="J75" s="58">
        <f t="shared" si="7"/>
        <v>1</v>
      </c>
      <c r="M75" s="18"/>
    </row>
    <row r="76" spans="1:13" s="17" customFormat="1" ht="9" customHeight="1" x14ac:dyDescent="0.2">
      <c r="A76" s="57">
        <v>0</v>
      </c>
      <c r="B76" s="90" t="s">
        <v>75</v>
      </c>
      <c r="C76" s="93"/>
      <c r="D76" s="79"/>
      <c r="E76" s="79"/>
      <c r="F76" s="79"/>
      <c r="G76" s="79">
        <v>1</v>
      </c>
      <c r="H76" s="79"/>
      <c r="I76" s="79"/>
      <c r="J76" s="58">
        <f t="shared" si="7"/>
        <v>1</v>
      </c>
      <c r="M76" s="18"/>
    </row>
    <row r="77" spans="1:13" s="17" customFormat="1" ht="9" customHeight="1" thickBot="1" x14ac:dyDescent="0.25">
      <c r="A77" s="57">
        <v>0.8</v>
      </c>
      <c r="B77" s="91" t="s">
        <v>76</v>
      </c>
      <c r="C77" s="94"/>
      <c r="D77" s="80"/>
      <c r="E77" s="80"/>
      <c r="F77" s="80"/>
      <c r="G77" s="80"/>
      <c r="H77" s="80">
        <v>1</v>
      </c>
      <c r="I77" s="80"/>
      <c r="J77" s="63">
        <f t="shared" si="7"/>
        <v>1</v>
      </c>
      <c r="M77" s="18"/>
    </row>
    <row r="78" spans="1:13" s="17" customFormat="1" ht="9" customHeight="1" x14ac:dyDescent="0.2">
      <c r="A78" s="260" t="s">
        <v>89</v>
      </c>
      <c r="B78" s="261"/>
      <c r="C78" s="19">
        <f>ROUND($C$66*0.3,4)</f>
        <v>0</v>
      </c>
      <c r="D78" s="20">
        <f>(D79*A79)+(D80*A80)+(D81*A81)+(D82*A82)</f>
        <v>0</v>
      </c>
      <c r="E78" s="20">
        <f>(E79*A79)+(E80*A80)+(E81*A81)+(E82*A82)</f>
        <v>0</v>
      </c>
      <c r="F78" s="20">
        <f>(F79*A79)+(F80*A80)+(F81*A81)+(F82*A82)</f>
        <v>0</v>
      </c>
      <c r="G78" s="20">
        <f>(G79*A79)+(G80*A80)+(G81*A81)+(G82*A82)</f>
        <v>0</v>
      </c>
      <c r="H78" s="20">
        <f>(H79*A79)+(H80*A80)+(H81*A81)+(H82*A82)</f>
        <v>1</v>
      </c>
      <c r="I78" s="53">
        <f>(I79*A79)+(I80*A80)+(I81*A81)+(I82*A82)</f>
        <v>0</v>
      </c>
      <c r="J78" s="59">
        <f t="shared" si="7"/>
        <v>1</v>
      </c>
      <c r="M78" s="18"/>
    </row>
    <row r="79" spans="1:13" s="17" customFormat="1" ht="9" customHeight="1" x14ac:dyDescent="0.2">
      <c r="A79" s="55">
        <v>0</v>
      </c>
      <c r="B79" s="89" t="s">
        <v>73</v>
      </c>
      <c r="C79" s="92"/>
      <c r="D79" s="78"/>
      <c r="E79" s="78"/>
      <c r="F79" s="78">
        <v>0.3</v>
      </c>
      <c r="G79" s="78">
        <v>0.6</v>
      </c>
      <c r="H79" s="78">
        <v>0.1</v>
      </c>
      <c r="I79" s="78"/>
      <c r="J79" s="81">
        <f t="shared" si="7"/>
        <v>0.99999999999999989</v>
      </c>
      <c r="M79" s="18"/>
    </row>
    <row r="80" spans="1:13" s="17" customFormat="1" ht="9" customHeight="1" x14ac:dyDescent="0.2">
      <c r="A80" s="56">
        <v>0.2</v>
      </c>
      <c r="B80" s="90" t="s">
        <v>74</v>
      </c>
      <c r="C80" s="93"/>
      <c r="D80" s="79"/>
      <c r="E80" s="79"/>
      <c r="F80" s="79"/>
      <c r="G80" s="79"/>
      <c r="H80" s="79">
        <v>1</v>
      </c>
      <c r="I80" s="79"/>
      <c r="J80" s="58">
        <f t="shared" si="7"/>
        <v>1</v>
      </c>
      <c r="M80" s="18"/>
    </row>
    <row r="81" spans="1:13" s="17" customFormat="1" ht="9" customHeight="1" x14ac:dyDescent="0.2">
      <c r="A81" s="57">
        <v>0</v>
      </c>
      <c r="B81" s="90" t="s">
        <v>75</v>
      </c>
      <c r="C81" s="93"/>
      <c r="D81" s="79"/>
      <c r="E81" s="79"/>
      <c r="F81" s="79"/>
      <c r="G81" s="79"/>
      <c r="H81" s="79">
        <v>1</v>
      </c>
      <c r="I81" s="79"/>
      <c r="J81" s="58">
        <f t="shared" si="7"/>
        <v>1</v>
      </c>
      <c r="M81" s="18"/>
    </row>
    <row r="82" spans="1:13" s="17" customFormat="1" ht="9" customHeight="1" thickBot="1" x14ac:dyDescent="0.25">
      <c r="A82" s="57">
        <v>0.8</v>
      </c>
      <c r="B82" s="91" t="s">
        <v>76</v>
      </c>
      <c r="C82" s="94"/>
      <c r="D82" s="80"/>
      <c r="E82" s="80"/>
      <c r="F82" s="80"/>
      <c r="G82" s="80"/>
      <c r="H82" s="80">
        <v>1</v>
      </c>
      <c r="I82" s="80"/>
      <c r="J82" s="63">
        <f t="shared" si="7"/>
        <v>1</v>
      </c>
      <c r="M82" s="18"/>
    </row>
    <row r="83" spans="1:13" s="26" customFormat="1" ht="9" customHeight="1" x14ac:dyDescent="0.2">
      <c r="A83" s="260" t="s">
        <v>90</v>
      </c>
      <c r="B83" s="261"/>
      <c r="C83" s="19">
        <f>ROUND($C$66*0.5,4)</f>
        <v>0</v>
      </c>
      <c r="D83" s="20">
        <f>(D84*A84)+(D85*A85)+(D86*A86)+(D87*A87)</f>
        <v>0</v>
      </c>
      <c r="E83" s="20">
        <f>(E84*A84)+(E85*A85)+(E86*A86)+(E87*A87)</f>
        <v>0</v>
      </c>
      <c r="F83" s="20">
        <f>(F84*A84)+(F85*A85)+(F86*A86)+(F87*A87)</f>
        <v>0</v>
      </c>
      <c r="G83" s="20">
        <f>(G84*A84)+(G85*A85)+(G86*A86)+(G87*A87)</f>
        <v>0</v>
      </c>
      <c r="H83" s="20">
        <f>(H84*A84)+(H85*A85)+(H86*A86)+(H87*A87)</f>
        <v>0.2</v>
      </c>
      <c r="I83" s="67">
        <f>(I84*A84)+(I85*A85)+(I86*A86)+(I87*A87)</f>
        <v>0.8</v>
      </c>
      <c r="J83" s="54">
        <f t="shared" si="7"/>
        <v>1</v>
      </c>
      <c r="M83" s="27"/>
    </row>
    <row r="84" spans="1:13" s="17" customFormat="1" ht="9" customHeight="1" x14ac:dyDescent="0.2">
      <c r="A84" s="55">
        <v>0</v>
      </c>
      <c r="B84" s="89" t="s">
        <v>73</v>
      </c>
      <c r="C84" s="92"/>
      <c r="D84" s="78"/>
      <c r="E84" s="78"/>
      <c r="F84" s="78"/>
      <c r="G84" s="78">
        <v>0.3</v>
      </c>
      <c r="H84" s="78">
        <v>0.7</v>
      </c>
      <c r="I84" s="78"/>
      <c r="J84" s="81">
        <f t="shared" si="7"/>
        <v>1</v>
      </c>
      <c r="M84" s="18"/>
    </row>
    <row r="85" spans="1:13" s="17" customFormat="1" ht="9" customHeight="1" x14ac:dyDescent="0.2">
      <c r="A85" s="56">
        <v>0.2</v>
      </c>
      <c r="B85" s="90" t="s">
        <v>74</v>
      </c>
      <c r="C85" s="93"/>
      <c r="D85" s="79"/>
      <c r="E85" s="79"/>
      <c r="F85" s="79"/>
      <c r="G85" s="79">
        <v>0</v>
      </c>
      <c r="H85" s="79">
        <v>1</v>
      </c>
      <c r="I85" s="79"/>
      <c r="J85" s="58">
        <f t="shared" si="7"/>
        <v>1</v>
      </c>
      <c r="M85" s="18"/>
    </row>
    <row r="86" spans="1:13" s="17" customFormat="1" ht="9" customHeight="1" x14ac:dyDescent="0.2">
      <c r="A86" s="57">
        <v>0</v>
      </c>
      <c r="B86" s="90" t="s">
        <v>75</v>
      </c>
      <c r="C86" s="93"/>
      <c r="D86" s="79"/>
      <c r="E86" s="79"/>
      <c r="F86" s="79"/>
      <c r="G86" s="79"/>
      <c r="H86" s="79"/>
      <c r="I86" s="79">
        <v>1</v>
      </c>
      <c r="J86" s="58">
        <f t="shared" si="7"/>
        <v>1</v>
      </c>
      <c r="M86" s="18"/>
    </row>
    <row r="87" spans="1:13" s="17" customFormat="1" ht="9" customHeight="1" thickBot="1" x14ac:dyDescent="0.25">
      <c r="A87" s="57">
        <v>0.8</v>
      </c>
      <c r="B87" s="91" t="s">
        <v>76</v>
      </c>
      <c r="C87" s="94"/>
      <c r="D87" s="80"/>
      <c r="E87" s="80"/>
      <c r="F87" s="80"/>
      <c r="G87" s="80"/>
      <c r="H87" s="80"/>
      <c r="I87" s="80">
        <v>1</v>
      </c>
      <c r="J87" s="63">
        <f t="shared" si="7"/>
        <v>1</v>
      </c>
      <c r="M87" s="18"/>
    </row>
    <row r="88" spans="1:13" s="17" customFormat="1" ht="12.75" customHeight="1" thickTop="1" x14ac:dyDescent="0.2">
      <c r="A88" s="268" t="s">
        <v>44</v>
      </c>
      <c r="B88" s="269"/>
      <c r="C88" s="266">
        <f>'Planilha Proposta'!AQ37</f>
        <v>0</v>
      </c>
      <c r="D88" s="87" t="e">
        <f t="shared" ref="D88:I88" si="8">D89/$C$88</f>
        <v>#DIV/0!</v>
      </c>
      <c r="E88" s="87" t="e">
        <f t="shared" si="8"/>
        <v>#DIV/0!</v>
      </c>
      <c r="F88" s="87" t="e">
        <f t="shared" si="8"/>
        <v>#DIV/0!</v>
      </c>
      <c r="G88" s="87" t="e">
        <f t="shared" si="8"/>
        <v>#DIV/0!</v>
      </c>
      <c r="H88" s="87" t="e">
        <f t="shared" si="8"/>
        <v>#DIV/0!</v>
      </c>
      <c r="I88" s="102" t="e">
        <f t="shared" si="8"/>
        <v>#DIV/0!</v>
      </c>
      <c r="J88" s="103" t="e">
        <f t="shared" si="7"/>
        <v>#DIV/0!</v>
      </c>
      <c r="M88" s="18"/>
    </row>
    <row r="89" spans="1:13" s="17" customFormat="1" ht="13.5" customHeight="1" thickBot="1" x14ac:dyDescent="0.25">
      <c r="A89" s="270"/>
      <c r="B89" s="271"/>
      <c r="C89" s="267"/>
      <c r="D89" s="99">
        <f t="shared" ref="D89:I89" si="9">(D90*$C$90)+(D95*$C$95)+(D100*$C$100)+($C$105*D105)</f>
        <v>0</v>
      </c>
      <c r="E89" s="99">
        <f t="shared" si="9"/>
        <v>0</v>
      </c>
      <c r="F89" s="99">
        <f t="shared" si="9"/>
        <v>0</v>
      </c>
      <c r="G89" s="99">
        <f t="shared" si="9"/>
        <v>0</v>
      </c>
      <c r="H89" s="99">
        <f t="shared" si="9"/>
        <v>0</v>
      </c>
      <c r="I89" s="100">
        <f t="shared" si="9"/>
        <v>0</v>
      </c>
      <c r="J89" s="104">
        <f t="shared" si="7"/>
        <v>0</v>
      </c>
      <c r="M89" s="18"/>
    </row>
    <row r="90" spans="1:13" s="17" customFormat="1" ht="22.5" customHeight="1" x14ac:dyDescent="0.2">
      <c r="A90" s="260" t="s">
        <v>87</v>
      </c>
      <c r="B90" s="261"/>
      <c r="C90" s="19">
        <f>ROUND($C$88*0.1,4)</f>
        <v>0</v>
      </c>
      <c r="D90" s="20">
        <f>(D91*A91)+(D92*A92)+(D93*A93)+(D94*A94)</f>
        <v>0</v>
      </c>
      <c r="E90" s="20">
        <f>(E91*A91)+(E92*A92)+(E93*A93)+(E94*A94)</f>
        <v>0</v>
      </c>
      <c r="F90" s="20">
        <f>(F91*A91)+(F92*A92)+(F93*A93)+(F94*A94)</f>
        <v>0.2</v>
      </c>
      <c r="G90" s="20">
        <f>(G91*A91)+(G92*A92)+(G93*A93)+(G94*A94)</f>
        <v>0.8</v>
      </c>
      <c r="H90" s="20">
        <f>(H91*A91)+(H92*A92)+(H93*A93)+(H94*A94)</f>
        <v>0</v>
      </c>
      <c r="I90" s="67">
        <f>(I91*A91)+(I92*A92)+(I93*A93)+(I94*A94)</f>
        <v>0</v>
      </c>
      <c r="J90" s="54">
        <f t="shared" si="7"/>
        <v>1</v>
      </c>
      <c r="M90" s="18"/>
    </row>
    <row r="91" spans="1:13" s="17" customFormat="1" ht="9" customHeight="1" x14ac:dyDescent="0.2">
      <c r="A91" s="55">
        <v>0</v>
      </c>
      <c r="B91" s="89" t="s">
        <v>73</v>
      </c>
      <c r="C91" s="92"/>
      <c r="D91" s="78"/>
      <c r="E91" s="78"/>
      <c r="F91" s="78">
        <v>1</v>
      </c>
      <c r="G91" s="78"/>
      <c r="H91" s="78"/>
      <c r="I91" s="78"/>
      <c r="J91" s="81">
        <f t="shared" si="7"/>
        <v>1</v>
      </c>
      <c r="M91" s="18"/>
    </row>
    <row r="92" spans="1:13" s="17" customFormat="1" ht="9" customHeight="1" x14ac:dyDescent="0.2">
      <c r="A92" s="56">
        <v>0.2</v>
      </c>
      <c r="B92" s="90" t="s">
        <v>74</v>
      </c>
      <c r="C92" s="93"/>
      <c r="D92" s="79"/>
      <c r="E92" s="79"/>
      <c r="F92" s="79">
        <v>1</v>
      </c>
      <c r="G92" s="79"/>
      <c r="H92" s="79"/>
      <c r="I92" s="79"/>
      <c r="J92" s="58">
        <f t="shared" si="7"/>
        <v>1</v>
      </c>
      <c r="M92" s="18"/>
    </row>
    <row r="93" spans="1:13" s="17" customFormat="1" ht="9" customHeight="1" x14ac:dyDescent="0.2">
      <c r="A93" s="57">
        <v>0</v>
      </c>
      <c r="B93" s="90" t="s">
        <v>75</v>
      </c>
      <c r="C93" s="93"/>
      <c r="D93" s="79"/>
      <c r="E93" s="79"/>
      <c r="F93" s="79"/>
      <c r="G93" s="79">
        <v>1</v>
      </c>
      <c r="H93" s="79"/>
      <c r="I93" s="79"/>
      <c r="J93" s="58">
        <f t="shared" si="7"/>
        <v>1</v>
      </c>
      <c r="M93" s="18"/>
    </row>
    <row r="94" spans="1:13" s="17" customFormat="1" ht="9" customHeight="1" thickBot="1" x14ac:dyDescent="0.25">
      <c r="A94" s="57">
        <v>0.8</v>
      </c>
      <c r="B94" s="91" t="s">
        <v>76</v>
      </c>
      <c r="C94" s="94"/>
      <c r="D94" s="80"/>
      <c r="E94" s="80"/>
      <c r="F94" s="80"/>
      <c r="G94" s="80">
        <v>1</v>
      </c>
      <c r="H94" s="80"/>
      <c r="I94" s="80"/>
      <c r="J94" s="63">
        <f t="shared" si="7"/>
        <v>1</v>
      </c>
      <c r="M94" s="18"/>
    </row>
    <row r="95" spans="1:13" s="17" customFormat="1" ht="21.75" customHeight="1" x14ac:dyDescent="0.2">
      <c r="A95" s="260" t="s">
        <v>88</v>
      </c>
      <c r="B95" s="261"/>
      <c r="C95" s="19">
        <f>ROUND($C$88*0.1,4)</f>
        <v>0</v>
      </c>
      <c r="D95" s="20">
        <f>(D96*A96)+(D97*A97)+(D98*A98)+(D99*A99)</f>
        <v>0</v>
      </c>
      <c r="E95" s="20">
        <f>(E96*A96)+(E97*A97)+(E98*A98)+(E99*A99)</f>
        <v>0</v>
      </c>
      <c r="F95" s="20">
        <f>(F96*A96)+(F97*A97)+(F98*A98)+(F99*A99)</f>
        <v>0</v>
      </c>
      <c r="G95" s="20">
        <f>(G96*A96)+(G97*A97)+(G98*A98)+(G99*A99)</f>
        <v>0.2</v>
      </c>
      <c r="H95" s="20">
        <f>(H96*A96)+(H97*A97)+(H98*A98)+(H99*A99)</f>
        <v>0.8</v>
      </c>
      <c r="I95" s="67">
        <f>(I96*A96)+(I97*A97)+(I98*A98)+(I99*A99)</f>
        <v>0</v>
      </c>
      <c r="J95" s="54">
        <f t="shared" si="7"/>
        <v>1</v>
      </c>
      <c r="M95" s="18"/>
    </row>
    <row r="96" spans="1:13" s="17" customFormat="1" ht="9" customHeight="1" x14ac:dyDescent="0.2">
      <c r="A96" s="55">
        <v>0</v>
      </c>
      <c r="B96" s="89" t="s">
        <v>73</v>
      </c>
      <c r="C96" s="92"/>
      <c r="D96" s="78"/>
      <c r="E96" s="78"/>
      <c r="F96" s="78"/>
      <c r="G96" s="78">
        <v>1</v>
      </c>
      <c r="H96" s="78"/>
      <c r="I96" s="78"/>
      <c r="J96" s="81">
        <f t="shared" ref="J96:J111" si="10">SUM(D96:I96)</f>
        <v>1</v>
      </c>
      <c r="M96" s="18"/>
    </row>
    <row r="97" spans="1:13" s="17" customFormat="1" ht="9" customHeight="1" x14ac:dyDescent="0.2">
      <c r="A97" s="56">
        <v>0.2</v>
      </c>
      <c r="B97" s="90" t="s">
        <v>74</v>
      </c>
      <c r="C97" s="93"/>
      <c r="D97" s="79"/>
      <c r="E97" s="79"/>
      <c r="F97" s="79"/>
      <c r="G97" s="79">
        <v>1</v>
      </c>
      <c r="H97" s="79"/>
      <c r="I97" s="79"/>
      <c r="J97" s="58">
        <f t="shared" si="10"/>
        <v>1</v>
      </c>
      <c r="M97" s="18"/>
    </row>
    <row r="98" spans="1:13" s="17" customFormat="1" ht="9" customHeight="1" x14ac:dyDescent="0.2">
      <c r="A98" s="57">
        <v>0</v>
      </c>
      <c r="B98" s="90" t="s">
        <v>75</v>
      </c>
      <c r="C98" s="93"/>
      <c r="D98" s="79"/>
      <c r="E98" s="79"/>
      <c r="F98" s="79"/>
      <c r="G98" s="79">
        <v>1</v>
      </c>
      <c r="H98" s="79"/>
      <c r="I98" s="79"/>
      <c r="J98" s="58">
        <f t="shared" si="10"/>
        <v>1</v>
      </c>
      <c r="M98" s="18"/>
    </row>
    <row r="99" spans="1:13" s="17" customFormat="1" ht="9" customHeight="1" thickBot="1" x14ac:dyDescent="0.25">
      <c r="A99" s="57">
        <v>0.8</v>
      </c>
      <c r="B99" s="91" t="s">
        <v>76</v>
      </c>
      <c r="C99" s="94"/>
      <c r="D99" s="80"/>
      <c r="E99" s="80"/>
      <c r="F99" s="80"/>
      <c r="G99" s="80"/>
      <c r="H99" s="80">
        <v>1</v>
      </c>
      <c r="I99" s="80"/>
      <c r="J99" s="63">
        <f t="shared" si="10"/>
        <v>1</v>
      </c>
      <c r="M99" s="18"/>
    </row>
    <row r="100" spans="1:13" s="17" customFormat="1" ht="9" customHeight="1" x14ac:dyDescent="0.2">
      <c r="A100" s="260" t="s">
        <v>89</v>
      </c>
      <c r="B100" s="261"/>
      <c r="C100" s="19">
        <f>ROUND($C$88*0.3,4)</f>
        <v>0</v>
      </c>
      <c r="D100" s="20">
        <f>(D101*A101)+(D102*A102)+(D103*A103)+(D104*A104)</f>
        <v>0</v>
      </c>
      <c r="E100" s="20">
        <f>(E101*A101)+(E102*A102)+(E103*A103)+(E104*A104)</f>
        <v>0</v>
      </c>
      <c r="F100" s="20">
        <f>(F101*A101)+(F102*A102)+(F103*A103)+(F104*A104)</f>
        <v>0</v>
      </c>
      <c r="G100" s="20">
        <f>(G101*A101)+(G102*A102)+(G103*A103)+(G104*A104)</f>
        <v>0</v>
      </c>
      <c r="H100" s="20">
        <f>(H101*A101)+(H102*A102)+(H103*A103)+(H104*A104)</f>
        <v>1</v>
      </c>
      <c r="I100" s="53">
        <f>(I101*A101)+(I102*A102)+(I103*A103)+(I104*A104)</f>
        <v>0</v>
      </c>
      <c r="J100" s="59">
        <f t="shared" si="10"/>
        <v>1</v>
      </c>
      <c r="M100" s="18"/>
    </row>
    <row r="101" spans="1:13" s="17" customFormat="1" ht="9" customHeight="1" x14ac:dyDescent="0.2">
      <c r="A101" s="55">
        <v>0</v>
      </c>
      <c r="B101" s="89" t="s">
        <v>73</v>
      </c>
      <c r="C101" s="92"/>
      <c r="D101" s="78"/>
      <c r="E101" s="78"/>
      <c r="F101" s="78">
        <v>0.2</v>
      </c>
      <c r="G101" s="78">
        <v>0.5</v>
      </c>
      <c r="H101" s="78">
        <v>0.3</v>
      </c>
      <c r="I101" s="78"/>
      <c r="J101" s="81">
        <f t="shared" si="10"/>
        <v>1</v>
      </c>
      <c r="M101" s="18"/>
    </row>
    <row r="102" spans="1:13" s="17" customFormat="1" ht="9" customHeight="1" x14ac:dyDescent="0.2">
      <c r="A102" s="56">
        <v>0.2</v>
      </c>
      <c r="B102" s="90" t="s">
        <v>74</v>
      </c>
      <c r="C102" s="93"/>
      <c r="D102" s="79"/>
      <c r="E102" s="79"/>
      <c r="F102" s="79"/>
      <c r="G102" s="79"/>
      <c r="H102" s="79">
        <v>1</v>
      </c>
      <c r="I102" s="79"/>
      <c r="J102" s="58">
        <f t="shared" si="10"/>
        <v>1</v>
      </c>
      <c r="M102" s="18"/>
    </row>
    <row r="103" spans="1:13" s="17" customFormat="1" ht="9" customHeight="1" x14ac:dyDescent="0.2">
      <c r="A103" s="57">
        <v>0</v>
      </c>
      <c r="B103" s="90" t="s">
        <v>75</v>
      </c>
      <c r="C103" s="93"/>
      <c r="D103" s="79"/>
      <c r="E103" s="79"/>
      <c r="F103" s="79"/>
      <c r="G103" s="79"/>
      <c r="H103" s="79">
        <v>1</v>
      </c>
      <c r="I103" s="79"/>
      <c r="J103" s="58">
        <f t="shared" si="10"/>
        <v>1</v>
      </c>
      <c r="M103" s="18"/>
    </row>
    <row r="104" spans="1:13" s="17" customFormat="1" ht="9" customHeight="1" thickBot="1" x14ac:dyDescent="0.25">
      <c r="A104" s="57">
        <v>0.8</v>
      </c>
      <c r="B104" s="91" t="s">
        <v>76</v>
      </c>
      <c r="C104" s="94"/>
      <c r="D104" s="80"/>
      <c r="E104" s="80"/>
      <c r="F104" s="80"/>
      <c r="G104" s="80"/>
      <c r="H104" s="80">
        <v>1</v>
      </c>
      <c r="I104" s="80"/>
      <c r="J104" s="63">
        <f t="shared" si="10"/>
        <v>1</v>
      </c>
      <c r="M104" s="18"/>
    </row>
    <row r="105" spans="1:13" s="17" customFormat="1" ht="9" customHeight="1" x14ac:dyDescent="0.2">
      <c r="A105" s="280" t="s">
        <v>90</v>
      </c>
      <c r="B105" s="281"/>
      <c r="C105" s="19">
        <f>ROUND($C$88*0.5,4)</f>
        <v>0</v>
      </c>
      <c r="D105" s="20">
        <f>(D106*A106)+(D107*A107)+(D108*A108)+(D109*A109)</f>
        <v>0</v>
      </c>
      <c r="E105" s="20">
        <f>(E106*A106)+(E107*A107)+(E108*A108)+(E109*A109)</f>
        <v>0</v>
      </c>
      <c r="F105" s="20">
        <f>(F106*A106)+(F107*A107)+(F108*A108)+(F109*A109)</f>
        <v>0</v>
      </c>
      <c r="G105" s="20">
        <f>(G106*A106)+(G107*A107)+(G108*A108)+(G109*A109)</f>
        <v>0</v>
      </c>
      <c r="H105" s="20">
        <f>(H106*A106)+(H107*A107)+(H108*A108)+(H109*A109)</f>
        <v>0.2</v>
      </c>
      <c r="I105" s="67">
        <f>(I106*A106)+(I107*A107)+(I108*A108)+(I109*A109)</f>
        <v>0.8</v>
      </c>
      <c r="J105" s="54">
        <f t="shared" si="10"/>
        <v>1</v>
      </c>
      <c r="M105" s="18"/>
    </row>
    <row r="106" spans="1:13" s="17" customFormat="1" ht="9" customHeight="1" x14ac:dyDescent="0.2">
      <c r="A106" s="55">
        <v>0</v>
      </c>
      <c r="B106" s="89" t="s">
        <v>73</v>
      </c>
      <c r="C106" s="92"/>
      <c r="D106" s="78"/>
      <c r="E106" s="78"/>
      <c r="F106" s="78"/>
      <c r="G106" s="78">
        <v>0.4</v>
      </c>
      <c r="H106" s="78">
        <v>0.6</v>
      </c>
      <c r="I106" s="78"/>
      <c r="J106" s="81">
        <f t="shared" si="10"/>
        <v>1</v>
      </c>
      <c r="M106" s="18"/>
    </row>
    <row r="107" spans="1:13" s="17" customFormat="1" ht="9" customHeight="1" x14ac:dyDescent="0.2">
      <c r="A107" s="56">
        <v>0.2</v>
      </c>
      <c r="B107" s="90" t="s">
        <v>74</v>
      </c>
      <c r="C107" s="93"/>
      <c r="D107" s="79"/>
      <c r="E107" s="79"/>
      <c r="F107" s="79"/>
      <c r="G107" s="79">
        <v>0</v>
      </c>
      <c r="H107" s="79">
        <v>1</v>
      </c>
      <c r="I107" s="79"/>
      <c r="J107" s="58">
        <f t="shared" si="10"/>
        <v>1</v>
      </c>
      <c r="M107" s="18"/>
    </row>
    <row r="108" spans="1:13" s="17" customFormat="1" ht="9" customHeight="1" x14ac:dyDescent="0.2">
      <c r="A108" s="57">
        <v>0</v>
      </c>
      <c r="B108" s="90" t="s">
        <v>75</v>
      </c>
      <c r="C108" s="93"/>
      <c r="D108" s="79"/>
      <c r="E108" s="79"/>
      <c r="F108" s="79"/>
      <c r="G108" s="79"/>
      <c r="H108" s="79"/>
      <c r="I108" s="79">
        <v>1</v>
      </c>
      <c r="J108" s="58">
        <f t="shared" si="10"/>
        <v>1</v>
      </c>
      <c r="M108" s="18"/>
    </row>
    <row r="109" spans="1:13" s="17" customFormat="1" ht="9" customHeight="1" thickBot="1" x14ac:dyDescent="0.25">
      <c r="A109" s="57">
        <v>0.8</v>
      </c>
      <c r="B109" s="91" t="s">
        <v>76</v>
      </c>
      <c r="C109" s="94"/>
      <c r="D109" s="80"/>
      <c r="E109" s="80"/>
      <c r="F109" s="80"/>
      <c r="G109" s="80"/>
      <c r="H109" s="80"/>
      <c r="I109" s="80">
        <v>1</v>
      </c>
      <c r="J109" s="63">
        <f t="shared" si="10"/>
        <v>1</v>
      </c>
      <c r="M109" s="18"/>
    </row>
    <row r="110" spans="1:13" s="17" customFormat="1" ht="14.25" customHeight="1" thickTop="1" x14ac:dyDescent="0.2">
      <c r="A110" s="262" t="s">
        <v>46</v>
      </c>
      <c r="B110" s="263"/>
      <c r="C110" s="266">
        <f>'Planilha Proposta'!AQ38</f>
        <v>0</v>
      </c>
      <c r="D110" s="87" t="e">
        <f>D111/$C$110</f>
        <v>#DIV/0!</v>
      </c>
      <c r="E110" s="87" t="e">
        <f t="shared" ref="E110:I110" si="11">E111/$C$110</f>
        <v>#DIV/0!</v>
      </c>
      <c r="F110" s="87" t="e">
        <f t="shared" si="11"/>
        <v>#DIV/0!</v>
      </c>
      <c r="G110" s="87" t="e">
        <f t="shared" si="11"/>
        <v>#DIV/0!</v>
      </c>
      <c r="H110" s="87" t="e">
        <f t="shared" si="11"/>
        <v>#DIV/0!</v>
      </c>
      <c r="I110" s="102" t="e">
        <f t="shared" si="11"/>
        <v>#DIV/0!</v>
      </c>
      <c r="J110" s="103" t="e">
        <f t="shared" si="10"/>
        <v>#DIV/0!</v>
      </c>
      <c r="M110" s="18"/>
    </row>
    <row r="111" spans="1:13" s="17" customFormat="1" ht="16.5" customHeight="1" thickBot="1" x14ac:dyDescent="0.25">
      <c r="A111" s="264"/>
      <c r="B111" s="265"/>
      <c r="C111" s="267"/>
      <c r="D111" s="99">
        <f t="shared" ref="D111:I111" si="12">(D112*$C$112)+($C$117*D117)</f>
        <v>0</v>
      </c>
      <c r="E111" s="99">
        <f t="shared" si="12"/>
        <v>0</v>
      </c>
      <c r="F111" s="99">
        <f t="shared" si="12"/>
        <v>0</v>
      </c>
      <c r="G111" s="99">
        <f t="shared" si="12"/>
        <v>0</v>
      </c>
      <c r="H111" s="99">
        <f t="shared" si="12"/>
        <v>0</v>
      </c>
      <c r="I111" s="100">
        <f t="shared" si="12"/>
        <v>0</v>
      </c>
      <c r="J111" s="104">
        <f t="shared" si="10"/>
        <v>0</v>
      </c>
      <c r="M111" s="18"/>
    </row>
    <row r="112" spans="1:13" s="17" customFormat="1" ht="12" customHeight="1" x14ac:dyDescent="0.2">
      <c r="A112" s="260" t="s">
        <v>89</v>
      </c>
      <c r="B112" s="261"/>
      <c r="C112" s="19">
        <f>ROUND($C$110*0.4,4)</f>
        <v>0</v>
      </c>
      <c r="D112" s="20">
        <f>(D113*A113)+(D114*A114)+(D115*A115)+(D116*A116)</f>
        <v>0</v>
      </c>
      <c r="E112" s="20">
        <f>(E113*A113)+(E114*A114)+(E115*A115)+(E116*A116)</f>
        <v>0</v>
      </c>
      <c r="F112" s="20">
        <f>(F113*A113)+(F114*A114)+(F115*A115)+(F116*A116)</f>
        <v>0</v>
      </c>
      <c r="G112" s="20">
        <f>(G113*A113)+(G114*A114)+(G115*A115)+(G116*A116)</f>
        <v>0.2</v>
      </c>
      <c r="H112" s="20">
        <f>(H113*A113)+(H114*A114)+(H115*A115)+(H116*A116)</f>
        <v>0.8</v>
      </c>
      <c r="I112" s="53">
        <f>(I113*A113)+(I114*A114)+(I115*A115)+(I116*A116)</f>
        <v>0</v>
      </c>
      <c r="J112" s="59">
        <f t="shared" ref="J112:J123" si="13">SUM(D112:I112)</f>
        <v>1</v>
      </c>
      <c r="M112" s="18"/>
    </row>
    <row r="113" spans="1:13" s="17" customFormat="1" ht="9" customHeight="1" x14ac:dyDescent="0.2">
      <c r="A113" s="55">
        <v>0</v>
      </c>
      <c r="B113" s="89" t="s">
        <v>73</v>
      </c>
      <c r="C113" s="92"/>
      <c r="D113" s="78"/>
      <c r="E113" s="78"/>
      <c r="F113" s="78"/>
      <c r="G113" s="78">
        <v>1</v>
      </c>
      <c r="H113" s="78"/>
      <c r="I113" s="78"/>
      <c r="J113" s="81">
        <f t="shared" si="13"/>
        <v>1</v>
      </c>
      <c r="M113" s="18"/>
    </row>
    <row r="114" spans="1:13" s="17" customFormat="1" ht="9" customHeight="1" x14ac:dyDescent="0.2">
      <c r="A114" s="56">
        <v>0.2</v>
      </c>
      <c r="B114" s="90" t="s">
        <v>74</v>
      </c>
      <c r="C114" s="93"/>
      <c r="D114" s="79"/>
      <c r="E114" s="79"/>
      <c r="F114" s="79"/>
      <c r="G114" s="79">
        <v>1</v>
      </c>
      <c r="H114" s="79"/>
      <c r="I114" s="79"/>
      <c r="J114" s="58">
        <f t="shared" si="13"/>
        <v>1</v>
      </c>
      <c r="M114" s="18"/>
    </row>
    <row r="115" spans="1:13" s="17" customFormat="1" ht="9" customHeight="1" x14ac:dyDescent="0.2">
      <c r="A115" s="57">
        <v>0</v>
      </c>
      <c r="B115" s="90" t="s">
        <v>75</v>
      </c>
      <c r="C115" s="93"/>
      <c r="D115" s="79"/>
      <c r="E115" s="79"/>
      <c r="F115" s="79"/>
      <c r="G115" s="79">
        <v>1</v>
      </c>
      <c r="H115" s="79"/>
      <c r="I115" s="79"/>
      <c r="J115" s="58">
        <f t="shared" si="13"/>
        <v>1</v>
      </c>
      <c r="M115" s="18"/>
    </row>
    <row r="116" spans="1:13" s="17" customFormat="1" ht="9" customHeight="1" thickBot="1" x14ac:dyDescent="0.25">
      <c r="A116" s="57">
        <v>0.8</v>
      </c>
      <c r="B116" s="91" t="s">
        <v>76</v>
      </c>
      <c r="C116" s="94"/>
      <c r="D116" s="80"/>
      <c r="E116" s="80"/>
      <c r="F116" s="80"/>
      <c r="G116" s="80"/>
      <c r="H116" s="80">
        <v>1</v>
      </c>
      <c r="I116" s="80"/>
      <c r="J116" s="63">
        <f t="shared" si="13"/>
        <v>1</v>
      </c>
      <c r="M116" s="18"/>
    </row>
    <row r="117" spans="1:13" s="17" customFormat="1" ht="14.25" customHeight="1" x14ac:dyDescent="0.2">
      <c r="A117" s="260" t="s">
        <v>90</v>
      </c>
      <c r="B117" s="261"/>
      <c r="C117" s="19">
        <f>ROUND($C$110*0.6,4)</f>
        <v>0</v>
      </c>
      <c r="D117" s="20">
        <f>(D118*A118)+(D119*A119)+(D120*A120)+(D121*A121)</f>
        <v>0</v>
      </c>
      <c r="E117" s="20">
        <f>(E118*A118)+(E119*A119)+(E120*A120)+(E121*A121)</f>
        <v>0</v>
      </c>
      <c r="F117" s="20">
        <f>(F118*A118)+(F119*A119)+(F120*A120)+(F121*A121)</f>
        <v>0</v>
      </c>
      <c r="G117" s="20">
        <f>(G118*A118)+(G119*A119)+(G120*A120)+(G121*A121)</f>
        <v>0</v>
      </c>
      <c r="H117" s="20">
        <f>(H118*A118)+(H119*A119)+(H120*A120)+(H121*A121)</f>
        <v>0.2</v>
      </c>
      <c r="I117" s="67">
        <f>(I118*A118)+(I119*A119)+(I120*A120)+(I121*A121)</f>
        <v>0.8</v>
      </c>
      <c r="J117" s="54">
        <f t="shared" si="13"/>
        <v>1</v>
      </c>
      <c r="M117" s="18"/>
    </row>
    <row r="118" spans="1:13" s="17" customFormat="1" ht="9" customHeight="1" x14ac:dyDescent="0.2">
      <c r="A118" s="55">
        <v>0</v>
      </c>
      <c r="B118" s="89" t="s">
        <v>73</v>
      </c>
      <c r="C118" s="92"/>
      <c r="D118" s="78"/>
      <c r="E118" s="78"/>
      <c r="F118" s="78"/>
      <c r="G118" s="78"/>
      <c r="H118" s="78">
        <v>1</v>
      </c>
      <c r="I118" s="78"/>
      <c r="J118" s="81">
        <f t="shared" si="13"/>
        <v>1</v>
      </c>
      <c r="M118" s="18"/>
    </row>
    <row r="119" spans="1:13" s="17" customFormat="1" ht="9" customHeight="1" x14ac:dyDescent="0.2">
      <c r="A119" s="56">
        <v>0.2</v>
      </c>
      <c r="B119" s="90" t="s">
        <v>74</v>
      </c>
      <c r="C119" s="93"/>
      <c r="D119" s="79"/>
      <c r="E119" s="79"/>
      <c r="F119" s="79"/>
      <c r="G119" s="79">
        <v>0</v>
      </c>
      <c r="H119" s="79">
        <v>1</v>
      </c>
      <c r="I119" s="79"/>
      <c r="J119" s="58">
        <f t="shared" si="13"/>
        <v>1</v>
      </c>
      <c r="M119" s="18"/>
    </row>
    <row r="120" spans="1:13" s="17" customFormat="1" ht="9" customHeight="1" x14ac:dyDescent="0.2">
      <c r="A120" s="57">
        <v>0</v>
      </c>
      <c r="B120" s="90" t="s">
        <v>75</v>
      </c>
      <c r="C120" s="93"/>
      <c r="D120" s="79"/>
      <c r="E120" s="79"/>
      <c r="F120" s="79"/>
      <c r="G120" s="79"/>
      <c r="H120" s="79"/>
      <c r="I120" s="79">
        <v>1</v>
      </c>
      <c r="J120" s="58">
        <f t="shared" si="13"/>
        <v>1</v>
      </c>
      <c r="M120" s="18"/>
    </row>
    <row r="121" spans="1:13" s="17" customFormat="1" ht="9" customHeight="1" thickBot="1" x14ac:dyDescent="0.25">
      <c r="A121" s="57">
        <v>0.8</v>
      </c>
      <c r="B121" s="91" t="s">
        <v>76</v>
      </c>
      <c r="C121" s="94"/>
      <c r="D121" s="80"/>
      <c r="E121" s="80"/>
      <c r="F121" s="80"/>
      <c r="G121" s="80"/>
      <c r="H121" s="80"/>
      <c r="I121" s="80">
        <v>1</v>
      </c>
      <c r="J121" s="63">
        <f t="shared" si="13"/>
        <v>1</v>
      </c>
      <c r="M121" s="18"/>
    </row>
    <row r="122" spans="1:13" s="17" customFormat="1" ht="18.75" customHeight="1" thickTop="1" x14ac:dyDescent="0.2">
      <c r="A122" s="262" t="s">
        <v>48</v>
      </c>
      <c r="B122" s="263"/>
      <c r="C122" s="266">
        <f>'Planilha Proposta'!AQ39</f>
        <v>0</v>
      </c>
      <c r="D122" s="87" t="e">
        <f>D123/$C$122</f>
        <v>#DIV/0!</v>
      </c>
      <c r="E122" s="87" t="e">
        <f t="shared" ref="E122:I122" si="14">E123/$C$122</f>
        <v>#DIV/0!</v>
      </c>
      <c r="F122" s="87" t="e">
        <f t="shared" si="14"/>
        <v>#DIV/0!</v>
      </c>
      <c r="G122" s="87" t="e">
        <f t="shared" si="14"/>
        <v>#DIV/0!</v>
      </c>
      <c r="H122" s="87" t="e">
        <f t="shared" si="14"/>
        <v>#DIV/0!</v>
      </c>
      <c r="I122" s="102" t="e">
        <f t="shared" si="14"/>
        <v>#DIV/0!</v>
      </c>
      <c r="J122" s="103" t="e">
        <f t="shared" si="13"/>
        <v>#DIV/0!</v>
      </c>
      <c r="M122" s="18"/>
    </row>
    <row r="123" spans="1:13" s="17" customFormat="1" ht="15" customHeight="1" thickBot="1" x14ac:dyDescent="0.25">
      <c r="A123" s="264"/>
      <c r="B123" s="265"/>
      <c r="C123" s="267"/>
      <c r="D123" s="99">
        <f>(D124*$C$124)+($C$129*D129)</f>
        <v>0</v>
      </c>
      <c r="E123" s="99">
        <f t="shared" ref="E123:I123" si="15">(E124*$C$124)+($C$129*E129)</f>
        <v>0</v>
      </c>
      <c r="F123" s="99">
        <f t="shared" si="15"/>
        <v>0</v>
      </c>
      <c r="G123" s="99">
        <f t="shared" si="15"/>
        <v>0</v>
      </c>
      <c r="H123" s="99">
        <f t="shared" si="15"/>
        <v>0</v>
      </c>
      <c r="I123" s="100">
        <f t="shared" si="15"/>
        <v>0</v>
      </c>
      <c r="J123" s="104">
        <f t="shared" si="13"/>
        <v>0</v>
      </c>
      <c r="M123" s="18"/>
    </row>
    <row r="124" spans="1:13" s="17" customFormat="1" ht="13.5" customHeight="1" x14ac:dyDescent="0.2">
      <c r="A124" s="260" t="s">
        <v>89</v>
      </c>
      <c r="B124" s="261"/>
      <c r="C124" s="19">
        <f>ROUND($C$122*0.4,4)</f>
        <v>0</v>
      </c>
      <c r="D124" s="20">
        <f>(D125*A125)+(D126*A126)+(D127*A127)+(D128*A128)</f>
        <v>0</v>
      </c>
      <c r="E124" s="20">
        <f>(E125*A125)+(E126*A126)+(E127*A127)+(E128*A128)</f>
        <v>0</v>
      </c>
      <c r="F124" s="20">
        <f>(F125*A125)+(F126*A126)+(F127*A127)+(F128*A128)</f>
        <v>0</v>
      </c>
      <c r="G124" s="20">
        <f>(G125*A125)+(G126*A126)+(G127*A127)+(G128*A128)</f>
        <v>0</v>
      </c>
      <c r="H124" s="20">
        <f>(H125*A125)+(H126*A126)+(H127*A127)+(H128*A128)</f>
        <v>1</v>
      </c>
      <c r="I124" s="53">
        <f>(I125*A125)+(I126*A126)+(I127*A127)+(I128*A128)</f>
        <v>0</v>
      </c>
      <c r="J124" s="59">
        <f t="shared" ref="J124:J135" si="16">SUM(D124:I124)</f>
        <v>1</v>
      </c>
      <c r="M124" s="18"/>
    </row>
    <row r="125" spans="1:13" s="17" customFormat="1" ht="9" customHeight="1" x14ac:dyDescent="0.2">
      <c r="A125" s="55">
        <v>0</v>
      </c>
      <c r="B125" s="89" t="s">
        <v>73</v>
      </c>
      <c r="C125" s="92"/>
      <c r="D125" s="78"/>
      <c r="E125" s="78"/>
      <c r="F125" s="78"/>
      <c r="G125" s="78">
        <v>0.8</v>
      </c>
      <c r="H125" s="78">
        <v>0.2</v>
      </c>
      <c r="I125" s="78"/>
      <c r="J125" s="81">
        <f t="shared" si="16"/>
        <v>1</v>
      </c>
      <c r="M125" s="18"/>
    </row>
    <row r="126" spans="1:13" s="17" customFormat="1" ht="9" customHeight="1" x14ac:dyDescent="0.2">
      <c r="A126" s="56">
        <v>0.2</v>
      </c>
      <c r="B126" s="90" t="s">
        <v>74</v>
      </c>
      <c r="C126" s="93"/>
      <c r="D126" s="79"/>
      <c r="E126" s="79"/>
      <c r="F126" s="79"/>
      <c r="G126" s="79"/>
      <c r="H126" s="79">
        <v>1</v>
      </c>
      <c r="I126" s="79"/>
      <c r="J126" s="58">
        <f t="shared" si="16"/>
        <v>1</v>
      </c>
      <c r="M126" s="18"/>
    </row>
    <row r="127" spans="1:13" s="17" customFormat="1" ht="9" customHeight="1" x14ac:dyDescent="0.2">
      <c r="A127" s="57">
        <v>0</v>
      </c>
      <c r="B127" s="90" t="s">
        <v>75</v>
      </c>
      <c r="C127" s="93"/>
      <c r="D127" s="79"/>
      <c r="E127" s="79"/>
      <c r="F127" s="79"/>
      <c r="G127" s="79"/>
      <c r="H127" s="79">
        <v>1</v>
      </c>
      <c r="I127" s="79"/>
      <c r="J127" s="58">
        <f t="shared" si="16"/>
        <v>1</v>
      </c>
      <c r="M127" s="18"/>
    </row>
    <row r="128" spans="1:13" s="17" customFormat="1" ht="9" customHeight="1" thickBot="1" x14ac:dyDescent="0.25">
      <c r="A128" s="57">
        <v>0.8</v>
      </c>
      <c r="B128" s="91" t="s">
        <v>76</v>
      </c>
      <c r="C128" s="94"/>
      <c r="D128" s="80"/>
      <c r="E128" s="80"/>
      <c r="F128" s="80"/>
      <c r="G128" s="80"/>
      <c r="H128" s="80">
        <v>1</v>
      </c>
      <c r="I128" s="80"/>
      <c r="J128" s="63">
        <f t="shared" si="16"/>
        <v>1</v>
      </c>
      <c r="M128" s="18"/>
    </row>
    <row r="129" spans="1:13" s="17" customFormat="1" ht="9" customHeight="1" x14ac:dyDescent="0.2">
      <c r="A129" s="260" t="s">
        <v>90</v>
      </c>
      <c r="B129" s="261"/>
      <c r="C129" s="19">
        <f>ROUND($C$122*0.6,4)</f>
        <v>0</v>
      </c>
      <c r="D129" s="20">
        <f>(D130*A130)+(D131*A131)+(D132*A132)+(D133*A133)</f>
        <v>0</v>
      </c>
      <c r="E129" s="20">
        <f>(E130*A130)+(E131*A131)+(E132*A132)+(E133*A133)</f>
        <v>0</v>
      </c>
      <c r="F129" s="20">
        <f>(F130*A130)+(F131*A131)+(F132*A132)+(F133*A133)</f>
        <v>0</v>
      </c>
      <c r="G129" s="20">
        <f>(G130*A130)+(G131*A131)+(G132*A132)+(G133*A133)</f>
        <v>0</v>
      </c>
      <c r="H129" s="20">
        <f>(H130*A130)+(H131*A131)+(H132*A132)+(H133*A133)</f>
        <v>0.2</v>
      </c>
      <c r="I129" s="67">
        <f>(I130*A130)+(I131*A131)+(I132*A132)+(I133*A133)</f>
        <v>0.8</v>
      </c>
      <c r="J129" s="54">
        <f t="shared" si="16"/>
        <v>1</v>
      </c>
      <c r="M129" s="18"/>
    </row>
    <row r="130" spans="1:13" s="17" customFormat="1" ht="9" customHeight="1" x14ac:dyDescent="0.2">
      <c r="A130" s="55">
        <v>0</v>
      </c>
      <c r="B130" s="89" t="s">
        <v>73</v>
      </c>
      <c r="C130" s="92"/>
      <c r="D130" s="78"/>
      <c r="E130" s="78"/>
      <c r="F130" s="78"/>
      <c r="G130" s="78"/>
      <c r="H130" s="78">
        <v>1</v>
      </c>
      <c r="I130" s="78"/>
      <c r="J130" s="81">
        <f t="shared" si="16"/>
        <v>1</v>
      </c>
      <c r="M130" s="18"/>
    </row>
    <row r="131" spans="1:13" s="17" customFormat="1" ht="9" customHeight="1" x14ac:dyDescent="0.2">
      <c r="A131" s="56">
        <v>0.2</v>
      </c>
      <c r="B131" s="90" t="s">
        <v>74</v>
      </c>
      <c r="C131" s="93"/>
      <c r="D131" s="79"/>
      <c r="E131" s="79"/>
      <c r="F131" s="79"/>
      <c r="G131" s="79">
        <v>0</v>
      </c>
      <c r="H131" s="79">
        <v>1</v>
      </c>
      <c r="I131" s="79"/>
      <c r="J131" s="58">
        <f t="shared" si="16"/>
        <v>1</v>
      </c>
      <c r="M131" s="18"/>
    </row>
    <row r="132" spans="1:13" s="17" customFormat="1" ht="9" customHeight="1" x14ac:dyDescent="0.2">
      <c r="A132" s="57">
        <v>0</v>
      </c>
      <c r="B132" s="90" t="s">
        <v>75</v>
      </c>
      <c r="C132" s="93"/>
      <c r="D132" s="79"/>
      <c r="E132" s="79"/>
      <c r="F132" s="79"/>
      <c r="G132" s="79"/>
      <c r="H132" s="79"/>
      <c r="I132" s="79">
        <v>1</v>
      </c>
      <c r="J132" s="58">
        <f t="shared" si="16"/>
        <v>1</v>
      </c>
      <c r="M132" s="18"/>
    </row>
    <row r="133" spans="1:13" s="17" customFormat="1" ht="9" customHeight="1" thickBot="1" x14ac:dyDescent="0.25">
      <c r="A133" s="57">
        <v>0.8</v>
      </c>
      <c r="B133" s="91" t="s">
        <v>76</v>
      </c>
      <c r="C133" s="94"/>
      <c r="D133" s="80"/>
      <c r="E133" s="80"/>
      <c r="F133" s="80"/>
      <c r="G133" s="80"/>
      <c r="H133" s="80"/>
      <c r="I133" s="80">
        <v>1</v>
      </c>
      <c r="J133" s="63">
        <f t="shared" si="16"/>
        <v>1</v>
      </c>
      <c r="M133" s="18"/>
    </row>
    <row r="134" spans="1:13" s="17" customFormat="1" ht="11.25" customHeight="1" thickTop="1" x14ac:dyDescent="0.2">
      <c r="A134" s="262" t="s">
        <v>50</v>
      </c>
      <c r="B134" s="263"/>
      <c r="C134" s="266">
        <f>'Planilha Proposta'!AQ40</f>
        <v>0</v>
      </c>
      <c r="D134" s="87" t="e">
        <f>D135/C134</f>
        <v>#DIV/0!</v>
      </c>
      <c r="E134" s="87" t="e">
        <f>E135/C134</f>
        <v>#DIV/0!</v>
      </c>
      <c r="F134" s="87" t="e">
        <f>F135/C134</f>
        <v>#DIV/0!</v>
      </c>
      <c r="G134" s="87" t="e">
        <f>G135/C134</f>
        <v>#DIV/0!</v>
      </c>
      <c r="H134" s="87" t="e">
        <f>H135/C134</f>
        <v>#DIV/0!</v>
      </c>
      <c r="I134" s="102" t="e">
        <f>I135/C134</f>
        <v>#DIV/0!</v>
      </c>
      <c r="J134" s="103" t="e">
        <f t="shared" si="16"/>
        <v>#DIV/0!</v>
      </c>
      <c r="M134" s="18"/>
    </row>
    <row r="135" spans="1:13" s="17" customFormat="1" ht="13.5" customHeight="1" thickBot="1" x14ac:dyDescent="0.25">
      <c r="A135" s="264"/>
      <c r="B135" s="265"/>
      <c r="C135" s="267"/>
      <c r="D135" s="99">
        <f>(D136*C136)+($C$141*D141)</f>
        <v>0</v>
      </c>
      <c r="E135" s="99">
        <f>(E136*C136)+(C141*E141)</f>
        <v>0</v>
      </c>
      <c r="F135" s="99">
        <f>(F136*C136)+(C141*F141)</f>
        <v>0</v>
      </c>
      <c r="G135" s="99">
        <f>(G136*C136)+(C141*G141)</f>
        <v>0</v>
      </c>
      <c r="H135" s="99">
        <f>(H136*C136)+(C141*H141)</f>
        <v>0</v>
      </c>
      <c r="I135" s="100">
        <f>(I136*C136)+(C141*I141)</f>
        <v>0</v>
      </c>
      <c r="J135" s="104">
        <f t="shared" si="16"/>
        <v>0</v>
      </c>
      <c r="M135" s="18"/>
    </row>
    <row r="136" spans="1:13" s="17" customFormat="1" ht="12" customHeight="1" x14ac:dyDescent="0.2">
      <c r="A136" s="260" t="s">
        <v>89</v>
      </c>
      <c r="B136" s="261"/>
      <c r="C136" s="19">
        <f>ROUND(C134*0.4,4)</f>
        <v>0</v>
      </c>
      <c r="D136" s="20">
        <f>(D137*A137)+(D138*A138)+(D139*A139)+(D140*A140)</f>
        <v>0</v>
      </c>
      <c r="E136" s="20">
        <f>(E137*A137)+(E138*A138)+(E139*A139)+(E140*A140)</f>
        <v>0</v>
      </c>
      <c r="F136" s="20">
        <f>(F137*A137)+(F138*A138)+(F139*A139)+(F140*A140)</f>
        <v>0</v>
      </c>
      <c r="G136" s="20">
        <f>(G137*A137)+(G138*A138)+(G139*A139)+(G140*A140)</f>
        <v>0.2</v>
      </c>
      <c r="H136" s="20">
        <f>(H137*A137)+(H138*A138)+(H139*A139)+(H140*A140)</f>
        <v>0.8</v>
      </c>
      <c r="I136" s="53">
        <f>(I137*A137)+(I138*A138)+(I139*A139)+(I140*A140)</f>
        <v>0</v>
      </c>
      <c r="J136" s="59">
        <f t="shared" ref="J136:J169" si="17">SUM(D136:I136)</f>
        <v>1</v>
      </c>
      <c r="M136" s="18"/>
    </row>
    <row r="137" spans="1:13" s="17" customFormat="1" ht="9" customHeight="1" x14ac:dyDescent="0.2">
      <c r="A137" s="55">
        <v>0</v>
      </c>
      <c r="B137" s="89" t="s">
        <v>73</v>
      </c>
      <c r="C137" s="92"/>
      <c r="D137" s="78"/>
      <c r="E137" s="78"/>
      <c r="F137" s="78"/>
      <c r="G137" s="78">
        <v>1</v>
      </c>
      <c r="H137" s="78"/>
      <c r="I137" s="78"/>
      <c r="J137" s="81">
        <f t="shared" si="17"/>
        <v>1</v>
      </c>
      <c r="M137" s="18"/>
    </row>
    <row r="138" spans="1:13" s="17" customFormat="1" ht="9" customHeight="1" x14ac:dyDescent="0.2">
      <c r="A138" s="56">
        <v>0.2</v>
      </c>
      <c r="B138" s="90" t="s">
        <v>74</v>
      </c>
      <c r="C138" s="93"/>
      <c r="D138" s="79"/>
      <c r="E138" s="79"/>
      <c r="F138" s="79"/>
      <c r="G138" s="79">
        <v>1</v>
      </c>
      <c r="H138" s="79"/>
      <c r="I138" s="79"/>
      <c r="J138" s="58">
        <f t="shared" si="17"/>
        <v>1</v>
      </c>
      <c r="M138" s="18"/>
    </row>
    <row r="139" spans="1:13" s="17" customFormat="1" ht="9" customHeight="1" x14ac:dyDescent="0.2">
      <c r="A139" s="57">
        <v>0</v>
      </c>
      <c r="B139" s="90" t="s">
        <v>75</v>
      </c>
      <c r="C139" s="93"/>
      <c r="D139" s="79"/>
      <c r="E139" s="79"/>
      <c r="F139" s="79"/>
      <c r="G139" s="79">
        <v>1</v>
      </c>
      <c r="H139" s="79"/>
      <c r="I139" s="79"/>
      <c r="J139" s="58">
        <f t="shared" si="17"/>
        <v>1</v>
      </c>
      <c r="M139" s="18"/>
    </row>
    <row r="140" spans="1:13" s="17" customFormat="1" ht="9" customHeight="1" thickBot="1" x14ac:dyDescent="0.25">
      <c r="A140" s="57">
        <v>0.8</v>
      </c>
      <c r="B140" s="91" t="s">
        <v>76</v>
      </c>
      <c r="C140" s="94"/>
      <c r="D140" s="80"/>
      <c r="E140" s="80"/>
      <c r="F140" s="80"/>
      <c r="G140" s="80"/>
      <c r="H140" s="80">
        <v>1</v>
      </c>
      <c r="I140" s="80"/>
      <c r="J140" s="63">
        <f t="shared" si="17"/>
        <v>1</v>
      </c>
      <c r="M140" s="18"/>
    </row>
    <row r="141" spans="1:13" s="17" customFormat="1" ht="9.75" customHeight="1" x14ac:dyDescent="0.2">
      <c r="A141" s="260" t="s">
        <v>91</v>
      </c>
      <c r="B141" s="261"/>
      <c r="C141" s="19">
        <f>ROUND(C134*0.6,4)</f>
        <v>0</v>
      </c>
      <c r="D141" s="20">
        <f>(D142*A142)+(D143*A143)+(D144*A144)+(D145*A145)</f>
        <v>0</v>
      </c>
      <c r="E141" s="20">
        <f>(E142*A142)+(E143*A143)+(E144*A144)+(E145*A145)</f>
        <v>0</v>
      </c>
      <c r="F141" s="20">
        <f>(F142*A142)+(F143*A143)+(F144*A144)+(F145*A145)</f>
        <v>0</v>
      </c>
      <c r="G141" s="20">
        <f>(G142*A142)+(G143*A143)+(G144*A144)+(G145*A145)</f>
        <v>0</v>
      </c>
      <c r="H141" s="20">
        <f>(H142*A142)+(H143*A143)+(H144*A144)+(H145*A145)</f>
        <v>0.2</v>
      </c>
      <c r="I141" s="67">
        <f>(I142*A142)+(I143*A143)+(I144*A144)+(I145*A145)</f>
        <v>0.8</v>
      </c>
      <c r="J141" s="54">
        <f t="shared" si="17"/>
        <v>1</v>
      </c>
      <c r="M141" s="18"/>
    </row>
    <row r="142" spans="1:13" s="17" customFormat="1" ht="9" customHeight="1" x14ac:dyDescent="0.2">
      <c r="A142" s="55">
        <v>0</v>
      </c>
      <c r="B142" s="89" t="s">
        <v>73</v>
      </c>
      <c r="C142" s="92"/>
      <c r="D142" s="78"/>
      <c r="E142" s="78"/>
      <c r="F142" s="78"/>
      <c r="G142" s="78"/>
      <c r="H142" s="78">
        <v>1</v>
      </c>
      <c r="I142" s="78"/>
      <c r="J142" s="81">
        <f t="shared" si="17"/>
        <v>1</v>
      </c>
      <c r="M142" s="18"/>
    </row>
    <row r="143" spans="1:13" s="17" customFormat="1" ht="9" customHeight="1" x14ac:dyDescent="0.2">
      <c r="A143" s="56">
        <v>0.2</v>
      </c>
      <c r="B143" s="90" t="s">
        <v>74</v>
      </c>
      <c r="C143" s="93"/>
      <c r="D143" s="79"/>
      <c r="E143" s="79"/>
      <c r="F143" s="79"/>
      <c r="G143" s="79">
        <v>0</v>
      </c>
      <c r="H143" s="79">
        <v>1</v>
      </c>
      <c r="I143" s="79"/>
      <c r="J143" s="58">
        <f t="shared" si="17"/>
        <v>1</v>
      </c>
      <c r="M143" s="18"/>
    </row>
    <row r="144" spans="1:13" s="17" customFormat="1" ht="9" customHeight="1" x14ac:dyDescent="0.2">
      <c r="A144" s="57">
        <v>0</v>
      </c>
      <c r="B144" s="90" t="s">
        <v>75</v>
      </c>
      <c r="C144" s="93"/>
      <c r="D144" s="79"/>
      <c r="E144" s="79"/>
      <c r="F144" s="79"/>
      <c r="G144" s="79"/>
      <c r="H144" s="79"/>
      <c r="I144" s="79">
        <v>1</v>
      </c>
      <c r="J144" s="58">
        <f t="shared" si="17"/>
        <v>1</v>
      </c>
      <c r="M144" s="18"/>
    </row>
    <row r="145" spans="1:13" s="17" customFormat="1" ht="9" customHeight="1" thickBot="1" x14ac:dyDescent="0.25">
      <c r="A145" s="57">
        <v>0.8</v>
      </c>
      <c r="B145" s="91" t="s">
        <v>76</v>
      </c>
      <c r="C145" s="94"/>
      <c r="D145" s="80"/>
      <c r="E145" s="80"/>
      <c r="F145" s="80"/>
      <c r="G145" s="80"/>
      <c r="H145" s="80"/>
      <c r="I145" s="80">
        <v>1</v>
      </c>
      <c r="J145" s="63">
        <f t="shared" si="17"/>
        <v>1</v>
      </c>
      <c r="M145" s="18"/>
    </row>
    <row r="146" spans="1:13" s="17" customFormat="1" ht="16.5" customHeight="1" thickTop="1" x14ac:dyDescent="0.2">
      <c r="A146" s="262" t="s">
        <v>104</v>
      </c>
      <c r="B146" s="263"/>
      <c r="C146" s="266">
        <f>'Planilha Proposta'!AQ41</f>
        <v>0</v>
      </c>
      <c r="D146" s="87" t="e">
        <f>D147/$C$146</f>
        <v>#DIV/0!</v>
      </c>
      <c r="E146" s="87" t="e">
        <f t="shared" ref="E146:I146" si="18">E147/$C$146</f>
        <v>#DIV/0!</v>
      </c>
      <c r="F146" s="87" t="e">
        <f t="shared" si="18"/>
        <v>#DIV/0!</v>
      </c>
      <c r="G146" s="87" t="e">
        <f t="shared" si="18"/>
        <v>#DIV/0!</v>
      </c>
      <c r="H146" s="87" t="e">
        <f t="shared" si="18"/>
        <v>#DIV/0!</v>
      </c>
      <c r="I146" s="102" t="e">
        <f t="shared" si="18"/>
        <v>#DIV/0!</v>
      </c>
      <c r="J146" s="103" t="e">
        <f t="shared" si="17"/>
        <v>#DIV/0!</v>
      </c>
      <c r="M146" s="18"/>
    </row>
    <row r="147" spans="1:13" s="17" customFormat="1" ht="13.5" customHeight="1" thickBot="1" x14ac:dyDescent="0.25">
      <c r="A147" s="264"/>
      <c r="B147" s="265"/>
      <c r="C147" s="267"/>
      <c r="D147" s="99">
        <f>(D148*$C$148)+(D153*$C$153)+(D158*$C$158)+($C$163*D163)</f>
        <v>0</v>
      </c>
      <c r="E147" s="99">
        <f t="shared" ref="E147:I147" si="19">(E148*$C$148)+(E153*$C$153)+(E158*$C$158)+($C$163*E163)</f>
        <v>0</v>
      </c>
      <c r="F147" s="99">
        <f t="shared" si="19"/>
        <v>0</v>
      </c>
      <c r="G147" s="99">
        <f t="shared" si="19"/>
        <v>0</v>
      </c>
      <c r="H147" s="99">
        <f t="shared" si="19"/>
        <v>0</v>
      </c>
      <c r="I147" s="100">
        <f t="shared" si="19"/>
        <v>0</v>
      </c>
      <c r="J147" s="104">
        <f t="shared" si="17"/>
        <v>0</v>
      </c>
      <c r="M147" s="18"/>
    </row>
    <row r="148" spans="1:13" s="17" customFormat="1" ht="12.75" customHeight="1" x14ac:dyDescent="0.2">
      <c r="A148" s="258" t="s">
        <v>87</v>
      </c>
      <c r="B148" s="259"/>
      <c r="C148" s="19">
        <f>ROUND($C$146*0.15,4)</f>
        <v>0</v>
      </c>
      <c r="D148" s="20">
        <f>(D149*A149)+(D150*A150)+(D151*A151)+(D152*A152)</f>
        <v>0</v>
      </c>
      <c r="E148" s="20">
        <f>(E149*A149)+(E150*A150)+(E151*A151)+(E152*A152)</f>
        <v>0</v>
      </c>
      <c r="F148" s="20">
        <f>(F149*A149)+(F150*A150)+(F151*A151)+(F152*A152)</f>
        <v>0.2</v>
      </c>
      <c r="G148" s="20">
        <f>(G149*A149)+(G150*A150)+(G151*A151)+(G152*A152)</f>
        <v>0.8</v>
      </c>
      <c r="H148" s="20">
        <f>(H149*A149)+(H150*A150)+(H151*A151)+(H152*A152)</f>
        <v>0</v>
      </c>
      <c r="I148" s="67">
        <f>(I149*A149)+(I150*A150)+(I151*A151)+(I152*A152)</f>
        <v>0</v>
      </c>
      <c r="J148" s="54">
        <f t="shared" si="17"/>
        <v>1</v>
      </c>
      <c r="M148" s="18"/>
    </row>
    <row r="149" spans="1:13" s="17" customFormat="1" ht="9" customHeight="1" x14ac:dyDescent="0.2">
      <c r="A149" s="55">
        <v>0</v>
      </c>
      <c r="B149" s="89" t="s">
        <v>73</v>
      </c>
      <c r="C149" s="92"/>
      <c r="D149" s="78"/>
      <c r="E149" s="78"/>
      <c r="F149" s="78">
        <v>1</v>
      </c>
      <c r="G149" s="78"/>
      <c r="H149" s="78"/>
      <c r="I149" s="78"/>
      <c r="J149" s="81">
        <f t="shared" si="17"/>
        <v>1</v>
      </c>
      <c r="M149" s="18"/>
    </row>
    <row r="150" spans="1:13" s="17" customFormat="1" ht="9" customHeight="1" x14ac:dyDescent="0.2">
      <c r="A150" s="56">
        <v>0.2</v>
      </c>
      <c r="B150" s="90" t="s">
        <v>74</v>
      </c>
      <c r="C150" s="93"/>
      <c r="D150" s="79"/>
      <c r="E150" s="79"/>
      <c r="F150" s="79">
        <v>1</v>
      </c>
      <c r="G150" s="79"/>
      <c r="H150" s="79"/>
      <c r="I150" s="79"/>
      <c r="J150" s="58">
        <f t="shared" si="17"/>
        <v>1</v>
      </c>
      <c r="M150" s="18"/>
    </row>
    <row r="151" spans="1:13" s="17" customFormat="1" ht="9" customHeight="1" x14ac:dyDescent="0.2">
      <c r="A151" s="57">
        <v>0</v>
      </c>
      <c r="B151" s="90" t="s">
        <v>75</v>
      </c>
      <c r="C151" s="93"/>
      <c r="D151" s="79"/>
      <c r="E151" s="79"/>
      <c r="F151" s="79"/>
      <c r="G151" s="79">
        <v>1</v>
      </c>
      <c r="H151" s="79"/>
      <c r="I151" s="79"/>
      <c r="J151" s="58">
        <f t="shared" si="17"/>
        <v>1</v>
      </c>
      <c r="M151" s="18"/>
    </row>
    <row r="152" spans="1:13" s="17" customFormat="1" ht="9" customHeight="1" thickBot="1" x14ac:dyDescent="0.25">
      <c r="A152" s="57">
        <v>0.8</v>
      </c>
      <c r="B152" s="91" t="s">
        <v>76</v>
      </c>
      <c r="C152" s="94"/>
      <c r="D152" s="80"/>
      <c r="E152" s="80"/>
      <c r="F152" s="80"/>
      <c r="G152" s="80">
        <v>1</v>
      </c>
      <c r="H152" s="80"/>
      <c r="I152" s="80"/>
      <c r="J152" s="63">
        <f t="shared" si="17"/>
        <v>1</v>
      </c>
      <c r="M152" s="18"/>
    </row>
    <row r="153" spans="1:13" s="17" customFormat="1" ht="9" customHeight="1" x14ac:dyDescent="0.2">
      <c r="A153" s="258" t="s">
        <v>88</v>
      </c>
      <c r="B153" s="259"/>
      <c r="C153" s="19">
        <f>ROUND($C$146*0.15,4)</f>
        <v>0</v>
      </c>
      <c r="D153" s="20">
        <f>(D154*A154)+(D155*A155)+(D156*A156)+(D157*A157)</f>
        <v>0</v>
      </c>
      <c r="E153" s="20">
        <f>(E154*A154)+(E155*A155)+(E156*A156)+(E157*A157)</f>
        <v>0</v>
      </c>
      <c r="F153" s="20">
        <f>(F154*A154)+(F155*A155)+(F156*A156)+(F157*A157)</f>
        <v>0</v>
      </c>
      <c r="G153" s="20">
        <f>(G154*A154)+(G155*A155)+(G156*A156)+(G157*A157)</f>
        <v>0.2</v>
      </c>
      <c r="H153" s="20">
        <f>(H154*A154)+(H155*A155)+(H156*A156)+(H157*A157)</f>
        <v>0.8</v>
      </c>
      <c r="I153" s="67">
        <f>(I154*A154)+(I155*A155)+(I156*A156)+(I157*A157)</f>
        <v>0</v>
      </c>
      <c r="J153" s="54">
        <f t="shared" si="17"/>
        <v>1</v>
      </c>
      <c r="M153" s="18"/>
    </row>
    <row r="154" spans="1:13" s="17" customFormat="1" ht="9" customHeight="1" x14ac:dyDescent="0.2">
      <c r="A154" s="55">
        <v>0</v>
      </c>
      <c r="B154" s="89" t="s">
        <v>73</v>
      </c>
      <c r="C154" s="92"/>
      <c r="D154" s="78"/>
      <c r="E154" s="78"/>
      <c r="F154" s="78"/>
      <c r="G154" s="78">
        <v>1</v>
      </c>
      <c r="H154" s="78"/>
      <c r="I154" s="78"/>
      <c r="J154" s="81">
        <f t="shared" si="17"/>
        <v>1</v>
      </c>
      <c r="M154" s="18"/>
    </row>
    <row r="155" spans="1:13" s="17" customFormat="1" ht="9" customHeight="1" x14ac:dyDescent="0.2">
      <c r="A155" s="56">
        <v>0.2</v>
      </c>
      <c r="B155" s="90" t="s">
        <v>74</v>
      </c>
      <c r="C155" s="93"/>
      <c r="D155" s="79"/>
      <c r="E155" s="79"/>
      <c r="F155" s="79"/>
      <c r="G155" s="79">
        <v>1</v>
      </c>
      <c r="H155" s="79"/>
      <c r="I155" s="79"/>
      <c r="J155" s="58">
        <f t="shared" si="17"/>
        <v>1</v>
      </c>
      <c r="M155" s="18"/>
    </row>
    <row r="156" spans="1:13" s="17" customFormat="1" ht="9" customHeight="1" x14ac:dyDescent="0.2">
      <c r="A156" s="57">
        <v>0</v>
      </c>
      <c r="B156" s="90" t="s">
        <v>75</v>
      </c>
      <c r="C156" s="93"/>
      <c r="D156" s="79"/>
      <c r="E156" s="79"/>
      <c r="F156" s="79"/>
      <c r="G156" s="79">
        <v>1</v>
      </c>
      <c r="H156" s="79"/>
      <c r="I156" s="79"/>
      <c r="J156" s="58">
        <f t="shared" si="17"/>
        <v>1</v>
      </c>
      <c r="M156" s="18"/>
    </row>
    <row r="157" spans="1:13" s="17" customFormat="1" ht="9" customHeight="1" thickBot="1" x14ac:dyDescent="0.25">
      <c r="A157" s="57">
        <v>0.8</v>
      </c>
      <c r="B157" s="91" t="s">
        <v>76</v>
      </c>
      <c r="C157" s="94"/>
      <c r="D157" s="80"/>
      <c r="E157" s="80"/>
      <c r="F157" s="80"/>
      <c r="G157" s="80"/>
      <c r="H157" s="80">
        <v>1</v>
      </c>
      <c r="I157" s="80"/>
      <c r="J157" s="63">
        <f t="shared" si="17"/>
        <v>1</v>
      </c>
      <c r="M157" s="18"/>
    </row>
    <row r="158" spans="1:13" s="17" customFormat="1" ht="9" customHeight="1" x14ac:dyDescent="0.2">
      <c r="A158" s="260" t="s">
        <v>89</v>
      </c>
      <c r="B158" s="261"/>
      <c r="C158" s="19">
        <f>ROUND($C$146*0.3,4)</f>
        <v>0</v>
      </c>
      <c r="D158" s="20">
        <f>(D159*A159)+(D160*A160)+(D161*A161)+(D162*A162)</f>
        <v>0</v>
      </c>
      <c r="E158" s="20">
        <f>(E159*A159)+(E160*A160)+(E161*A161)+(E162*A162)</f>
        <v>0</v>
      </c>
      <c r="F158" s="20">
        <f>(F159*A159)+(F160*A160)+(F161*A161)+(F162*A162)</f>
        <v>0</v>
      </c>
      <c r="G158" s="20">
        <f>(G159*A159)+(G160*A160)+(G161*A161)+(G162*A162)</f>
        <v>0</v>
      </c>
      <c r="H158" s="20">
        <f>(H159*A159)+(H160*A160)+(H161*A161)+(H162*A162)</f>
        <v>1</v>
      </c>
      <c r="I158" s="53">
        <f>(I159*A159)+(I160*A160)+(I161*A161)+(I162*A162)</f>
        <v>0</v>
      </c>
      <c r="J158" s="59">
        <f t="shared" si="17"/>
        <v>1</v>
      </c>
      <c r="M158" s="18"/>
    </row>
    <row r="159" spans="1:13" s="17" customFormat="1" ht="9" customHeight="1" x14ac:dyDescent="0.2">
      <c r="A159" s="55">
        <v>0</v>
      </c>
      <c r="B159" s="89" t="s">
        <v>73</v>
      </c>
      <c r="C159" s="92"/>
      <c r="D159" s="78"/>
      <c r="E159" s="78"/>
      <c r="F159" s="78"/>
      <c r="G159" s="78">
        <v>0.4</v>
      </c>
      <c r="H159" s="78">
        <v>0.6</v>
      </c>
      <c r="I159" s="78"/>
      <c r="J159" s="81">
        <f t="shared" si="17"/>
        <v>1</v>
      </c>
      <c r="M159" s="18"/>
    </row>
    <row r="160" spans="1:13" s="17" customFormat="1" ht="9" customHeight="1" x14ac:dyDescent="0.2">
      <c r="A160" s="56">
        <v>0.2</v>
      </c>
      <c r="B160" s="90" t="s">
        <v>74</v>
      </c>
      <c r="C160" s="93"/>
      <c r="D160" s="79"/>
      <c r="E160" s="79"/>
      <c r="F160" s="79"/>
      <c r="G160" s="79"/>
      <c r="H160" s="79">
        <v>1</v>
      </c>
      <c r="I160" s="79"/>
      <c r="J160" s="58">
        <f t="shared" si="17"/>
        <v>1</v>
      </c>
      <c r="M160" s="18"/>
    </row>
    <row r="161" spans="1:13" s="17" customFormat="1" ht="9" customHeight="1" x14ac:dyDescent="0.2">
      <c r="A161" s="57">
        <v>0</v>
      </c>
      <c r="B161" s="90" t="s">
        <v>75</v>
      </c>
      <c r="C161" s="93"/>
      <c r="D161" s="79"/>
      <c r="E161" s="79"/>
      <c r="F161" s="79"/>
      <c r="G161" s="79"/>
      <c r="H161" s="79">
        <v>1</v>
      </c>
      <c r="I161" s="79"/>
      <c r="J161" s="58">
        <f t="shared" si="17"/>
        <v>1</v>
      </c>
      <c r="M161" s="18"/>
    </row>
    <row r="162" spans="1:13" s="17" customFormat="1" ht="9" customHeight="1" thickBot="1" x14ac:dyDescent="0.25">
      <c r="A162" s="57">
        <v>0.8</v>
      </c>
      <c r="B162" s="91" t="s">
        <v>76</v>
      </c>
      <c r="C162" s="94"/>
      <c r="D162" s="80"/>
      <c r="E162" s="80"/>
      <c r="F162" s="80"/>
      <c r="G162" s="80"/>
      <c r="H162" s="80">
        <v>1</v>
      </c>
      <c r="I162" s="80"/>
      <c r="J162" s="63">
        <f t="shared" si="17"/>
        <v>1</v>
      </c>
      <c r="M162" s="18"/>
    </row>
    <row r="163" spans="1:13" s="17" customFormat="1" ht="14.25" customHeight="1" x14ac:dyDescent="0.2">
      <c r="A163" s="260" t="s">
        <v>90</v>
      </c>
      <c r="B163" s="261"/>
      <c r="C163" s="19">
        <f>ROUND($C$146*0.4,4)</f>
        <v>0</v>
      </c>
      <c r="D163" s="20">
        <f>(D164*A164)+(D165*A165)+(D166*A166)+(D167*A167)</f>
        <v>0</v>
      </c>
      <c r="E163" s="20">
        <f>(E164*A164)+(E165*A165)+(E166*A166)+(E167*A167)</f>
        <v>0</v>
      </c>
      <c r="F163" s="20">
        <f>(F164*A164)+(F165*A165)+(F166*A166)+(F167*A167)</f>
        <v>0</v>
      </c>
      <c r="G163" s="20">
        <f>(G164*A164)+(G165*A165)+(G166*A166)+(G167*A167)</f>
        <v>0</v>
      </c>
      <c r="H163" s="20">
        <f>(H164*A164)+(H165*A165)+(H166*A166)+(H167*A167)</f>
        <v>0.2</v>
      </c>
      <c r="I163" s="67">
        <f>(I164*A164)+(I165*A165)+(I166*A166)+(I167*A167)</f>
        <v>0.8</v>
      </c>
      <c r="J163" s="54">
        <f t="shared" si="17"/>
        <v>1</v>
      </c>
      <c r="M163" s="18"/>
    </row>
    <row r="164" spans="1:13" s="17" customFormat="1" ht="9" customHeight="1" x14ac:dyDescent="0.2">
      <c r="A164" s="55">
        <v>0</v>
      </c>
      <c r="B164" s="89" t="s">
        <v>73</v>
      </c>
      <c r="C164" s="92"/>
      <c r="D164" s="78"/>
      <c r="E164" s="78"/>
      <c r="F164" s="78"/>
      <c r="G164" s="78"/>
      <c r="H164" s="78">
        <v>1</v>
      </c>
      <c r="I164" s="78"/>
      <c r="J164" s="81">
        <f t="shared" si="17"/>
        <v>1</v>
      </c>
      <c r="M164" s="18"/>
    </row>
    <row r="165" spans="1:13" s="17" customFormat="1" ht="9" customHeight="1" x14ac:dyDescent="0.2">
      <c r="A165" s="56">
        <v>0.2</v>
      </c>
      <c r="B165" s="90" t="s">
        <v>74</v>
      </c>
      <c r="C165" s="93"/>
      <c r="D165" s="79"/>
      <c r="E165" s="79"/>
      <c r="F165" s="79"/>
      <c r="G165" s="79">
        <v>0</v>
      </c>
      <c r="H165" s="79">
        <v>1</v>
      </c>
      <c r="I165" s="79"/>
      <c r="J165" s="58">
        <f t="shared" si="17"/>
        <v>1</v>
      </c>
      <c r="M165" s="18"/>
    </row>
    <row r="166" spans="1:13" s="17" customFormat="1" ht="9" customHeight="1" x14ac:dyDescent="0.2">
      <c r="A166" s="57">
        <v>0</v>
      </c>
      <c r="B166" s="90" t="s">
        <v>75</v>
      </c>
      <c r="C166" s="93"/>
      <c r="D166" s="79"/>
      <c r="E166" s="79"/>
      <c r="F166" s="79"/>
      <c r="G166" s="79"/>
      <c r="H166" s="79"/>
      <c r="I166" s="79">
        <v>1</v>
      </c>
      <c r="J166" s="58">
        <f t="shared" si="17"/>
        <v>1</v>
      </c>
      <c r="M166" s="18"/>
    </row>
    <row r="167" spans="1:13" s="17" customFormat="1" ht="9" customHeight="1" thickBot="1" x14ac:dyDescent="0.25">
      <c r="A167" s="57">
        <v>0.8</v>
      </c>
      <c r="B167" s="91" t="s">
        <v>76</v>
      </c>
      <c r="C167" s="94"/>
      <c r="D167" s="80"/>
      <c r="E167" s="80"/>
      <c r="F167" s="80"/>
      <c r="G167" s="80"/>
      <c r="H167" s="80"/>
      <c r="I167" s="80">
        <v>1</v>
      </c>
      <c r="J167" s="63">
        <f t="shared" si="17"/>
        <v>1</v>
      </c>
      <c r="M167" s="18"/>
    </row>
    <row r="168" spans="1:13" s="17" customFormat="1" ht="13.5" customHeight="1" thickTop="1" x14ac:dyDescent="0.2">
      <c r="A168" s="262" t="s">
        <v>53</v>
      </c>
      <c r="B168" s="263"/>
      <c r="C168" s="266">
        <f>'Planilha Proposta'!AQ42</f>
        <v>0</v>
      </c>
      <c r="D168" s="87" t="e">
        <f>D169/C168</f>
        <v>#DIV/0!</v>
      </c>
      <c r="E168" s="87" t="e">
        <f>E169/C168</f>
        <v>#DIV/0!</v>
      </c>
      <c r="F168" s="87" t="e">
        <f>F169/C168</f>
        <v>#DIV/0!</v>
      </c>
      <c r="G168" s="87" t="e">
        <f>G169/C168</f>
        <v>#DIV/0!</v>
      </c>
      <c r="H168" s="87" t="e">
        <f>H169/C168</f>
        <v>#DIV/0!</v>
      </c>
      <c r="I168" s="102" t="e">
        <f>I169/C168</f>
        <v>#DIV/0!</v>
      </c>
      <c r="J168" s="103" t="e">
        <f t="shared" si="17"/>
        <v>#DIV/0!</v>
      </c>
      <c r="M168" s="18"/>
    </row>
    <row r="169" spans="1:13" s="17" customFormat="1" ht="13.5" customHeight="1" thickBot="1" x14ac:dyDescent="0.25">
      <c r="A169" s="264"/>
      <c r="B169" s="265"/>
      <c r="C169" s="267"/>
      <c r="D169" s="99">
        <f>(D170*C170)+($C$141*D175)</f>
        <v>0</v>
      </c>
      <c r="E169" s="99">
        <f>(E170*C170)+(C175*E175)</f>
        <v>0</v>
      </c>
      <c r="F169" s="99">
        <f>(F170*C170)+(C175*F175)</f>
        <v>0</v>
      </c>
      <c r="G169" s="99">
        <f>(G170*C170)+(C175*G175)</f>
        <v>0</v>
      </c>
      <c r="H169" s="99">
        <f>(H170*C170)+(C175*H175)</f>
        <v>0</v>
      </c>
      <c r="I169" s="100">
        <f>(I170*C170)+(C175*I175)</f>
        <v>0</v>
      </c>
      <c r="J169" s="104">
        <f t="shared" si="17"/>
        <v>0</v>
      </c>
      <c r="M169" s="18"/>
    </row>
    <row r="170" spans="1:13" s="17" customFormat="1" ht="14.25" customHeight="1" x14ac:dyDescent="0.2">
      <c r="A170" s="260" t="s">
        <v>89</v>
      </c>
      <c r="B170" s="261"/>
      <c r="C170" s="19">
        <f>ROUND(C168*0.4,4)</f>
        <v>0</v>
      </c>
      <c r="D170" s="20">
        <f>(D171*A171)+(D172*A172)+(D173*A173)+(D174*A174)</f>
        <v>0</v>
      </c>
      <c r="E170" s="20">
        <f>(E171*A171)+(E172*A172)+(E173*A173)+(E174*A174)</f>
        <v>0</v>
      </c>
      <c r="F170" s="20">
        <f>(F171*A171)+(F172*A172)+(F173*A173)+(F174*A174)</f>
        <v>0</v>
      </c>
      <c r="G170" s="20">
        <f>(G171*A171)+(G172*A172)+(G173*A173)+(G174*A174)</f>
        <v>0</v>
      </c>
      <c r="H170" s="20">
        <f>(H171*A171)+(H172*A172)+(H173*A173)+(H174*A174)</f>
        <v>1</v>
      </c>
      <c r="I170" s="53">
        <f>(I171*A171)+(I172*A172)+(I173*A173)+(I174*A174)</f>
        <v>0</v>
      </c>
      <c r="J170" s="59">
        <f t="shared" ref="J170:J181" si="20">SUM(D170:I170)</f>
        <v>1</v>
      </c>
      <c r="M170" s="18"/>
    </row>
    <row r="171" spans="1:13" s="17" customFormat="1" ht="9" customHeight="1" x14ac:dyDescent="0.2">
      <c r="A171" s="55">
        <v>0</v>
      </c>
      <c r="B171" s="89" t="s">
        <v>73</v>
      </c>
      <c r="C171" s="92"/>
      <c r="D171" s="78"/>
      <c r="E171" s="78"/>
      <c r="F171" s="78"/>
      <c r="G171" s="78">
        <v>0.5</v>
      </c>
      <c r="H171" s="78">
        <v>0.5</v>
      </c>
      <c r="I171" s="78"/>
      <c r="J171" s="81">
        <f t="shared" si="20"/>
        <v>1</v>
      </c>
      <c r="M171" s="18"/>
    </row>
    <row r="172" spans="1:13" s="17" customFormat="1" ht="9" customHeight="1" x14ac:dyDescent="0.2">
      <c r="A172" s="56">
        <v>0.2</v>
      </c>
      <c r="B172" s="90" t="s">
        <v>74</v>
      </c>
      <c r="C172" s="93"/>
      <c r="D172" s="79"/>
      <c r="E172" s="79"/>
      <c r="F172" s="79"/>
      <c r="G172" s="79"/>
      <c r="H172" s="79">
        <v>1</v>
      </c>
      <c r="I172" s="79"/>
      <c r="J172" s="58">
        <f t="shared" si="20"/>
        <v>1</v>
      </c>
      <c r="M172" s="18"/>
    </row>
    <row r="173" spans="1:13" s="17" customFormat="1" ht="9" customHeight="1" x14ac:dyDescent="0.2">
      <c r="A173" s="57">
        <v>0</v>
      </c>
      <c r="B173" s="90" t="s">
        <v>75</v>
      </c>
      <c r="C173" s="93"/>
      <c r="D173" s="79"/>
      <c r="E173" s="79"/>
      <c r="F173" s="79"/>
      <c r="G173" s="79"/>
      <c r="H173" s="79">
        <v>1</v>
      </c>
      <c r="I173" s="79"/>
      <c r="J173" s="58">
        <f t="shared" si="20"/>
        <v>1</v>
      </c>
      <c r="M173" s="18"/>
    </row>
    <row r="174" spans="1:13" s="17" customFormat="1" ht="9" customHeight="1" thickBot="1" x14ac:dyDescent="0.25">
      <c r="A174" s="57">
        <v>0.8</v>
      </c>
      <c r="B174" s="91" t="s">
        <v>76</v>
      </c>
      <c r="C174" s="94"/>
      <c r="D174" s="80"/>
      <c r="E174" s="80"/>
      <c r="F174" s="80"/>
      <c r="G174" s="80"/>
      <c r="H174" s="80">
        <v>1</v>
      </c>
      <c r="I174" s="80"/>
      <c r="J174" s="63">
        <f t="shared" si="20"/>
        <v>1</v>
      </c>
      <c r="M174" s="18"/>
    </row>
    <row r="175" spans="1:13" s="17" customFormat="1" ht="9" customHeight="1" x14ac:dyDescent="0.2">
      <c r="A175" s="260" t="s">
        <v>91</v>
      </c>
      <c r="B175" s="261"/>
      <c r="C175" s="19">
        <f>ROUND(C168*0.6,4)</f>
        <v>0</v>
      </c>
      <c r="D175" s="20">
        <f>(D176*A176)+(D177*A177)+(D178*A178)+(D179*A179)</f>
        <v>0</v>
      </c>
      <c r="E175" s="20">
        <f>(E176*A176)+(E177*A177)+(E178*A178)+(E179*A179)</f>
        <v>0</v>
      </c>
      <c r="F175" s="20">
        <f>(F176*A176)+(F177*A177)+(F178*A178)+(F179*A179)</f>
        <v>0</v>
      </c>
      <c r="G175" s="20">
        <f>(G176*A176)+(G177*A177)+(G178*A178)+(G179*A179)</f>
        <v>0</v>
      </c>
      <c r="H175" s="20">
        <f>(H176*A176)+(H177*A177)+(H178*A178)+(H179*A179)</f>
        <v>0.2</v>
      </c>
      <c r="I175" s="67">
        <f>(I176*A176)+(I177*A177)+(I178*A178)+(I179*A179)</f>
        <v>0.8</v>
      </c>
      <c r="J175" s="54">
        <f t="shared" si="20"/>
        <v>1</v>
      </c>
      <c r="M175" s="18"/>
    </row>
    <row r="176" spans="1:13" s="17" customFormat="1" ht="9" customHeight="1" x14ac:dyDescent="0.2">
      <c r="A176" s="55">
        <v>0</v>
      </c>
      <c r="B176" s="89" t="s">
        <v>73</v>
      </c>
      <c r="C176" s="92"/>
      <c r="D176" s="78"/>
      <c r="E176" s="78"/>
      <c r="F176" s="78"/>
      <c r="G176" s="78">
        <v>0.2</v>
      </c>
      <c r="H176" s="78">
        <v>0.8</v>
      </c>
      <c r="I176" s="78"/>
      <c r="J176" s="81">
        <f t="shared" si="20"/>
        <v>1</v>
      </c>
      <c r="M176" s="18"/>
    </row>
    <row r="177" spans="1:13 1026:1029" s="17" customFormat="1" ht="9" customHeight="1" x14ac:dyDescent="0.2">
      <c r="A177" s="56">
        <v>0.2</v>
      </c>
      <c r="B177" s="90" t="s">
        <v>74</v>
      </c>
      <c r="C177" s="93"/>
      <c r="D177" s="79"/>
      <c r="E177" s="79"/>
      <c r="F177" s="79"/>
      <c r="G177" s="79">
        <v>0</v>
      </c>
      <c r="H177" s="79">
        <v>1</v>
      </c>
      <c r="I177" s="79"/>
      <c r="J177" s="58">
        <f t="shared" si="20"/>
        <v>1</v>
      </c>
      <c r="M177" s="18"/>
    </row>
    <row r="178" spans="1:13 1026:1029" s="17" customFormat="1" ht="9" customHeight="1" x14ac:dyDescent="0.2">
      <c r="A178" s="57">
        <v>0</v>
      </c>
      <c r="B178" s="90" t="s">
        <v>75</v>
      </c>
      <c r="C178" s="93"/>
      <c r="D178" s="79"/>
      <c r="E178" s="79"/>
      <c r="F178" s="79"/>
      <c r="G178" s="79"/>
      <c r="H178" s="79"/>
      <c r="I178" s="79">
        <v>1</v>
      </c>
      <c r="J178" s="58">
        <f t="shared" si="20"/>
        <v>1</v>
      </c>
      <c r="M178" s="18"/>
    </row>
    <row r="179" spans="1:13 1026:1029" s="17" customFormat="1" ht="9" customHeight="1" thickBot="1" x14ac:dyDescent="0.25">
      <c r="A179" s="57">
        <v>0.8</v>
      </c>
      <c r="B179" s="91" t="s">
        <v>76</v>
      </c>
      <c r="C179" s="94"/>
      <c r="D179" s="80"/>
      <c r="E179" s="80"/>
      <c r="F179" s="80"/>
      <c r="G179" s="80"/>
      <c r="H179" s="80"/>
      <c r="I179" s="80">
        <v>1</v>
      </c>
      <c r="J179" s="63">
        <f t="shared" si="20"/>
        <v>1</v>
      </c>
      <c r="M179" s="18"/>
    </row>
    <row r="180" spans="1:13 1026:1029" s="17" customFormat="1" ht="15.75" customHeight="1" thickTop="1" x14ac:dyDescent="0.2">
      <c r="A180" s="268" t="s">
        <v>54</v>
      </c>
      <c r="B180" s="269"/>
      <c r="C180" s="266">
        <f>'Planilha Proposta'!AQ46</f>
        <v>0</v>
      </c>
      <c r="D180" s="87" t="e">
        <f>D181/C180</f>
        <v>#DIV/0!</v>
      </c>
      <c r="E180" s="87" t="e">
        <f>E181/C180</f>
        <v>#DIV/0!</v>
      </c>
      <c r="F180" s="87" t="e">
        <f>F181/C180</f>
        <v>#DIV/0!</v>
      </c>
      <c r="G180" s="87" t="e">
        <f>G181/C180</f>
        <v>#DIV/0!</v>
      </c>
      <c r="H180" s="87" t="e">
        <f>H181/C180</f>
        <v>#DIV/0!</v>
      </c>
      <c r="I180" s="102" t="e">
        <f>I181/C180</f>
        <v>#DIV/0!</v>
      </c>
      <c r="J180" s="103" t="e">
        <f t="shared" si="20"/>
        <v>#DIV/0!</v>
      </c>
      <c r="M180" s="18"/>
    </row>
    <row r="181" spans="1:13 1026:1029" s="17" customFormat="1" ht="20.25" customHeight="1" thickBot="1" x14ac:dyDescent="0.25">
      <c r="A181" s="270"/>
      <c r="B181" s="271"/>
      <c r="C181" s="267"/>
      <c r="D181" s="99">
        <f>(D182*C182)+($C$141*D187)</f>
        <v>0</v>
      </c>
      <c r="E181" s="99">
        <f>(E182*C182)+(C187*E187)</f>
        <v>0</v>
      </c>
      <c r="F181" s="99">
        <f>(F182*C182)+(C187*F187)</f>
        <v>0</v>
      </c>
      <c r="G181" s="99">
        <f>(G182*C182)+(C187*G187)</f>
        <v>0</v>
      </c>
      <c r="H181" s="99">
        <f>(H182*C182)+(C187*H187)</f>
        <v>0</v>
      </c>
      <c r="I181" s="100">
        <f>(I182*C182)+(C187*I187)</f>
        <v>0</v>
      </c>
      <c r="J181" s="104">
        <f t="shared" si="20"/>
        <v>0</v>
      </c>
      <c r="M181" s="18"/>
    </row>
    <row r="182" spans="1:13 1026:1029" s="17" customFormat="1" ht="25.5" customHeight="1" x14ac:dyDescent="0.2">
      <c r="A182" s="258" t="s">
        <v>92</v>
      </c>
      <c r="B182" s="259"/>
      <c r="C182" s="19">
        <f>ROUND(C180*0.4,4)</f>
        <v>0</v>
      </c>
      <c r="D182" s="20">
        <f>(D183*A183)+(D184*A184)+(D185*A185)+(D186*A186)</f>
        <v>0</v>
      </c>
      <c r="E182" s="20">
        <f>(E183*A183)+(E184*A184)+(E185*A185)+(E186*A186)</f>
        <v>0</v>
      </c>
      <c r="F182" s="20">
        <f>(F183*A183)+(F184*A184)+(F185*A185)+(F186*A186)</f>
        <v>0</v>
      </c>
      <c r="G182" s="20">
        <f>(G183*A183)+(G184*A184)+(G185*A185)+(G186*A186)</f>
        <v>0</v>
      </c>
      <c r="H182" s="20">
        <f>(H183*A183)+(H184*A184)+(H185*A185)+(H186*A186)</f>
        <v>0.2</v>
      </c>
      <c r="I182" s="53">
        <f>(I183*A183)+(I184*A184)+(I185*A185)+(I186*A186)</f>
        <v>0.8</v>
      </c>
      <c r="J182" s="59">
        <f t="shared" ref="J182:J191" si="21">SUM(D182:I182)</f>
        <v>1</v>
      </c>
      <c r="M182" s="18"/>
    </row>
    <row r="183" spans="1:13 1026:1029" s="17" customFormat="1" ht="9" customHeight="1" x14ac:dyDescent="0.2">
      <c r="A183" s="55">
        <v>0</v>
      </c>
      <c r="B183" s="89" t="s">
        <v>73</v>
      </c>
      <c r="C183" s="92"/>
      <c r="D183" s="78"/>
      <c r="E183" s="78"/>
      <c r="F183" s="78">
        <v>0.2</v>
      </c>
      <c r="G183" s="78">
        <v>0.3</v>
      </c>
      <c r="H183" s="78">
        <v>0.5</v>
      </c>
      <c r="I183" s="78"/>
      <c r="J183" s="81">
        <f t="shared" si="21"/>
        <v>1</v>
      </c>
      <c r="M183" s="18"/>
    </row>
    <row r="184" spans="1:13 1026:1029" s="17" customFormat="1" ht="9" customHeight="1" x14ac:dyDescent="0.2">
      <c r="A184" s="56">
        <v>0.2</v>
      </c>
      <c r="B184" s="90" t="s">
        <v>74</v>
      </c>
      <c r="C184" s="93"/>
      <c r="D184" s="79"/>
      <c r="E184" s="79"/>
      <c r="F184" s="79"/>
      <c r="G184" s="79"/>
      <c r="H184" s="79">
        <v>1</v>
      </c>
      <c r="I184" s="79"/>
      <c r="J184" s="58">
        <f t="shared" si="21"/>
        <v>1</v>
      </c>
      <c r="M184" s="18"/>
    </row>
    <row r="185" spans="1:13 1026:1029" s="17" customFormat="1" ht="9" customHeight="1" x14ac:dyDescent="0.2">
      <c r="A185" s="57">
        <v>0</v>
      </c>
      <c r="B185" s="90" t="s">
        <v>75</v>
      </c>
      <c r="C185" s="93"/>
      <c r="D185" s="79"/>
      <c r="E185" s="79"/>
      <c r="F185" s="79"/>
      <c r="G185" s="79"/>
      <c r="H185" s="79">
        <v>1</v>
      </c>
      <c r="I185" s="79"/>
      <c r="J185" s="58">
        <f t="shared" si="21"/>
        <v>1</v>
      </c>
      <c r="M185" s="18"/>
    </row>
    <row r="186" spans="1:13 1026:1029" s="17" customFormat="1" ht="9" customHeight="1" thickBot="1" x14ac:dyDescent="0.25">
      <c r="A186" s="57">
        <v>0.8</v>
      </c>
      <c r="B186" s="91" t="s">
        <v>76</v>
      </c>
      <c r="C186" s="94"/>
      <c r="D186" s="80"/>
      <c r="E186" s="80"/>
      <c r="F186" s="80"/>
      <c r="G186" s="80"/>
      <c r="H186" s="80"/>
      <c r="I186" s="80">
        <v>1</v>
      </c>
      <c r="J186" s="63">
        <f t="shared" si="21"/>
        <v>1</v>
      </c>
      <c r="M186" s="18"/>
    </row>
    <row r="187" spans="1:13 1026:1029" s="17" customFormat="1" ht="27" customHeight="1" x14ac:dyDescent="0.2">
      <c r="A187" s="258" t="s">
        <v>93</v>
      </c>
      <c r="B187" s="259"/>
      <c r="C187" s="19">
        <f>ROUND(C180*0.6,4)</f>
        <v>0</v>
      </c>
      <c r="D187" s="20">
        <f>(D188*A188)+(D189*A189)+(D190*A190)+(D191*A191)</f>
        <v>0</v>
      </c>
      <c r="E187" s="20">
        <f>(E188*A188)+(E189*A189)+(E190*A190)+(E191*A191)</f>
        <v>0</v>
      </c>
      <c r="F187" s="20">
        <f>(F188*A188)+(F189*A189)+(F190*A190)+(F191*A191)</f>
        <v>0</v>
      </c>
      <c r="G187" s="20">
        <f>(G188*A188)+(G189*A189)+(G190*A190)+(G191*A191)</f>
        <v>0</v>
      </c>
      <c r="H187" s="20">
        <f>(H188*A188)+(H189*A189)+(H190*A190)+(H191*A191)</f>
        <v>0.2</v>
      </c>
      <c r="I187" s="67">
        <f>(I188*A188)+(I189*A189)+(I190*A190)+(I191*A191)</f>
        <v>0.8</v>
      </c>
      <c r="J187" s="54">
        <f t="shared" si="21"/>
        <v>1</v>
      </c>
      <c r="M187" s="18"/>
    </row>
    <row r="188" spans="1:13 1026:1029" s="17" customFormat="1" ht="9" customHeight="1" x14ac:dyDescent="0.2">
      <c r="A188" s="55">
        <v>0</v>
      </c>
      <c r="B188" s="89" t="s">
        <v>73</v>
      </c>
      <c r="C188" s="92"/>
      <c r="D188" s="78"/>
      <c r="E188" s="78"/>
      <c r="F188" s="78">
        <v>0.1</v>
      </c>
      <c r="G188" s="78">
        <v>0.35</v>
      </c>
      <c r="H188" s="78">
        <v>0.55000000000000004</v>
      </c>
      <c r="I188" s="78"/>
      <c r="J188" s="81">
        <f t="shared" si="21"/>
        <v>1</v>
      </c>
      <c r="M188" s="18"/>
    </row>
    <row r="189" spans="1:13 1026:1029" s="17" customFormat="1" ht="9" customHeight="1" x14ac:dyDescent="0.2">
      <c r="A189" s="56">
        <v>0.2</v>
      </c>
      <c r="B189" s="90" t="s">
        <v>74</v>
      </c>
      <c r="C189" s="93"/>
      <c r="D189" s="79"/>
      <c r="E189" s="79"/>
      <c r="F189" s="79"/>
      <c r="G189" s="79">
        <v>0</v>
      </c>
      <c r="H189" s="79">
        <v>1</v>
      </c>
      <c r="I189" s="79"/>
      <c r="J189" s="58">
        <f t="shared" si="21"/>
        <v>1</v>
      </c>
      <c r="M189" s="18"/>
    </row>
    <row r="190" spans="1:13 1026:1029" s="17" customFormat="1" ht="9" customHeight="1" x14ac:dyDescent="0.2">
      <c r="A190" s="57">
        <v>0</v>
      </c>
      <c r="B190" s="90" t="s">
        <v>75</v>
      </c>
      <c r="C190" s="93"/>
      <c r="D190" s="79"/>
      <c r="E190" s="79"/>
      <c r="F190" s="79"/>
      <c r="G190" s="79"/>
      <c r="H190" s="79"/>
      <c r="I190" s="79">
        <v>1</v>
      </c>
      <c r="J190" s="58">
        <f t="shared" si="21"/>
        <v>1</v>
      </c>
      <c r="M190" s="18"/>
    </row>
    <row r="191" spans="1:13 1026:1029" s="17" customFormat="1" ht="9" customHeight="1" thickBot="1" x14ac:dyDescent="0.25">
      <c r="A191" s="57">
        <v>0.8</v>
      </c>
      <c r="B191" s="91" t="s">
        <v>76</v>
      </c>
      <c r="C191" s="94"/>
      <c r="D191" s="80"/>
      <c r="E191" s="80"/>
      <c r="F191" s="80"/>
      <c r="G191" s="80"/>
      <c r="H191" s="80"/>
      <c r="I191" s="80">
        <v>1</v>
      </c>
      <c r="J191" s="63">
        <f t="shared" si="21"/>
        <v>1</v>
      </c>
      <c r="M191" s="18"/>
    </row>
    <row r="192" spans="1:13 1026:1029" s="7" customFormat="1" ht="12.6" customHeight="1" x14ac:dyDescent="0.25">
      <c r="A192" s="278" t="s">
        <v>82</v>
      </c>
      <c r="B192" s="279"/>
      <c r="C192" s="32">
        <f>C10+C27+C54+C66+C88+C110+C122+C134+C146+C168+C180</f>
        <v>0</v>
      </c>
      <c r="D192" s="33"/>
      <c r="E192" s="33"/>
      <c r="F192" s="33"/>
      <c r="G192" s="33"/>
      <c r="H192" s="33"/>
      <c r="I192" s="33"/>
      <c r="J192" s="69"/>
      <c r="AML192" s="9"/>
      <c r="AMM192" s="9"/>
      <c r="AMN192" s="9"/>
      <c r="AMO192" s="9"/>
    </row>
    <row r="193" spans="1:1029" s="7" customFormat="1" ht="12.6" customHeight="1" x14ac:dyDescent="0.25">
      <c r="A193" s="272" t="s">
        <v>77</v>
      </c>
      <c r="B193" s="273"/>
      <c r="C193" s="273"/>
      <c r="D193" s="70" t="e">
        <f>D194/$C$192</f>
        <v>#DIV/0!</v>
      </c>
      <c r="E193" s="70" t="e">
        <f t="shared" ref="E193:I193" si="22">E194/$C$192</f>
        <v>#DIV/0!</v>
      </c>
      <c r="F193" s="70" t="e">
        <f t="shared" si="22"/>
        <v>#DIV/0!</v>
      </c>
      <c r="G193" s="70" t="e">
        <f t="shared" si="22"/>
        <v>#DIV/0!</v>
      </c>
      <c r="H193" s="70" t="e">
        <f t="shared" si="22"/>
        <v>#DIV/0!</v>
      </c>
      <c r="I193" s="70" t="e">
        <f t="shared" si="22"/>
        <v>#DIV/0!</v>
      </c>
      <c r="J193" s="97" t="e">
        <f>SUM(D193:I193)</f>
        <v>#DIV/0!</v>
      </c>
      <c r="AML193" s="9"/>
      <c r="AMM193" s="9"/>
      <c r="AMN193" s="9"/>
      <c r="AMO193" s="9"/>
    </row>
    <row r="194" spans="1:1029" s="7" customFormat="1" ht="12.6" customHeight="1" x14ac:dyDescent="0.25">
      <c r="A194" s="272" t="s">
        <v>78</v>
      </c>
      <c r="B194" s="273"/>
      <c r="C194" s="273"/>
      <c r="D194" s="71">
        <f>D11+D28+D55+D67+D89+D111+D123+D135+D147+D169+D181</f>
        <v>0</v>
      </c>
      <c r="E194" s="71">
        <f t="shared" ref="E194:I194" si="23">E11+E28+E55+E67+E89+E111+E123+E135+E147+E169+E181</f>
        <v>0</v>
      </c>
      <c r="F194" s="71">
        <f t="shared" si="23"/>
        <v>0</v>
      </c>
      <c r="G194" s="71">
        <f t="shared" si="23"/>
        <v>0</v>
      </c>
      <c r="H194" s="71">
        <f t="shared" si="23"/>
        <v>0</v>
      </c>
      <c r="I194" s="71">
        <f t="shared" si="23"/>
        <v>0</v>
      </c>
      <c r="J194" s="72">
        <f>SUM(D194:I194)</f>
        <v>0</v>
      </c>
      <c r="AML194" s="9"/>
      <c r="AMM194" s="9"/>
      <c r="AMN194" s="9"/>
      <c r="AMO194" s="9"/>
    </row>
    <row r="195" spans="1:1029" s="7" customFormat="1" ht="12.6" customHeight="1" x14ac:dyDescent="0.25">
      <c r="A195" s="272" t="s">
        <v>79</v>
      </c>
      <c r="B195" s="273"/>
      <c r="C195" s="273"/>
      <c r="D195" s="73" t="e">
        <f>D193</f>
        <v>#DIV/0!</v>
      </c>
      <c r="E195" s="73" t="e">
        <f>E196/$C$192</f>
        <v>#DIV/0!</v>
      </c>
      <c r="F195" s="73" t="e">
        <f t="shared" ref="F195:H195" si="24">F196/$C$192</f>
        <v>#DIV/0!</v>
      </c>
      <c r="G195" s="73" t="e">
        <f t="shared" si="24"/>
        <v>#DIV/0!</v>
      </c>
      <c r="H195" s="73" t="e">
        <f t="shared" si="24"/>
        <v>#DIV/0!</v>
      </c>
      <c r="I195" s="74" t="e">
        <f>I196/$C$192</f>
        <v>#DIV/0!</v>
      </c>
      <c r="J195" s="75"/>
      <c r="AML195" s="9"/>
      <c r="AMM195" s="9"/>
      <c r="AMN195" s="9"/>
      <c r="AMO195" s="9"/>
    </row>
    <row r="196" spans="1:1029" s="7" customFormat="1" ht="12.6" customHeight="1" thickBot="1" x14ac:dyDescent="0.3">
      <c r="A196" s="274" t="s">
        <v>80</v>
      </c>
      <c r="B196" s="275"/>
      <c r="C196" s="275"/>
      <c r="D196" s="76">
        <f>D194</f>
        <v>0</v>
      </c>
      <c r="E196" s="76">
        <f>E194+D196</f>
        <v>0</v>
      </c>
      <c r="F196" s="76">
        <f t="shared" ref="F196:I196" si="25">F194+E196</f>
        <v>0</v>
      </c>
      <c r="G196" s="76">
        <f t="shared" si="25"/>
        <v>0</v>
      </c>
      <c r="H196" s="76">
        <f t="shared" si="25"/>
        <v>0</v>
      </c>
      <c r="I196" s="98">
        <f t="shared" si="25"/>
        <v>0</v>
      </c>
      <c r="J196" s="77"/>
      <c r="L196" s="34">
        <f>'Planilha Proposta'!AL50</f>
        <v>0</v>
      </c>
      <c r="AML196" s="9"/>
      <c r="AMM196" s="9"/>
      <c r="AMN196" s="9"/>
      <c r="AMO196" s="9"/>
    </row>
    <row r="197" spans="1:1029" s="7" customFormat="1" ht="12.6" customHeight="1" thickTop="1" x14ac:dyDescent="0.25">
      <c r="A197" s="35"/>
      <c r="B197" s="36"/>
      <c r="C197" s="37"/>
      <c r="D197" s="37"/>
      <c r="E197" s="37"/>
      <c r="F197" s="37"/>
      <c r="G197" s="37"/>
      <c r="H197" s="37"/>
      <c r="I197" s="37"/>
      <c r="J197" s="276"/>
      <c r="AML197" s="9"/>
      <c r="AMM197" s="9"/>
      <c r="AMN197" s="9"/>
      <c r="AMO197" s="9"/>
    </row>
    <row r="198" spans="1:1029" s="7" customFormat="1" ht="12.6" customHeight="1" x14ac:dyDescent="0.5">
      <c r="A198" s="38"/>
      <c r="B198" s="38"/>
      <c r="C198" s="277"/>
      <c r="D198" s="276"/>
      <c r="E198" s="39"/>
      <c r="F198" s="39"/>
      <c r="G198" s="39"/>
      <c r="H198" s="39"/>
      <c r="I198" s="277"/>
      <c r="J198" s="276"/>
      <c r="AML198" s="9"/>
      <c r="AMM198" s="9"/>
      <c r="AMN198" s="9"/>
      <c r="AMO198" s="9"/>
    </row>
    <row r="199" spans="1:1029" s="7" customFormat="1" ht="12.6" customHeight="1" x14ac:dyDescent="0.5">
      <c r="A199" s="38"/>
      <c r="B199" s="38"/>
      <c r="C199" s="277"/>
      <c r="D199" s="276"/>
      <c r="E199" s="39"/>
      <c r="F199" s="39" t="s">
        <v>81</v>
      </c>
      <c r="G199" s="39"/>
      <c r="H199" s="39"/>
      <c r="I199" s="277"/>
      <c r="J199" s="276"/>
      <c r="AML199" s="9"/>
      <c r="AMM199" s="9"/>
      <c r="AMN199" s="9"/>
      <c r="AMO199" s="9"/>
    </row>
    <row r="200" spans="1:1029" s="14" customFormat="1" x14ac:dyDescent="0.25">
      <c r="A200" s="40"/>
      <c r="C200" s="41"/>
      <c r="I200" s="41"/>
    </row>
    <row r="201" spans="1:1029" s="14" customFormat="1" x14ac:dyDescent="0.25">
      <c r="A201" s="40"/>
      <c r="C201" s="41"/>
      <c r="I201" s="41"/>
    </row>
    <row r="205" spans="1:1029" s="14" customFormat="1" x14ac:dyDescent="0.25">
      <c r="A205" s="42"/>
      <c r="B205" s="43"/>
      <c r="C205" s="44"/>
      <c r="D205" s="43"/>
      <c r="E205" s="43"/>
      <c r="F205" s="43"/>
      <c r="G205" s="43"/>
      <c r="H205" s="43"/>
      <c r="I205" s="4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  <c r="EZ205" s="7"/>
      <c r="FA205" s="7"/>
      <c r="FB205" s="7"/>
      <c r="FC205" s="7"/>
      <c r="FD205" s="7"/>
      <c r="FE205" s="7"/>
      <c r="FF205" s="7"/>
      <c r="FG205" s="7"/>
      <c r="FH205" s="7"/>
      <c r="FI205" s="7"/>
      <c r="FJ205" s="7"/>
      <c r="FK205" s="7"/>
      <c r="FL205" s="7"/>
      <c r="FM205" s="7"/>
      <c r="FN205" s="7"/>
      <c r="FO205" s="7"/>
      <c r="FP205" s="7"/>
      <c r="FQ205" s="7"/>
      <c r="FR205" s="7"/>
      <c r="FS205" s="7"/>
      <c r="FT205" s="7"/>
      <c r="FU205" s="7"/>
      <c r="FV205" s="7"/>
      <c r="FW205" s="7"/>
      <c r="FX205" s="7"/>
      <c r="FY205" s="7"/>
      <c r="FZ205" s="7"/>
      <c r="GA205" s="7"/>
      <c r="GB205" s="7"/>
      <c r="GC205" s="7"/>
      <c r="GD205" s="7"/>
      <c r="GE205" s="7"/>
      <c r="GF205" s="7"/>
      <c r="GG205" s="7"/>
      <c r="GH205" s="7"/>
      <c r="GI205" s="7"/>
      <c r="GJ205" s="7"/>
      <c r="GK205" s="7"/>
      <c r="GL205" s="7"/>
      <c r="GM205" s="7"/>
      <c r="GN205" s="7"/>
      <c r="GO205" s="7"/>
      <c r="GP205" s="7"/>
      <c r="GQ205" s="7"/>
      <c r="GR205" s="7"/>
      <c r="GS205" s="7"/>
      <c r="GT205" s="7"/>
      <c r="GU205" s="7"/>
      <c r="GV205" s="7"/>
      <c r="GW205" s="7"/>
      <c r="GX205" s="7"/>
      <c r="GY205" s="7"/>
      <c r="GZ205" s="7"/>
      <c r="HA205" s="7"/>
      <c r="HB205" s="7"/>
      <c r="HC205" s="7"/>
      <c r="HD205" s="7"/>
      <c r="HE205" s="7"/>
      <c r="HF205" s="7"/>
      <c r="HG205" s="7"/>
      <c r="HH205" s="7"/>
      <c r="HI205" s="7"/>
      <c r="HJ205" s="7"/>
      <c r="HK205" s="7"/>
      <c r="HL205" s="7"/>
      <c r="HM205" s="7"/>
      <c r="HN205" s="7"/>
      <c r="HO205" s="7"/>
      <c r="HP205" s="7"/>
      <c r="HQ205" s="7"/>
      <c r="HR205" s="7"/>
      <c r="HS205" s="7"/>
      <c r="HT205" s="7"/>
      <c r="HU205" s="7"/>
      <c r="HV205" s="7"/>
      <c r="HW205" s="7"/>
      <c r="HX205" s="7"/>
      <c r="HY205" s="7"/>
      <c r="HZ205" s="7"/>
      <c r="IA205" s="7"/>
      <c r="IB205" s="7"/>
      <c r="IC205" s="7"/>
      <c r="ID205" s="7"/>
      <c r="IE205" s="7"/>
      <c r="IF205" s="7"/>
      <c r="IG205" s="7"/>
      <c r="IH205" s="7"/>
      <c r="II205" s="7"/>
      <c r="IJ205" s="7"/>
      <c r="IK205" s="7"/>
      <c r="IL205" s="7"/>
      <c r="IM205" s="7"/>
      <c r="IN205" s="7"/>
      <c r="IO205" s="7"/>
      <c r="IP205" s="7"/>
      <c r="IQ205" s="7"/>
      <c r="IR205" s="7"/>
      <c r="IS205" s="7"/>
      <c r="IT205" s="7"/>
      <c r="IU205" s="7"/>
      <c r="IV205" s="7"/>
      <c r="IW205" s="7"/>
      <c r="IX205" s="7"/>
      <c r="IY205" s="7"/>
      <c r="IZ205" s="7"/>
      <c r="JA205" s="7"/>
      <c r="JB205" s="7"/>
      <c r="JC205" s="7"/>
      <c r="JD205" s="7"/>
      <c r="JE205" s="7"/>
      <c r="JF205" s="7"/>
      <c r="JG205" s="7"/>
      <c r="JH205" s="7"/>
      <c r="JI205" s="7"/>
      <c r="JJ205" s="7"/>
      <c r="JK205" s="7"/>
      <c r="JL205" s="7"/>
      <c r="JM205" s="7"/>
      <c r="JN205" s="7"/>
      <c r="JO205" s="7"/>
      <c r="JP205" s="7"/>
      <c r="JQ205" s="7"/>
      <c r="JR205" s="7"/>
      <c r="JS205" s="7"/>
      <c r="JT205" s="7"/>
      <c r="JU205" s="7"/>
      <c r="JV205" s="7"/>
      <c r="JW205" s="7"/>
      <c r="JX205" s="7"/>
      <c r="JY205" s="7"/>
      <c r="JZ205" s="7"/>
      <c r="KA205" s="7"/>
      <c r="KB205" s="7"/>
      <c r="KC205" s="7"/>
      <c r="KD205" s="7"/>
      <c r="KE205" s="7"/>
      <c r="KF205" s="7"/>
      <c r="KG205" s="7"/>
      <c r="KH205" s="7"/>
      <c r="KI205" s="7"/>
      <c r="KJ205" s="7"/>
      <c r="KK205" s="7"/>
      <c r="KL205" s="7"/>
      <c r="KM205" s="7"/>
      <c r="KN205" s="7"/>
      <c r="KO205" s="7"/>
      <c r="KP205" s="7"/>
      <c r="KQ205" s="7"/>
      <c r="KR205" s="7"/>
      <c r="KS205" s="7"/>
      <c r="KT205" s="7"/>
      <c r="KU205" s="7"/>
      <c r="KV205" s="7"/>
      <c r="KW205" s="7"/>
      <c r="KX205" s="7"/>
      <c r="KY205" s="7"/>
      <c r="KZ205" s="7"/>
      <c r="LA205" s="7"/>
      <c r="LB205" s="7"/>
      <c r="LC205" s="7"/>
      <c r="LD205" s="7"/>
      <c r="LE205" s="7"/>
      <c r="LF205" s="7"/>
      <c r="LG205" s="7"/>
      <c r="LH205" s="7"/>
      <c r="LI205" s="7"/>
      <c r="LJ205" s="7"/>
      <c r="LK205" s="7"/>
      <c r="LL205" s="7"/>
      <c r="LM205" s="7"/>
      <c r="LN205" s="7"/>
      <c r="LO205" s="7"/>
      <c r="LP205" s="7"/>
      <c r="LQ205" s="7"/>
      <c r="LR205" s="7"/>
      <c r="LS205" s="7"/>
      <c r="LT205" s="7"/>
      <c r="LU205" s="7"/>
      <c r="LV205" s="7"/>
      <c r="LW205" s="7"/>
      <c r="LX205" s="7"/>
      <c r="LY205" s="7"/>
      <c r="LZ205" s="7"/>
      <c r="MA205" s="7"/>
      <c r="MB205" s="7"/>
      <c r="MC205" s="7"/>
      <c r="MD205" s="7"/>
      <c r="ME205" s="7"/>
      <c r="MF205" s="7"/>
      <c r="MG205" s="7"/>
      <c r="MH205" s="7"/>
      <c r="MI205" s="7"/>
      <c r="MJ205" s="7"/>
      <c r="MK205" s="7"/>
      <c r="ML205" s="7"/>
      <c r="MM205" s="7"/>
      <c r="MN205" s="7"/>
      <c r="MO205" s="7"/>
      <c r="MP205" s="7"/>
      <c r="MQ205" s="7"/>
      <c r="MR205" s="7"/>
      <c r="MS205" s="7"/>
      <c r="MT205" s="7"/>
      <c r="MU205" s="7"/>
      <c r="MV205" s="7"/>
      <c r="MW205" s="7"/>
      <c r="MX205" s="7"/>
      <c r="MY205" s="7"/>
      <c r="MZ205" s="7"/>
      <c r="NA205" s="7"/>
      <c r="NB205" s="7"/>
      <c r="NC205" s="7"/>
      <c r="ND205" s="7"/>
      <c r="NE205" s="7"/>
      <c r="NF205" s="7"/>
      <c r="NG205" s="7"/>
      <c r="NH205" s="7"/>
      <c r="NI205" s="7"/>
      <c r="NJ205" s="7"/>
      <c r="NK205" s="7"/>
      <c r="NL205" s="7"/>
      <c r="NM205" s="7"/>
      <c r="NN205" s="7"/>
      <c r="NO205" s="7"/>
      <c r="NP205" s="7"/>
      <c r="NQ205" s="7"/>
      <c r="NR205" s="7"/>
      <c r="NS205" s="7"/>
      <c r="NT205" s="7"/>
      <c r="NU205" s="7"/>
      <c r="NV205" s="7"/>
      <c r="NW205" s="7"/>
      <c r="NX205" s="7"/>
      <c r="NY205" s="7"/>
      <c r="NZ205" s="7"/>
      <c r="OA205" s="7"/>
      <c r="OB205" s="7"/>
      <c r="OC205" s="7"/>
      <c r="OD205" s="7"/>
      <c r="OE205" s="7"/>
      <c r="OF205" s="7"/>
      <c r="OG205" s="7"/>
      <c r="OH205" s="7"/>
      <c r="OI205" s="7"/>
      <c r="OJ205" s="7"/>
      <c r="OK205" s="7"/>
      <c r="OL205" s="7"/>
      <c r="OM205" s="7"/>
      <c r="ON205" s="7"/>
      <c r="OO205" s="7"/>
      <c r="OP205" s="7"/>
      <c r="OQ205" s="7"/>
      <c r="OR205" s="7"/>
      <c r="OS205" s="7"/>
      <c r="OT205" s="7"/>
      <c r="OU205" s="7"/>
      <c r="OV205" s="7"/>
      <c r="OW205" s="7"/>
      <c r="OX205" s="7"/>
      <c r="OY205" s="7"/>
      <c r="OZ205" s="7"/>
      <c r="PA205" s="7"/>
      <c r="PB205" s="7"/>
      <c r="PC205" s="7"/>
      <c r="PD205" s="7"/>
      <c r="PE205" s="7"/>
      <c r="PF205" s="7"/>
      <c r="PG205" s="7"/>
      <c r="PH205" s="7"/>
      <c r="PI205" s="7"/>
      <c r="PJ205" s="7"/>
      <c r="PK205" s="7"/>
      <c r="PL205" s="7"/>
      <c r="PM205" s="7"/>
      <c r="PN205" s="7"/>
      <c r="PO205" s="7"/>
      <c r="PP205" s="7"/>
      <c r="PQ205" s="7"/>
      <c r="PR205" s="7"/>
      <c r="PS205" s="7"/>
      <c r="PT205" s="7"/>
      <c r="PU205" s="7"/>
      <c r="PV205" s="7"/>
      <c r="PW205" s="7"/>
      <c r="PX205" s="7"/>
      <c r="PY205" s="7"/>
      <c r="PZ205" s="7"/>
      <c r="QA205" s="7"/>
      <c r="QB205" s="7"/>
      <c r="QC205" s="7"/>
      <c r="QD205" s="7"/>
      <c r="QE205" s="7"/>
      <c r="QF205" s="7"/>
      <c r="QG205" s="7"/>
      <c r="QH205" s="7"/>
      <c r="QI205" s="7"/>
      <c r="QJ205" s="7"/>
      <c r="QK205" s="7"/>
      <c r="QL205" s="7"/>
      <c r="QM205" s="7"/>
      <c r="QN205" s="7"/>
      <c r="QO205" s="7"/>
      <c r="QP205" s="7"/>
      <c r="QQ205" s="7"/>
      <c r="QR205" s="7"/>
      <c r="QS205" s="7"/>
      <c r="QT205" s="7"/>
      <c r="QU205" s="7"/>
      <c r="QV205" s="7"/>
      <c r="QW205" s="7"/>
      <c r="QX205" s="7"/>
      <c r="QY205" s="7"/>
      <c r="QZ205" s="7"/>
      <c r="RA205" s="7"/>
      <c r="RB205" s="7"/>
      <c r="RC205" s="7"/>
      <c r="RD205" s="7"/>
      <c r="RE205" s="7"/>
      <c r="RF205" s="7"/>
      <c r="RG205" s="7"/>
      <c r="RH205" s="7"/>
      <c r="RI205" s="7"/>
      <c r="RJ205" s="7"/>
      <c r="RK205" s="7"/>
      <c r="RL205" s="7"/>
      <c r="RM205" s="7"/>
      <c r="RN205" s="7"/>
      <c r="RO205" s="7"/>
      <c r="RP205" s="7"/>
      <c r="RQ205" s="7"/>
      <c r="RR205" s="7"/>
      <c r="RS205" s="7"/>
      <c r="RT205" s="7"/>
      <c r="RU205" s="7"/>
      <c r="RV205" s="7"/>
      <c r="RW205" s="7"/>
      <c r="RX205" s="7"/>
      <c r="RY205" s="7"/>
      <c r="RZ205" s="7"/>
      <c r="SA205" s="7"/>
      <c r="SB205" s="7"/>
      <c r="SC205" s="7"/>
      <c r="SD205" s="7"/>
      <c r="SE205" s="7"/>
      <c r="SF205" s="7"/>
      <c r="SG205" s="7"/>
      <c r="SH205" s="7"/>
      <c r="SI205" s="7"/>
      <c r="SJ205" s="7"/>
      <c r="SK205" s="7"/>
      <c r="SL205" s="7"/>
      <c r="SM205" s="7"/>
      <c r="SN205" s="7"/>
      <c r="SO205" s="7"/>
      <c r="SP205" s="7"/>
      <c r="SQ205" s="7"/>
      <c r="SR205" s="7"/>
      <c r="SS205" s="7"/>
      <c r="ST205" s="7"/>
      <c r="SU205" s="7"/>
      <c r="SV205" s="7"/>
      <c r="SW205" s="7"/>
      <c r="SX205" s="7"/>
      <c r="SY205" s="7"/>
      <c r="SZ205" s="7"/>
      <c r="TA205" s="7"/>
      <c r="TB205" s="7"/>
      <c r="TC205" s="7"/>
      <c r="TD205" s="7"/>
      <c r="TE205" s="7"/>
      <c r="TF205" s="7"/>
      <c r="TG205" s="7"/>
      <c r="TH205" s="7"/>
      <c r="TI205" s="7"/>
      <c r="TJ205" s="7"/>
      <c r="TK205" s="7"/>
      <c r="TL205" s="7"/>
      <c r="TM205" s="7"/>
      <c r="TN205" s="7"/>
      <c r="TO205" s="7"/>
      <c r="TP205" s="7"/>
      <c r="TQ205" s="7"/>
      <c r="TR205" s="7"/>
      <c r="TS205" s="7"/>
      <c r="TT205" s="7"/>
      <c r="TU205" s="7"/>
      <c r="TV205" s="7"/>
      <c r="TW205" s="7"/>
      <c r="TX205" s="7"/>
      <c r="TY205" s="7"/>
      <c r="TZ205" s="7"/>
      <c r="UA205" s="7"/>
      <c r="UB205" s="7"/>
      <c r="UC205" s="7"/>
      <c r="UD205" s="7"/>
      <c r="UE205" s="7"/>
      <c r="UF205" s="7"/>
      <c r="UG205" s="7"/>
      <c r="UH205" s="7"/>
      <c r="UI205" s="7"/>
      <c r="UJ205" s="7"/>
      <c r="UK205" s="7"/>
      <c r="UL205" s="7"/>
      <c r="UM205" s="7"/>
      <c r="UN205" s="7"/>
      <c r="UO205" s="7"/>
      <c r="UP205" s="7"/>
      <c r="UQ205" s="7"/>
      <c r="UR205" s="7"/>
      <c r="US205" s="7"/>
      <c r="UT205" s="7"/>
      <c r="UU205" s="7"/>
      <c r="UV205" s="7"/>
      <c r="UW205" s="7"/>
      <c r="UX205" s="7"/>
      <c r="UY205" s="7"/>
      <c r="UZ205" s="7"/>
      <c r="VA205" s="7"/>
      <c r="VB205" s="7"/>
      <c r="VC205" s="7"/>
      <c r="VD205" s="7"/>
      <c r="VE205" s="7"/>
      <c r="VF205" s="7"/>
      <c r="VG205" s="7"/>
      <c r="VH205" s="7"/>
      <c r="VI205" s="7"/>
      <c r="VJ205" s="7"/>
      <c r="VK205" s="7"/>
      <c r="VL205" s="7"/>
      <c r="VM205" s="7"/>
      <c r="VN205" s="7"/>
      <c r="VO205" s="7"/>
      <c r="VP205" s="7"/>
      <c r="VQ205" s="7"/>
      <c r="VR205" s="7"/>
      <c r="VS205" s="7"/>
      <c r="VT205" s="7"/>
      <c r="VU205" s="7"/>
      <c r="VV205" s="7"/>
      <c r="VW205" s="7"/>
      <c r="VX205" s="7"/>
      <c r="VY205" s="7"/>
      <c r="VZ205" s="7"/>
      <c r="WA205" s="7"/>
      <c r="WB205" s="7"/>
      <c r="WC205" s="7"/>
      <c r="WD205" s="7"/>
      <c r="WE205" s="7"/>
      <c r="WF205" s="7"/>
      <c r="WG205" s="7"/>
      <c r="WH205" s="7"/>
      <c r="WI205" s="7"/>
      <c r="WJ205" s="7"/>
      <c r="WK205" s="7"/>
      <c r="WL205" s="7"/>
      <c r="WM205" s="7"/>
      <c r="WN205" s="7"/>
      <c r="WO205" s="7"/>
      <c r="WP205" s="7"/>
      <c r="WQ205" s="7"/>
      <c r="WR205" s="7"/>
      <c r="WS205" s="7"/>
      <c r="WT205" s="7"/>
      <c r="WU205" s="7"/>
      <c r="WV205" s="7"/>
      <c r="WW205" s="7"/>
      <c r="WX205" s="7"/>
      <c r="WY205" s="7"/>
      <c r="WZ205" s="7"/>
      <c r="XA205" s="7"/>
      <c r="XB205" s="7"/>
      <c r="XC205" s="7"/>
      <c r="XD205" s="7"/>
      <c r="XE205" s="7"/>
      <c r="XF205" s="7"/>
      <c r="XG205" s="7"/>
      <c r="XH205" s="7"/>
      <c r="XI205" s="7"/>
      <c r="XJ205" s="7"/>
      <c r="XK205" s="7"/>
      <c r="XL205" s="7"/>
      <c r="XM205" s="7"/>
      <c r="XN205" s="7"/>
      <c r="XO205" s="7"/>
      <c r="XP205" s="7"/>
      <c r="XQ205" s="7"/>
      <c r="XR205" s="7"/>
      <c r="XS205" s="7"/>
      <c r="XT205" s="7"/>
      <c r="XU205" s="7"/>
      <c r="XV205" s="7"/>
      <c r="XW205" s="7"/>
      <c r="XX205" s="7"/>
      <c r="XY205" s="7"/>
      <c r="XZ205" s="7"/>
      <c r="YA205" s="7"/>
      <c r="YB205" s="7"/>
      <c r="YC205" s="7"/>
      <c r="YD205" s="7"/>
      <c r="YE205" s="7"/>
      <c r="YF205" s="7"/>
      <c r="YG205" s="7"/>
      <c r="YH205" s="7"/>
      <c r="YI205" s="7"/>
      <c r="YJ205" s="7"/>
      <c r="YK205" s="7"/>
      <c r="YL205" s="7"/>
      <c r="YM205" s="7"/>
      <c r="YN205" s="7"/>
      <c r="YO205" s="7"/>
      <c r="YP205" s="7"/>
      <c r="YQ205" s="7"/>
      <c r="YR205" s="7"/>
      <c r="YS205" s="7"/>
      <c r="YT205" s="7"/>
      <c r="YU205" s="7"/>
      <c r="YV205" s="7"/>
      <c r="YW205" s="7"/>
      <c r="YX205" s="7"/>
      <c r="YY205" s="7"/>
      <c r="YZ205" s="7"/>
      <c r="ZA205" s="7"/>
      <c r="ZB205" s="7"/>
      <c r="ZC205" s="7"/>
      <c r="ZD205" s="7"/>
      <c r="ZE205" s="7"/>
      <c r="ZF205" s="7"/>
      <c r="ZG205" s="7"/>
      <c r="ZH205" s="7"/>
      <c r="ZI205" s="7"/>
      <c r="ZJ205" s="7"/>
      <c r="ZK205" s="7"/>
      <c r="ZL205" s="7"/>
      <c r="ZM205" s="7"/>
      <c r="ZN205" s="7"/>
      <c r="ZO205" s="7"/>
      <c r="ZP205" s="7"/>
      <c r="ZQ205" s="7"/>
      <c r="ZR205" s="7"/>
      <c r="ZS205" s="7"/>
      <c r="ZT205" s="7"/>
      <c r="ZU205" s="7"/>
      <c r="ZV205" s="7"/>
      <c r="ZW205" s="7"/>
      <c r="ZX205" s="7"/>
      <c r="ZY205" s="7"/>
      <c r="ZZ205" s="7"/>
      <c r="AAA205" s="7"/>
      <c r="AAB205" s="7"/>
      <c r="AAC205" s="7"/>
      <c r="AAD205" s="7"/>
      <c r="AAE205" s="7"/>
      <c r="AAF205" s="7"/>
      <c r="AAG205" s="7"/>
      <c r="AAH205" s="7"/>
      <c r="AAI205" s="7"/>
      <c r="AAJ205" s="7"/>
      <c r="AAK205" s="7"/>
      <c r="AAL205" s="7"/>
      <c r="AAM205" s="7"/>
      <c r="AAN205" s="7"/>
      <c r="AAO205" s="7"/>
      <c r="AAP205" s="7"/>
      <c r="AAQ205" s="7"/>
      <c r="AAR205" s="7"/>
      <c r="AAS205" s="7"/>
      <c r="AAT205" s="7"/>
      <c r="AAU205" s="7"/>
      <c r="AAV205" s="7"/>
      <c r="AAW205" s="7"/>
      <c r="AAX205" s="7"/>
      <c r="AAY205" s="7"/>
      <c r="AAZ205" s="7"/>
      <c r="ABA205" s="7"/>
      <c r="ABB205" s="7"/>
      <c r="ABC205" s="7"/>
      <c r="ABD205" s="7"/>
      <c r="ABE205" s="7"/>
      <c r="ABF205" s="7"/>
      <c r="ABG205" s="7"/>
      <c r="ABH205" s="7"/>
      <c r="ABI205" s="7"/>
      <c r="ABJ205" s="7"/>
      <c r="ABK205" s="7"/>
      <c r="ABL205" s="7"/>
      <c r="ABM205" s="7"/>
      <c r="ABN205" s="7"/>
      <c r="ABO205" s="7"/>
      <c r="ABP205" s="7"/>
      <c r="ABQ205" s="7"/>
      <c r="ABR205" s="7"/>
      <c r="ABS205" s="7"/>
      <c r="ABT205" s="7"/>
      <c r="ABU205" s="7"/>
      <c r="ABV205" s="7"/>
      <c r="ABW205" s="7"/>
      <c r="ABX205" s="7"/>
      <c r="ABY205" s="7"/>
      <c r="ABZ205" s="7"/>
      <c r="ACA205" s="7"/>
      <c r="ACB205" s="7"/>
      <c r="ACC205" s="7"/>
      <c r="ACD205" s="7"/>
      <c r="ACE205" s="7"/>
      <c r="ACF205" s="7"/>
      <c r="ACG205" s="7"/>
      <c r="ACH205" s="7"/>
      <c r="ACI205" s="7"/>
      <c r="ACJ205" s="7"/>
      <c r="ACK205" s="7"/>
      <c r="ACL205" s="7"/>
      <c r="ACM205" s="7"/>
      <c r="ACN205" s="7"/>
      <c r="ACO205" s="7"/>
      <c r="ACP205" s="7"/>
      <c r="ACQ205" s="7"/>
      <c r="ACR205" s="7"/>
      <c r="ACS205" s="7"/>
      <c r="ACT205" s="7"/>
      <c r="ACU205" s="7"/>
      <c r="ACV205" s="7"/>
      <c r="ACW205" s="7"/>
      <c r="ACX205" s="7"/>
      <c r="ACY205" s="7"/>
      <c r="ACZ205" s="7"/>
      <c r="ADA205" s="7"/>
      <c r="ADB205" s="7"/>
      <c r="ADC205" s="7"/>
      <c r="ADD205" s="7"/>
      <c r="ADE205" s="7"/>
      <c r="ADF205" s="7"/>
      <c r="ADG205" s="7"/>
      <c r="ADH205" s="7"/>
      <c r="ADI205" s="7"/>
      <c r="ADJ205" s="7"/>
      <c r="ADK205" s="7"/>
      <c r="ADL205" s="7"/>
      <c r="ADM205" s="7"/>
      <c r="ADN205" s="7"/>
      <c r="ADO205" s="7"/>
      <c r="ADP205" s="7"/>
      <c r="ADQ205" s="7"/>
      <c r="ADR205" s="7"/>
      <c r="ADS205" s="7"/>
      <c r="ADT205" s="7"/>
      <c r="ADU205" s="7"/>
      <c r="ADV205" s="7"/>
      <c r="ADW205" s="7"/>
      <c r="ADX205" s="7"/>
      <c r="ADY205" s="7"/>
      <c r="ADZ205" s="7"/>
      <c r="AEA205" s="7"/>
      <c r="AEB205" s="7"/>
      <c r="AEC205" s="7"/>
      <c r="AED205" s="7"/>
      <c r="AEE205" s="7"/>
      <c r="AEF205" s="7"/>
      <c r="AEG205" s="7"/>
      <c r="AEH205" s="7"/>
      <c r="AEI205" s="7"/>
      <c r="AEJ205" s="7"/>
      <c r="AEK205" s="7"/>
      <c r="AEL205" s="7"/>
      <c r="AEM205" s="7"/>
      <c r="AEN205" s="7"/>
      <c r="AEO205" s="7"/>
      <c r="AEP205" s="7"/>
      <c r="AEQ205" s="7"/>
      <c r="AER205" s="7"/>
      <c r="AES205" s="7"/>
      <c r="AET205" s="7"/>
      <c r="AEU205" s="7"/>
      <c r="AEV205" s="7"/>
      <c r="AEW205" s="7"/>
      <c r="AEX205" s="7"/>
      <c r="AEY205" s="7"/>
      <c r="AEZ205" s="7"/>
      <c r="AFA205" s="7"/>
      <c r="AFB205" s="7"/>
      <c r="AFC205" s="7"/>
      <c r="AFD205" s="7"/>
      <c r="AFE205" s="7"/>
      <c r="AFF205" s="7"/>
      <c r="AFG205" s="7"/>
      <c r="AFH205" s="7"/>
      <c r="AFI205" s="7"/>
      <c r="AFJ205" s="7"/>
      <c r="AFK205" s="7"/>
      <c r="AFL205" s="7"/>
      <c r="AFM205" s="7"/>
      <c r="AFN205" s="7"/>
      <c r="AFO205" s="7"/>
      <c r="AFP205" s="7"/>
      <c r="AFQ205" s="7"/>
      <c r="AFR205" s="7"/>
      <c r="AFS205" s="7"/>
      <c r="AFT205" s="7"/>
      <c r="AFU205" s="7"/>
      <c r="AFV205" s="7"/>
      <c r="AFW205" s="7"/>
      <c r="AFX205" s="7"/>
      <c r="AFY205" s="7"/>
      <c r="AFZ205" s="7"/>
      <c r="AGA205" s="7"/>
      <c r="AGB205" s="7"/>
      <c r="AGC205" s="7"/>
      <c r="AGD205" s="7"/>
      <c r="AGE205" s="7"/>
      <c r="AGF205" s="7"/>
      <c r="AGG205" s="7"/>
      <c r="AGH205" s="7"/>
      <c r="AGI205" s="7"/>
      <c r="AGJ205" s="7"/>
      <c r="AGK205" s="7"/>
      <c r="AGL205" s="7"/>
      <c r="AGM205" s="7"/>
      <c r="AGN205" s="7"/>
      <c r="AGO205" s="7"/>
      <c r="AGP205" s="7"/>
      <c r="AGQ205" s="7"/>
      <c r="AGR205" s="7"/>
      <c r="AGS205" s="7"/>
      <c r="AGT205" s="7"/>
      <c r="AGU205" s="7"/>
      <c r="AGV205" s="7"/>
      <c r="AGW205" s="7"/>
      <c r="AGX205" s="7"/>
      <c r="AGY205" s="7"/>
      <c r="AGZ205" s="7"/>
      <c r="AHA205" s="7"/>
      <c r="AHB205" s="7"/>
      <c r="AHC205" s="7"/>
      <c r="AHD205" s="7"/>
      <c r="AHE205" s="7"/>
      <c r="AHF205" s="7"/>
      <c r="AHG205" s="7"/>
      <c r="AHH205" s="7"/>
      <c r="AHI205" s="7"/>
      <c r="AHJ205" s="7"/>
      <c r="AHK205" s="7"/>
      <c r="AHL205" s="7"/>
      <c r="AHM205" s="7"/>
      <c r="AHN205" s="7"/>
      <c r="AHO205" s="7"/>
      <c r="AHP205" s="7"/>
      <c r="AHQ205" s="7"/>
      <c r="AHR205" s="7"/>
      <c r="AHS205" s="7"/>
      <c r="AHT205" s="7"/>
      <c r="AHU205" s="7"/>
      <c r="AHV205" s="7"/>
      <c r="AHW205" s="7"/>
      <c r="AHX205" s="7"/>
      <c r="AHY205" s="7"/>
      <c r="AHZ205" s="7"/>
      <c r="AIA205" s="7"/>
      <c r="AIB205" s="7"/>
      <c r="AIC205" s="7"/>
      <c r="AID205" s="7"/>
      <c r="AIE205" s="7"/>
      <c r="AIF205" s="7"/>
      <c r="AIG205" s="7"/>
      <c r="AIH205" s="7"/>
      <c r="AII205" s="7"/>
      <c r="AIJ205" s="7"/>
      <c r="AIK205" s="7"/>
      <c r="AIL205" s="7"/>
      <c r="AIM205" s="7"/>
      <c r="AIN205" s="7"/>
      <c r="AIO205" s="7"/>
      <c r="AIP205" s="7"/>
      <c r="AIQ205" s="7"/>
      <c r="AIR205" s="7"/>
      <c r="AIS205" s="7"/>
      <c r="AIT205" s="7"/>
      <c r="AIU205" s="7"/>
      <c r="AIV205" s="7"/>
      <c r="AIW205" s="7"/>
      <c r="AIX205" s="7"/>
      <c r="AIY205" s="7"/>
      <c r="AIZ205" s="7"/>
      <c r="AJA205" s="7"/>
      <c r="AJB205" s="7"/>
      <c r="AJC205" s="7"/>
      <c r="AJD205" s="7"/>
      <c r="AJE205" s="7"/>
      <c r="AJF205" s="7"/>
      <c r="AJG205" s="7"/>
      <c r="AJH205" s="7"/>
      <c r="AJI205" s="7"/>
      <c r="AJJ205" s="7"/>
      <c r="AJK205" s="7"/>
      <c r="AJL205" s="7"/>
      <c r="AJM205" s="7"/>
      <c r="AJN205" s="7"/>
      <c r="AJO205" s="7"/>
      <c r="AJP205" s="7"/>
      <c r="AJQ205" s="7"/>
      <c r="AJR205" s="7"/>
      <c r="AJS205" s="7"/>
      <c r="AJT205" s="7"/>
      <c r="AJU205" s="7"/>
      <c r="AJV205" s="7"/>
      <c r="AJW205" s="7"/>
      <c r="AJX205" s="7"/>
      <c r="AJY205" s="7"/>
      <c r="AJZ205" s="7"/>
      <c r="AKA205" s="7"/>
      <c r="AKB205" s="7"/>
      <c r="AKC205" s="7"/>
      <c r="AKD205" s="7"/>
      <c r="AKE205" s="7"/>
      <c r="AKF205" s="7"/>
      <c r="AKG205" s="7"/>
      <c r="AKH205" s="7"/>
      <c r="AKI205" s="7"/>
      <c r="AKJ205" s="7"/>
      <c r="AKK205" s="7"/>
      <c r="AKL205" s="7"/>
      <c r="AKM205" s="7"/>
      <c r="AKN205" s="7"/>
      <c r="AKO205" s="7"/>
      <c r="AKP205" s="7"/>
      <c r="AKQ205" s="7"/>
      <c r="AKR205" s="7"/>
      <c r="AKS205" s="7"/>
      <c r="AKT205" s="7"/>
      <c r="AKU205" s="7"/>
      <c r="AKV205" s="7"/>
      <c r="AKW205" s="7"/>
      <c r="AKX205" s="7"/>
      <c r="AKY205" s="7"/>
      <c r="AKZ205" s="7"/>
      <c r="ALA205" s="7"/>
      <c r="ALB205" s="7"/>
      <c r="ALC205" s="7"/>
      <c r="ALD205" s="7"/>
      <c r="ALE205" s="7"/>
      <c r="ALF205" s="7"/>
      <c r="ALG205" s="7"/>
      <c r="ALH205" s="7"/>
      <c r="ALI205" s="7"/>
      <c r="ALJ205" s="7"/>
      <c r="ALK205" s="7"/>
      <c r="ALL205" s="7"/>
      <c r="ALM205" s="7"/>
      <c r="ALN205" s="7"/>
      <c r="ALO205" s="7"/>
      <c r="ALP205" s="7"/>
      <c r="ALQ205" s="7"/>
      <c r="ALR205" s="7"/>
      <c r="ALS205" s="7"/>
      <c r="ALT205" s="7"/>
      <c r="ALU205" s="7"/>
      <c r="ALV205" s="7"/>
      <c r="ALW205" s="7"/>
      <c r="ALX205" s="7"/>
      <c r="ALY205" s="7"/>
      <c r="ALZ205" s="7"/>
      <c r="AMA205" s="7"/>
      <c r="AMB205" s="7"/>
      <c r="AMC205" s="7"/>
      <c r="AMD205" s="7"/>
      <c r="AME205" s="7"/>
      <c r="AMF205" s="7"/>
      <c r="AMG205" s="7"/>
      <c r="AMH205" s="7"/>
      <c r="AMI205" s="7"/>
      <c r="AMJ205" s="7"/>
      <c r="AMK205" s="7"/>
      <c r="AML205" s="9"/>
      <c r="AMM205" s="9"/>
      <c r="AMN205" s="9"/>
      <c r="AMO205" s="9"/>
    </row>
  </sheetData>
  <mergeCells count="72">
    <mergeCell ref="A27:B28"/>
    <mergeCell ref="C27:C28"/>
    <mergeCell ref="A1:J1"/>
    <mergeCell ref="B2:J2"/>
    <mergeCell ref="B3:J3"/>
    <mergeCell ref="B4:J4"/>
    <mergeCell ref="A8:B9"/>
    <mergeCell ref="C8:C9"/>
    <mergeCell ref="D8:I8"/>
    <mergeCell ref="J8:J9"/>
    <mergeCell ref="A10:B11"/>
    <mergeCell ref="C10:C11"/>
    <mergeCell ref="A12:B12"/>
    <mergeCell ref="A17:B17"/>
    <mergeCell ref="A22:B22"/>
    <mergeCell ref="A29:B29"/>
    <mergeCell ref="A44:B44"/>
    <mergeCell ref="A49:B49"/>
    <mergeCell ref="A54:B55"/>
    <mergeCell ref="C54:C55"/>
    <mergeCell ref="A34:B34"/>
    <mergeCell ref="A39:B39"/>
    <mergeCell ref="A192:B192"/>
    <mergeCell ref="A105:B105"/>
    <mergeCell ref="A110:B111"/>
    <mergeCell ref="C110:C111"/>
    <mergeCell ref="A56:B56"/>
    <mergeCell ref="A61:B61"/>
    <mergeCell ref="A66:B67"/>
    <mergeCell ref="C66:C67"/>
    <mergeCell ref="A68:B68"/>
    <mergeCell ref="A73:B73"/>
    <mergeCell ref="A78:B78"/>
    <mergeCell ref="A193:C193"/>
    <mergeCell ref="A194:C194"/>
    <mergeCell ref="A195:C195"/>
    <mergeCell ref="A196:C196"/>
    <mergeCell ref="J197:J199"/>
    <mergeCell ref="C198:C199"/>
    <mergeCell ref="D198:D199"/>
    <mergeCell ref="I198:I199"/>
    <mergeCell ref="A112:B112"/>
    <mergeCell ref="A122:B123"/>
    <mergeCell ref="C122:C123"/>
    <mergeCell ref="A124:B124"/>
    <mergeCell ref="A83:B83"/>
    <mergeCell ref="A88:B89"/>
    <mergeCell ref="C88:C89"/>
    <mergeCell ref="A90:B90"/>
    <mergeCell ref="A95:B95"/>
    <mergeCell ref="A100:B100"/>
    <mergeCell ref="A129:B129"/>
    <mergeCell ref="A134:B135"/>
    <mergeCell ref="C134:C135"/>
    <mergeCell ref="A136:B136"/>
    <mergeCell ref="A117:B117"/>
    <mergeCell ref="A182:B182"/>
    <mergeCell ref="A187:B187"/>
    <mergeCell ref="B5:H5"/>
    <mergeCell ref="A163:B163"/>
    <mergeCell ref="A168:B169"/>
    <mergeCell ref="C168:C169"/>
    <mergeCell ref="A170:B170"/>
    <mergeCell ref="A175:B175"/>
    <mergeCell ref="A180:B181"/>
    <mergeCell ref="C180:C181"/>
    <mergeCell ref="A141:B141"/>
    <mergeCell ref="A146:B147"/>
    <mergeCell ref="C146:C147"/>
    <mergeCell ref="A148:B148"/>
    <mergeCell ref="A153:B153"/>
    <mergeCell ref="A158:B158"/>
  </mergeCells>
  <conditionalFormatting sqref="D30">
    <cfRule type="cellIs" dxfId="1717" priority="1140" operator="greaterThan">
      <formula>0</formula>
    </cfRule>
  </conditionalFormatting>
  <conditionalFormatting sqref="E23">
    <cfRule type="cellIs" dxfId="1716" priority="935" operator="greaterThan">
      <formula>0</formula>
    </cfRule>
  </conditionalFormatting>
  <conditionalFormatting sqref="E18">
    <cfRule type="cellIs" dxfId="1715" priority="947" operator="greaterThan">
      <formula>0</formula>
    </cfRule>
  </conditionalFormatting>
  <conditionalFormatting sqref="I18">
    <cfRule type="cellIs" dxfId="1714" priority="963" operator="greaterThan">
      <formula>0</formula>
    </cfRule>
  </conditionalFormatting>
  <conditionalFormatting sqref="F13">
    <cfRule type="cellIs" dxfId="1713" priority="979" operator="greaterThan">
      <formula>0</formula>
    </cfRule>
  </conditionalFormatting>
  <conditionalFormatting sqref="I50">
    <cfRule type="cellIs" dxfId="1712" priority="991" operator="greaterThan">
      <formula>0</formula>
    </cfRule>
  </conditionalFormatting>
  <conditionalFormatting sqref="D31">
    <cfRule type="cellIs" dxfId="1711" priority="1122" operator="greaterThan">
      <formula>0</formula>
    </cfRule>
  </conditionalFormatting>
  <conditionalFormatting sqref="D32">
    <cfRule type="cellIs" dxfId="1710" priority="1121" operator="greaterThan">
      <formula>0</formula>
    </cfRule>
  </conditionalFormatting>
  <conditionalFormatting sqref="D33">
    <cfRule type="cellIs" dxfId="1709" priority="1120" operator="greaterThan">
      <formula>0</formula>
    </cfRule>
  </conditionalFormatting>
  <conditionalFormatting sqref="E30">
    <cfRule type="cellIs" dxfId="1708" priority="1119" operator="greaterThan">
      <formula>0</formula>
    </cfRule>
  </conditionalFormatting>
  <conditionalFormatting sqref="E31">
    <cfRule type="cellIs" dxfId="1707" priority="1118" operator="greaterThan">
      <formula>0</formula>
    </cfRule>
  </conditionalFormatting>
  <conditionalFormatting sqref="E32">
    <cfRule type="cellIs" dxfId="1706" priority="1117" operator="greaterThan">
      <formula>0</formula>
    </cfRule>
  </conditionalFormatting>
  <conditionalFormatting sqref="E33">
    <cfRule type="cellIs" dxfId="1705" priority="1116" operator="greaterThan">
      <formula>0</formula>
    </cfRule>
  </conditionalFormatting>
  <conditionalFormatting sqref="F30">
    <cfRule type="cellIs" dxfId="1704" priority="1115" operator="greaterThan">
      <formula>0</formula>
    </cfRule>
  </conditionalFormatting>
  <conditionalFormatting sqref="F31">
    <cfRule type="cellIs" dxfId="1703" priority="1114" operator="greaterThan">
      <formula>0</formula>
    </cfRule>
  </conditionalFormatting>
  <conditionalFormatting sqref="F32">
    <cfRule type="cellIs" dxfId="1702" priority="1113" operator="greaterThan">
      <formula>0</formula>
    </cfRule>
  </conditionalFormatting>
  <conditionalFormatting sqref="F33">
    <cfRule type="cellIs" dxfId="1701" priority="1112" operator="greaterThan">
      <formula>0</formula>
    </cfRule>
  </conditionalFormatting>
  <conditionalFormatting sqref="G30">
    <cfRule type="cellIs" dxfId="1700" priority="1111" operator="greaterThan">
      <formula>0</formula>
    </cfRule>
  </conditionalFormatting>
  <conditionalFormatting sqref="G31">
    <cfRule type="cellIs" dxfId="1699" priority="1110" operator="greaterThan">
      <formula>0</formula>
    </cfRule>
  </conditionalFormatting>
  <conditionalFormatting sqref="G32">
    <cfRule type="cellIs" dxfId="1698" priority="1109" operator="greaterThan">
      <formula>0</formula>
    </cfRule>
  </conditionalFormatting>
  <conditionalFormatting sqref="G33">
    <cfRule type="cellIs" dxfId="1697" priority="1108" operator="greaterThan">
      <formula>0</formula>
    </cfRule>
  </conditionalFormatting>
  <conditionalFormatting sqref="H30">
    <cfRule type="cellIs" dxfId="1696" priority="1107" operator="greaterThan">
      <formula>0</formula>
    </cfRule>
  </conditionalFormatting>
  <conditionalFormatting sqref="H31">
    <cfRule type="cellIs" dxfId="1695" priority="1106" operator="greaterThan">
      <formula>0</formula>
    </cfRule>
  </conditionalFormatting>
  <conditionalFormatting sqref="H32">
    <cfRule type="cellIs" dxfId="1694" priority="1105" operator="greaterThan">
      <formula>0</formula>
    </cfRule>
  </conditionalFormatting>
  <conditionalFormatting sqref="H33">
    <cfRule type="cellIs" dxfId="1693" priority="1104" operator="greaterThan">
      <formula>0</formula>
    </cfRule>
  </conditionalFormatting>
  <conditionalFormatting sqref="I30">
    <cfRule type="cellIs" dxfId="1692" priority="1103" operator="greaterThan">
      <formula>0</formula>
    </cfRule>
  </conditionalFormatting>
  <conditionalFormatting sqref="I31">
    <cfRule type="cellIs" dxfId="1691" priority="1102" operator="greaterThan">
      <formula>0</formula>
    </cfRule>
  </conditionalFormatting>
  <conditionalFormatting sqref="I32">
    <cfRule type="cellIs" dxfId="1690" priority="1101" operator="greaterThan">
      <formula>0</formula>
    </cfRule>
  </conditionalFormatting>
  <conditionalFormatting sqref="I33">
    <cfRule type="cellIs" dxfId="1689" priority="1100" operator="greaterThan">
      <formula>0</formula>
    </cfRule>
  </conditionalFormatting>
  <conditionalFormatting sqref="C35">
    <cfRule type="cellIs" dxfId="1688" priority="1099" operator="greaterThan">
      <formula>0</formula>
    </cfRule>
  </conditionalFormatting>
  <conditionalFormatting sqref="C36">
    <cfRule type="cellIs" dxfId="1687" priority="1098" operator="greaterThan">
      <formula>0</formula>
    </cfRule>
  </conditionalFormatting>
  <conditionalFormatting sqref="C37">
    <cfRule type="cellIs" dxfId="1686" priority="1097" operator="greaterThan">
      <formula>0</formula>
    </cfRule>
  </conditionalFormatting>
  <conditionalFormatting sqref="C38">
    <cfRule type="cellIs" dxfId="1685" priority="1096" operator="greaterThan">
      <formula>0</formula>
    </cfRule>
  </conditionalFormatting>
  <conditionalFormatting sqref="D35">
    <cfRule type="cellIs" dxfId="1684" priority="1095" operator="greaterThan">
      <formula>0</formula>
    </cfRule>
  </conditionalFormatting>
  <conditionalFormatting sqref="D36">
    <cfRule type="cellIs" dxfId="1683" priority="1094" operator="greaterThan">
      <formula>0</formula>
    </cfRule>
  </conditionalFormatting>
  <conditionalFormatting sqref="D37">
    <cfRule type="cellIs" dxfId="1682" priority="1093" operator="greaterThan">
      <formula>0</formula>
    </cfRule>
  </conditionalFormatting>
  <conditionalFormatting sqref="D38">
    <cfRule type="cellIs" dxfId="1681" priority="1092" operator="greaterThan">
      <formula>0</formula>
    </cfRule>
  </conditionalFormatting>
  <conditionalFormatting sqref="E35">
    <cfRule type="cellIs" dxfId="1680" priority="1091" operator="greaterThan">
      <formula>0</formula>
    </cfRule>
  </conditionalFormatting>
  <conditionalFormatting sqref="E36">
    <cfRule type="cellIs" dxfId="1679" priority="1090" operator="greaterThan">
      <formula>0</formula>
    </cfRule>
  </conditionalFormatting>
  <conditionalFormatting sqref="E37">
    <cfRule type="cellIs" dxfId="1678" priority="1089" operator="greaterThan">
      <formula>0</formula>
    </cfRule>
  </conditionalFormatting>
  <conditionalFormatting sqref="E38">
    <cfRule type="cellIs" dxfId="1677" priority="1088" operator="greaterThan">
      <formula>0</formula>
    </cfRule>
  </conditionalFormatting>
  <conditionalFormatting sqref="F35">
    <cfRule type="cellIs" dxfId="1676" priority="1087" operator="greaterThan">
      <formula>0</formula>
    </cfRule>
  </conditionalFormatting>
  <conditionalFormatting sqref="F36">
    <cfRule type="cellIs" dxfId="1675" priority="1086" operator="greaterThan">
      <formula>0</formula>
    </cfRule>
  </conditionalFormatting>
  <conditionalFormatting sqref="F37">
    <cfRule type="cellIs" dxfId="1674" priority="1085" operator="greaterThan">
      <formula>0</formula>
    </cfRule>
  </conditionalFormatting>
  <conditionalFormatting sqref="F38">
    <cfRule type="cellIs" dxfId="1673" priority="1084" operator="greaterThan">
      <formula>0</formula>
    </cfRule>
  </conditionalFormatting>
  <conditionalFormatting sqref="G35">
    <cfRule type="cellIs" dxfId="1672" priority="1083" operator="greaterThan">
      <formula>0</formula>
    </cfRule>
  </conditionalFormatting>
  <conditionalFormatting sqref="G36">
    <cfRule type="cellIs" dxfId="1671" priority="1082" operator="greaterThan">
      <formula>0</formula>
    </cfRule>
  </conditionalFormatting>
  <conditionalFormatting sqref="G37">
    <cfRule type="cellIs" dxfId="1670" priority="1081" operator="greaterThan">
      <formula>0</formula>
    </cfRule>
  </conditionalFormatting>
  <conditionalFormatting sqref="G38">
    <cfRule type="cellIs" dxfId="1669" priority="1080" operator="greaterThan">
      <formula>0</formula>
    </cfRule>
  </conditionalFormatting>
  <conditionalFormatting sqref="H35">
    <cfRule type="cellIs" dxfId="1668" priority="1079" operator="greaterThan">
      <formula>0</formula>
    </cfRule>
  </conditionalFormatting>
  <conditionalFormatting sqref="H36">
    <cfRule type="cellIs" dxfId="1667" priority="1078" operator="greaterThan">
      <formula>0</formula>
    </cfRule>
  </conditionalFormatting>
  <conditionalFormatting sqref="H37">
    <cfRule type="cellIs" dxfId="1666" priority="1077" operator="greaterThan">
      <formula>0</formula>
    </cfRule>
  </conditionalFormatting>
  <conditionalFormatting sqref="H38">
    <cfRule type="cellIs" dxfId="1665" priority="1076" operator="greaterThan">
      <formula>0</formula>
    </cfRule>
  </conditionalFormatting>
  <conditionalFormatting sqref="I35">
    <cfRule type="cellIs" dxfId="1664" priority="1075" operator="greaterThan">
      <formula>0</formula>
    </cfRule>
  </conditionalFormatting>
  <conditionalFormatting sqref="I36">
    <cfRule type="cellIs" dxfId="1663" priority="1074" operator="greaterThan">
      <formula>0</formula>
    </cfRule>
  </conditionalFormatting>
  <conditionalFormatting sqref="I37">
    <cfRule type="cellIs" dxfId="1662" priority="1073" operator="greaterThan">
      <formula>0</formula>
    </cfRule>
  </conditionalFormatting>
  <conditionalFormatting sqref="I38">
    <cfRule type="cellIs" dxfId="1661" priority="1072" operator="greaterThan">
      <formula>0</formula>
    </cfRule>
  </conditionalFormatting>
  <conditionalFormatting sqref="C40">
    <cfRule type="cellIs" dxfId="1660" priority="1071" operator="greaterThan">
      <formula>0</formula>
    </cfRule>
  </conditionalFormatting>
  <conditionalFormatting sqref="C41">
    <cfRule type="cellIs" dxfId="1659" priority="1070" operator="greaterThan">
      <formula>0</formula>
    </cfRule>
  </conditionalFormatting>
  <conditionalFormatting sqref="C42">
    <cfRule type="cellIs" dxfId="1658" priority="1069" operator="greaterThan">
      <formula>0</formula>
    </cfRule>
  </conditionalFormatting>
  <conditionalFormatting sqref="C43">
    <cfRule type="cellIs" dxfId="1657" priority="1068" operator="greaterThan">
      <formula>0</formula>
    </cfRule>
  </conditionalFormatting>
  <conditionalFormatting sqref="D40">
    <cfRule type="cellIs" dxfId="1656" priority="1067" operator="greaterThan">
      <formula>0</formula>
    </cfRule>
  </conditionalFormatting>
  <conditionalFormatting sqref="D41">
    <cfRule type="cellIs" dxfId="1655" priority="1066" operator="greaterThan">
      <formula>0</formula>
    </cfRule>
  </conditionalFormatting>
  <conditionalFormatting sqref="D42">
    <cfRule type="cellIs" dxfId="1654" priority="1065" operator="greaterThan">
      <formula>0</formula>
    </cfRule>
  </conditionalFormatting>
  <conditionalFormatting sqref="D43">
    <cfRule type="cellIs" dxfId="1653" priority="1064" operator="greaterThan">
      <formula>0</formula>
    </cfRule>
  </conditionalFormatting>
  <conditionalFormatting sqref="E40">
    <cfRule type="cellIs" dxfId="1652" priority="1063" operator="greaterThan">
      <formula>0</formula>
    </cfRule>
  </conditionalFormatting>
  <conditionalFormatting sqref="E41">
    <cfRule type="cellIs" dxfId="1651" priority="1062" operator="greaterThan">
      <formula>0</formula>
    </cfRule>
  </conditionalFormatting>
  <conditionalFormatting sqref="E42">
    <cfRule type="cellIs" dxfId="1650" priority="1061" operator="greaterThan">
      <formula>0</formula>
    </cfRule>
  </conditionalFormatting>
  <conditionalFormatting sqref="E43">
    <cfRule type="cellIs" dxfId="1649" priority="1060" operator="greaterThan">
      <formula>0</formula>
    </cfRule>
  </conditionalFormatting>
  <conditionalFormatting sqref="F40">
    <cfRule type="cellIs" dxfId="1648" priority="1059" operator="greaterThan">
      <formula>0</formula>
    </cfRule>
  </conditionalFormatting>
  <conditionalFormatting sqref="F41">
    <cfRule type="cellIs" dxfId="1647" priority="1058" operator="greaterThan">
      <formula>0</formula>
    </cfRule>
  </conditionalFormatting>
  <conditionalFormatting sqref="F42">
    <cfRule type="cellIs" dxfId="1646" priority="1057" operator="greaterThan">
      <formula>0</formula>
    </cfRule>
  </conditionalFormatting>
  <conditionalFormatting sqref="F43">
    <cfRule type="cellIs" dxfId="1645" priority="1056" operator="greaterThan">
      <formula>0</formula>
    </cfRule>
  </conditionalFormatting>
  <conditionalFormatting sqref="G40">
    <cfRule type="cellIs" dxfId="1644" priority="1055" operator="greaterThan">
      <formula>0</formula>
    </cfRule>
  </conditionalFormatting>
  <conditionalFormatting sqref="G41">
    <cfRule type="cellIs" dxfId="1643" priority="1054" operator="greaterThan">
      <formula>0</formula>
    </cfRule>
  </conditionalFormatting>
  <conditionalFormatting sqref="G42">
    <cfRule type="cellIs" dxfId="1642" priority="1053" operator="greaterThan">
      <formula>0</formula>
    </cfRule>
  </conditionalFormatting>
  <conditionalFormatting sqref="G43">
    <cfRule type="cellIs" dxfId="1641" priority="1052" operator="greaterThan">
      <formula>0</formula>
    </cfRule>
  </conditionalFormatting>
  <conditionalFormatting sqref="H40">
    <cfRule type="cellIs" dxfId="1640" priority="1051" operator="greaterThan">
      <formula>0</formula>
    </cfRule>
  </conditionalFormatting>
  <conditionalFormatting sqref="H41">
    <cfRule type="cellIs" dxfId="1639" priority="1050" operator="greaterThan">
      <formula>0</formula>
    </cfRule>
  </conditionalFormatting>
  <conditionalFormatting sqref="H42">
    <cfRule type="cellIs" dxfId="1638" priority="1049" operator="greaterThan">
      <formula>0</formula>
    </cfRule>
  </conditionalFormatting>
  <conditionalFormatting sqref="H43">
    <cfRule type="cellIs" dxfId="1637" priority="1048" operator="greaterThan">
      <formula>0</formula>
    </cfRule>
  </conditionalFormatting>
  <conditionalFormatting sqref="I40">
    <cfRule type="cellIs" dxfId="1636" priority="1047" operator="greaterThan">
      <formula>0</formula>
    </cfRule>
  </conditionalFormatting>
  <conditionalFormatting sqref="I41">
    <cfRule type="cellIs" dxfId="1635" priority="1046" operator="greaterThan">
      <formula>0</formula>
    </cfRule>
  </conditionalFormatting>
  <conditionalFormatting sqref="I42">
    <cfRule type="cellIs" dxfId="1634" priority="1045" operator="greaterThan">
      <formula>0</formula>
    </cfRule>
  </conditionalFormatting>
  <conditionalFormatting sqref="I43">
    <cfRule type="cellIs" dxfId="1633" priority="1044" operator="greaterThan">
      <formula>0</formula>
    </cfRule>
  </conditionalFormatting>
  <conditionalFormatting sqref="C45">
    <cfRule type="cellIs" dxfId="1632" priority="1043" operator="greaterThan">
      <formula>0</formula>
    </cfRule>
  </conditionalFormatting>
  <conditionalFormatting sqref="C46">
    <cfRule type="cellIs" dxfId="1631" priority="1042" operator="greaterThan">
      <formula>0</formula>
    </cfRule>
  </conditionalFormatting>
  <conditionalFormatting sqref="C47">
    <cfRule type="cellIs" dxfId="1630" priority="1041" operator="greaterThan">
      <formula>0</formula>
    </cfRule>
  </conditionalFormatting>
  <conditionalFormatting sqref="C48">
    <cfRule type="cellIs" dxfId="1629" priority="1040" operator="greaterThan">
      <formula>0</formula>
    </cfRule>
  </conditionalFormatting>
  <conditionalFormatting sqref="D45">
    <cfRule type="cellIs" dxfId="1628" priority="1039" operator="greaterThan">
      <formula>0</formula>
    </cfRule>
  </conditionalFormatting>
  <conditionalFormatting sqref="D46">
    <cfRule type="cellIs" dxfId="1627" priority="1038" operator="greaterThan">
      <formula>0</formula>
    </cfRule>
  </conditionalFormatting>
  <conditionalFormatting sqref="D47">
    <cfRule type="cellIs" dxfId="1626" priority="1037" operator="greaterThan">
      <formula>0</formula>
    </cfRule>
  </conditionalFormatting>
  <conditionalFormatting sqref="D48">
    <cfRule type="cellIs" dxfId="1625" priority="1036" operator="greaterThan">
      <formula>0</formula>
    </cfRule>
  </conditionalFormatting>
  <conditionalFormatting sqref="E45">
    <cfRule type="cellIs" dxfId="1624" priority="1035" operator="greaterThan">
      <formula>0</formula>
    </cfRule>
  </conditionalFormatting>
  <conditionalFormatting sqref="E46">
    <cfRule type="cellIs" dxfId="1623" priority="1034" operator="greaterThan">
      <formula>0</formula>
    </cfRule>
  </conditionalFormatting>
  <conditionalFormatting sqref="E47">
    <cfRule type="cellIs" dxfId="1622" priority="1033" operator="greaterThan">
      <formula>0</formula>
    </cfRule>
  </conditionalFormatting>
  <conditionalFormatting sqref="E48">
    <cfRule type="cellIs" dxfId="1621" priority="1032" operator="greaterThan">
      <formula>0</formula>
    </cfRule>
  </conditionalFormatting>
  <conditionalFormatting sqref="F45">
    <cfRule type="cellIs" dxfId="1620" priority="1031" operator="greaterThan">
      <formula>0</formula>
    </cfRule>
  </conditionalFormatting>
  <conditionalFormatting sqref="F46">
    <cfRule type="cellIs" dxfId="1619" priority="1030" operator="greaterThan">
      <formula>0</formula>
    </cfRule>
  </conditionalFormatting>
  <conditionalFormatting sqref="F47">
    <cfRule type="cellIs" dxfId="1618" priority="1029" operator="greaterThan">
      <formula>0</formula>
    </cfRule>
  </conditionalFormatting>
  <conditionalFormatting sqref="F48">
    <cfRule type="cellIs" dxfId="1617" priority="1028" operator="greaterThan">
      <formula>0</formula>
    </cfRule>
  </conditionalFormatting>
  <conditionalFormatting sqref="G45">
    <cfRule type="cellIs" dxfId="1616" priority="1027" operator="greaterThan">
      <formula>0</formula>
    </cfRule>
  </conditionalFormatting>
  <conditionalFormatting sqref="G46">
    <cfRule type="cellIs" dxfId="1615" priority="1026" operator="greaterThan">
      <formula>0</formula>
    </cfRule>
  </conditionalFormatting>
  <conditionalFormatting sqref="G47">
    <cfRule type="cellIs" dxfId="1614" priority="1025" operator="greaterThan">
      <formula>0</formula>
    </cfRule>
  </conditionalFormatting>
  <conditionalFormatting sqref="G48">
    <cfRule type="cellIs" dxfId="1613" priority="1024" operator="greaterThan">
      <formula>0</formula>
    </cfRule>
  </conditionalFormatting>
  <conditionalFormatting sqref="H45">
    <cfRule type="cellIs" dxfId="1612" priority="1023" operator="greaterThan">
      <formula>0</formula>
    </cfRule>
  </conditionalFormatting>
  <conditionalFormatting sqref="H46">
    <cfRule type="cellIs" dxfId="1611" priority="1022" operator="greaterThan">
      <formula>0</formula>
    </cfRule>
  </conditionalFormatting>
  <conditionalFormatting sqref="H47">
    <cfRule type="cellIs" dxfId="1610" priority="1021" operator="greaterThan">
      <formula>0</formula>
    </cfRule>
  </conditionalFormatting>
  <conditionalFormatting sqref="H48">
    <cfRule type="cellIs" dxfId="1609" priority="1020" operator="greaterThan">
      <formula>0</formula>
    </cfRule>
  </conditionalFormatting>
  <conditionalFormatting sqref="I45">
    <cfRule type="cellIs" dxfId="1608" priority="1019" operator="greaterThan">
      <formula>0</formula>
    </cfRule>
  </conditionalFormatting>
  <conditionalFormatting sqref="I46">
    <cfRule type="cellIs" dxfId="1607" priority="1018" operator="greaterThan">
      <formula>0</formula>
    </cfRule>
  </conditionalFormatting>
  <conditionalFormatting sqref="I47">
    <cfRule type="cellIs" dxfId="1606" priority="1017" operator="greaterThan">
      <formula>0</formula>
    </cfRule>
  </conditionalFormatting>
  <conditionalFormatting sqref="I48">
    <cfRule type="cellIs" dxfId="1605" priority="1016" operator="greaterThan">
      <formula>0</formula>
    </cfRule>
  </conditionalFormatting>
  <conditionalFormatting sqref="C50">
    <cfRule type="cellIs" dxfId="1604" priority="1015" operator="greaterThan">
      <formula>0</formula>
    </cfRule>
  </conditionalFormatting>
  <conditionalFormatting sqref="C51">
    <cfRule type="cellIs" dxfId="1603" priority="1014" operator="greaterThan">
      <formula>0</formula>
    </cfRule>
  </conditionalFormatting>
  <conditionalFormatting sqref="C52">
    <cfRule type="cellIs" dxfId="1602" priority="1013" operator="greaterThan">
      <formula>0</formula>
    </cfRule>
  </conditionalFormatting>
  <conditionalFormatting sqref="C53">
    <cfRule type="cellIs" dxfId="1601" priority="1012" operator="greaterThan">
      <formula>0</formula>
    </cfRule>
  </conditionalFormatting>
  <conditionalFormatting sqref="D50">
    <cfRule type="cellIs" dxfId="1600" priority="1011" operator="greaterThan">
      <formula>0</formula>
    </cfRule>
  </conditionalFormatting>
  <conditionalFormatting sqref="D51">
    <cfRule type="cellIs" dxfId="1599" priority="1010" operator="greaterThan">
      <formula>0</formula>
    </cfRule>
  </conditionalFormatting>
  <conditionalFormatting sqref="D52">
    <cfRule type="cellIs" dxfId="1598" priority="1009" operator="greaterThan">
      <formula>0</formula>
    </cfRule>
  </conditionalFormatting>
  <conditionalFormatting sqref="D53">
    <cfRule type="cellIs" dxfId="1597" priority="1008" operator="greaterThan">
      <formula>0</formula>
    </cfRule>
  </conditionalFormatting>
  <conditionalFormatting sqref="E50">
    <cfRule type="cellIs" dxfId="1596" priority="1007" operator="greaterThan">
      <formula>0</formula>
    </cfRule>
  </conditionalFormatting>
  <conditionalFormatting sqref="E51">
    <cfRule type="cellIs" dxfId="1595" priority="1006" operator="greaterThan">
      <formula>0</formula>
    </cfRule>
  </conditionalFormatting>
  <conditionalFormatting sqref="E52">
    <cfRule type="cellIs" dxfId="1594" priority="1005" operator="greaterThan">
      <formula>0</formula>
    </cfRule>
  </conditionalFormatting>
  <conditionalFormatting sqref="E53">
    <cfRule type="cellIs" dxfId="1593" priority="1004" operator="greaterThan">
      <formula>0</formula>
    </cfRule>
  </conditionalFormatting>
  <conditionalFormatting sqref="F50">
    <cfRule type="cellIs" dxfId="1592" priority="1003" operator="greaterThan">
      <formula>0</formula>
    </cfRule>
  </conditionalFormatting>
  <conditionalFormatting sqref="F51">
    <cfRule type="cellIs" dxfId="1591" priority="1002" operator="greaterThan">
      <formula>0</formula>
    </cfRule>
  </conditionalFormatting>
  <conditionalFormatting sqref="F52">
    <cfRule type="cellIs" dxfId="1590" priority="1001" operator="greaterThan">
      <formula>0</formula>
    </cfRule>
  </conditionalFormatting>
  <conditionalFormatting sqref="F53">
    <cfRule type="cellIs" dxfId="1589" priority="1000" operator="greaterThan">
      <formula>0</formula>
    </cfRule>
  </conditionalFormatting>
  <conditionalFormatting sqref="G50">
    <cfRule type="cellIs" dxfId="1588" priority="999" operator="greaterThan">
      <formula>0</formula>
    </cfRule>
  </conditionalFormatting>
  <conditionalFormatting sqref="G51">
    <cfRule type="cellIs" dxfId="1587" priority="998" operator="greaterThan">
      <formula>0</formula>
    </cfRule>
  </conditionalFormatting>
  <conditionalFormatting sqref="G52">
    <cfRule type="cellIs" dxfId="1586" priority="997" operator="greaterThan">
      <formula>0</formula>
    </cfRule>
  </conditionalFormatting>
  <conditionalFormatting sqref="G53">
    <cfRule type="cellIs" dxfId="1585" priority="996" operator="greaterThan">
      <formula>0</formula>
    </cfRule>
  </conditionalFormatting>
  <conditionalFormatting sqref="H50">
    <cfRule type="cellIs" dxfId="1584" priority="995" operator="greaterThan">
      <formula>0</formula>
    </cfRule>
  </conditionalFormatting>
  <conditionalFormatting sqref="H51">
    <cfRule type="cellIs" dxfId="1583" priority="994" operator="greaterThan">
      <formula>0</formula>
    </cfRule>
  </conditionalFormatting>
  <conditionalFormatting sqref="H52">
    <cfRule type="cellIs" dxfId="1582" priority="993" operator="greaterThan">
      <formula>0</formula>
    </cfRule>
  </conditionalFormatting>
  <conditionalFormatting sqref="H53">
    <cfRule type="cellIs" dxfId="1581" priority="992" operator="greaterThan">
      <formula>0</formula>
    </cfRule>
  </conditionalFormatting>
  <conditionalFormatting sqref="D18">
    <cfRule type="cellIs" dxfId="1580" priority="943" operator="greaterThan">
      <formula>0</formula>
    </cfRule>
  </conditionalFormatting>
  <conditionalFormatting sqref="I51">
    <cfRule type="cellIs" dxfId="1579" priority="990" operator="greaterThan">
      <formula>0</formula>
    </cfRule>
  </conditionalFormatting>
  <conditionalFormatting sqref="I52">
    <cfRule type="cellIs" dxfId="1578" priority="989" operator="greaterThan">
      <formula>0</formula>
    </cfRule>
  </conditionalFormatting>
  <conditionalFormatting sqref="I53">
    <cfRule type="cellIs" dxfId="1577" priority="988" operator="greaterThan">
      <formula>0</formula>
    </cfRule>
  </conditionalFormatting>
  <conditionalFormatting sqref="D13">
    <cfRule type="cellIs" dxfId="1576" priority="987" operator="greaterThan">
      <formula>0</formula>
    </cfRule>
  </conditionalFormatting>
  <conditionalFormatting sqref="D14">
    <cfRule type="cellIs" dxfId="1575" priority="986" operator="greaterThan">
      <formula>0</formula>
    </cfRule>
  </conditionalFormatting>
  <conditionalFormatting sqref="D15">
    <cfRule type="cellIs" dxfId="1574" priority="985" operator="greaterThan">
      <formula>0</formula>
    </cfRule>
  </conditionalFormatting>
  <conditionalFormatting sqref="D16">
    <cfRule type="cellIs" dxfId="1573" priority="984" operator="greaterThan">
      <formula>0</formula>
    </cfRule>
  </conditionalFormatting>
  <conditionalFormatting sqref="E13">
    <cfRule type="cellIs" dxfId="1572" priority="983" operator="greaterThan">
      <formula>0</formula>
    </cfRule>
  </conditionalFormatting>
  <conditionalFormatting sqref="E14">
    <cfRule type="cellIs" dxfId="1571" priority="982" operator="greaterThan">
      <formula>0</formula>
    </cfRule>
  </conditionalFormatting>
  <conditionalFormatting sqref="E15">
    <cfRule type="cellIs" dxfId="1570" priority="981" operator="greaterThan">
      <formula>0</formula>
    </cfRule>
  </conditionalFormatting>
  <conditionalFormatting sqref="E16">
    <cfRule type="cellIs" dxfId="1569" priority="980" operator="greaterThan">
      <formula>0</formula>
    </cfRule>
  </conditionalFormatting>
  <conditionalFormatting sqref="F23">
    <cfRule type="cellIs" dxfId="1568" priority="931" operator="greaterThan">
      <formula>0</formula>
    </cfRule>
  </conditionalFormatting>
  <conditionalFormatting sqref="F14">
    <cfRule type="cellIs" dxfId="1567" priority="978" operator="greaterThan">
      <formula>0</formula>
    </cfRule>
  </conditionalFormatting>
  <conditionalFormatting sqref="F15">
    <cfRule type="cellIs" dxfId="1566" priority="977" operator="greaterThan">
      <formula>0</formula>
    </cfRule>
  </conditionalFormatting>
  <conditionalFormatting sqref="F16">
    <cfRule type="cellIs" dxfId="1565" priority="976" operator="greaterThan">
      <formula>0</formula>
    </cfRule>
  </conditionalFormatting>
  <conditionalFormatting sqref="G13">
    <cfRule type="cellIs" dxfId="1564" priority="975" operator="greaterThan">
      <formula>0</formula>
    </cfRule>
  </conditionalFormatting>
  <conditionalFormatting sqref="G14">
    <cfRule type="cellIs" dxfId="1563" priority="974" operator="greaterThan">
      <formula>0</formula>
    </cfRule>
  </conditionalFormatting>
  <conditionalFormatting sqref="G15">
    <cfRule type="cellIs" dxfId="1562" priority="973" operator="greaterThan">
      <formula>0</formula>
    </cfRule>
  </conditionalFormatting>
  <conditionalFormatting sqref="G16">
    <cfRule type="cellIs" dxfId="1561" priority="972" operator="greaterThan">
      <formula>0</formula>
    </cfRule>
  </conditionalFormatting>
  <conditionalFormatting sqref="H13">
    <cfRule type="cellIs" dxfId="1560" priority="971" operator="greaterThan">
      <formula>0</formula>
    </cfRule>
  </conditionalFormatting>
  <conditionalFormatting sqref="H14">
    <cfRule type="cellIs" dxfId="1559" priority="970" operator="greaterThan">
      <formula>0</formula>
    </cfRule>
  </conditionalFormatting>
  <conditionalFormatting sqref="H15">
    <cfRule type="cellIs" dxfId="1558" priority="969" operator="greaterThan">
      <formula>0</formula>
    </cfRule>
  </conditionalFormatting>
  <conditionalFormatting sqref="H16">
    <cfRule type="cellIs" dxfId="1557" priority="968" operator="greaterThan">
      <formula>0</formula>
    </cfRule>
  </conditionalFormatting>
  <conditionalFormatting sqref="I13">
    <cfRule type="cellIs" dxfId="1556" priority="967" operator="greaterThan">
      <formula>0</formula>
    </cfRule>
  </conditionalFormatting>
  <conditionalFormatting sqref="I14">
    <cfRule type="cellIs" dxfId="1555" priority="966" operator="greaterThan">
      <formula>0</formula>
    </cfRule>
  </conditionalFormatting>
  <conditionalFormatting sqref="I15">
    <cfRule type="cellIs" dxfId="1554" priority="965" operator="greaterThan">
      <formula>0</formula>
    </cfRule>
  </conditionalFormatting>
  <conditionalFormatting sqref="I16">
    <cfRule type="cellIs" dxfId="1553" priority="964" operator="greaterThan">
      <formula>0</formula>
    </cfRule>
  </conditionalFormatting>
  <conditionalFormatting sqref="D57">
    <cfRule type="cellIs" dxfId="1552" priority="915" operator="greaterThan">
      <formula>0</formula>
    </cfRule>
  </conditionalFormatting>
  <conditionalFormatting sqref="I19">
    <cfRule type="cellIs" dxfId="1551" priority="962" operator="greaterThan">
      <formula>0</formula>
    </cfRule>
  </conditionalFormatting>
  <conditionalFormatting sqref="I20">
    <cfRule type="cellIs" dxfId="1550" priority="961" operator="greaterThan">
      <formula>0</formula>
    </cfRule>
  </conditionalFormatting>
  <conditionalFormatting sqref="I21">
    <cfRule type="cellIs" dxfId="1549" priority="960" operator="greaterThan">
      <formula>0</formula>
    </cfRule>
  </conditionalFormatting>
  <conditionalFormatting sqref="H18">
    <cfRule type="cellIs" dxfId="1548" priority="959" operator="greaterThan">
      <formula>0</formula>
    </cfRule>
  </conditionalFormatting>
  <conditionalFormatting sqref="H19">
    <cfRule type="cellIs" dxfId="1547" priority="958" operator="greaterThan">
      <formula>0</formula>
    </cfRule>
  </conditionalFormatting>
  <conditionalFormatting sqref="H20">
    <cfRule type="cellIs" dxfId="1546" priority="957" operator="greaterThan">
      <formula>0</formula>
    </cfRule>
  </conditionalFormatting>
  <conditionalFormatting sqref="H21">
    <cfRule type="cellIs" dxfId="1545" priority="956" operator="greaterThan">
      <formula>0</formula>
    </cfRule>
  </conditionalFormatting>
  <conditionalFormatting sqref="G18">
    <cfRule type="cellIs" dxfId="1544" priority="955" operator="greaterThan">
      <formula>0</formula>
    </cfRule>
  </conditionalFormatting>
  <conditionalFormatting sqref="G19">
    <cfRule type="cellIs" dxfId="1543" priority="954" operator="greaterThan">
      <formula>0</formula>
    </cfRule>
  </conditionalFormatting>
  <conditionalFormatting sqref="G20">
    <cfRule type="cellIs" dxfId="1542" priority="953" operator="greaterThan">
      <formula>0</formula>
    </cfRule>
  </conditionalFormatting>
  <conditionalFormatting sqref="G21">
    <cfRule type="cellIs" dxfId="1541" priority="952" operator="greaterThan">
      <formula>0</formula>
    </cfRule>
  </conditionalFormatting>
  <conditionalFormatting sqref="F18">
    <cfRule type="cellIs" dxfId="1540" priority="951" operator="greaterThan">
      <formula>0</formula>
    </cfRule>
  </conditionalFormatting>
  <conditionalFormatting sqref="F19">
    <cfRule type="cellIs" dxfId="1539" priority="950" operator="greaterThan">
      <formula>0</formula>
    </cfRule>
  </conditionalFormatting>
  <conditionalFormatting sqref="F20">
    <cfRule type="cellIs" dxfId="1538" priority="949" operator="greaterThan">
      <formula>0</formula>
    </cfRule>
  </conditionalFormatting>
  <conditionalFormatting sqref="F21">
    <cfRule type="cellIs" dxfId="1537" priority="948" operator="greaterThan">
      <formula>0</formula>
    </cfRule>
  </conditionalFormatting>
  <conditionalFormatting sqref="H57">
    <cfRule type="cellIs" dxfId="1536" priority="899" operator="greaterThan">
      <formula>0</formula>
    </cfRule>
  </conditionalFormatting>
  <conditionalFormatting sqref="E19">
    <cfRule type="cellIs" dxfId="1535" priority="946" operator="greaterThan">
      <formula>0</formula>
    </cfRule>
  </conditionalFormatting>
  <conditionalFormatting sqref="E20">
    <cfRule type="cellIs" dxfId="1534" priority="945" operator="greaterThan">
      <formula>0</formula>
    </cfRule>
  </conditionalFormatting>
  <conditionalFormatting sqref="E21">
    <cfRule type="cellIs" dxfId="1533" priority="944" operator="greaterThan">
      <formula>0</formula>
    </cfRule>
  </conditionalFormatting>
  <conditionalFormatting sqref="D19">
    <cfRule type="cellIs" dxfId="1532" priority="942" operator="greaterThan">
      <formula>0</formula>
    </cfRule>
  </conditionalFormatting>
  <conditionalFormatting sqref="D20">
    <cfRule type="cellIs" dxfId="1531" priority="941" operator="greaterThan">
      <formula>0</formula>
    </cfRule>
  </conditionalFormatting>
  <conditionalFormatting sqref="D21">
    <cfRule type="cellIs" dxfId="1530" priority="940" operator="greaterThan">
      <formula>0</formula>
    </cfRule>
  </conditionalFormatting>
  <conditionalFormatting sqref="D23">
    <cfRule type="cellIs" dxfId="1529" priority="939" operator="greaterThan">
      <formula>0</formula>
    </cfRule>
  </conditionalFormatting>
  <conditionalFormatting sqref="D24">
    <cfRule type="cellIs" dxfId="1528" priority="938" operator="greaterThan">
      <formula>0</formula>
    </cfRule>
  </conditionalFormatting>
  <conditionalFormatting sqref="D25">
    <cfRule type="cellIs" dxfId="1527" priority="937" operator="greaterThan">
      <formula>0</formula>
    </cfRule>
  </conditionalFormatting>
  <conditionalFormatting sqref="D26">
    <cfRule type="cellIs" dxfId="1526" priority="936" operator="greaterThan">
      <formula>0</formula>
    </cfRule>
  </conditionalFormatting>
  <conditionalFormatting sqref="E62">
    <cfRule type="cellIs" dxfId="1525" priority="887" operator="greaterThan">
      <formula>0</formula>
    </cfRule>
  </conditionalFormatting>
  <conditionalFormatting sqref="E24">
    <cfRule type="cellIs" dxfId="1524" priority="934" operator="greaterThan">
      <formula>0</formula>
    </cfRule>
  </conditionalFormatting>
  <conditionalFormatting sqref="E25">
    <cfRule type="cellIs" dxfId="1523" priority="933" operator="greaterThan">
      <formula>0</formula>
    </cfRule>
  </conditionalFormatting>
  <conditionalFormatting sqref="E26">
    <cfRule type="cellIs" dxfId="1522" priority="932" operator="greaterThan">
      <formula>0</formula>
    </cfRule>
  </conditionalFormatting>
  <conditionalFormatting sqref="F24">
    <cfRule type="cellIs" dxfId="1521" priority="930" operator="greaterThan">
      <formula>0</formula>
    </cfRule>
  </conditionalFormatting>
  <conditionalFormatting sqref="F25">
    <cfRule type="cellIs" dxfId="1520" priority="929" operator="greaterThan">
      <formula>0</formula>
    </cfRule>
  </conditionalFormatting>
  <conditionalFormatting sqref="F26">
    <cfRule type="cellIs" dxfId="1519" priority="928" operator="greaterThan">
      <formula>0</formula>
    </cfRule>
  </conditionalFormatting>
  <conditionalFormatting sqref="G23">
    <cfRule type="cellIs" dxfId="1518" priority="927" operator="greaterThan">
      <formula>0</formula>
    </cfRule>
  </conditionalFormatting>
  <conditionalFormatting sqref="G24">
    <cfRule type="cellIs" dxfId="1517" priority="926" operator="greaterThan">
      <formula>0</formula>
    </cfRule>
  </conditionalFormatting>
  <conditionalFormatting sqref="G25">
    <cfRule type="cellIs" dxfId="1516" priority="925" operator="greaterThan">
      <formula>0</formula>
    </cfRule>
  </conditionalFormatting>
  <conditionalFormatting sqref="G26">
    <cfRule type="cellIs" dxfId="1515" priority="924" operator="greaterThan">
      <formula>0</formula>
    </cfRule>
  </conditionalFormatting>
  <conditionalFormatting sqref="H23">
    <cfRule type="cellIs" dxfId="1514" priority="923" operator="greaterThan">
      <formula>0</formula>
    </cfRule>
  </conditionalFormatting>
  <conditionalFormatting sqref="H24">
    <cfRule type="cellIs" dxfId="1513" priority="922" operator="greaterThan">
      <formula>0</formula>
    </cfRule>
  </conditionalFormatting>
  <conditionalFormatting sqref="H25">
    <cfRule type="cellIs" dxfId="1512" priority="921" operator="greaterThan">
      <formula>0</formula>
    </cfRule>
  </conditionalFormatting>
  <conditionalFormatting sqref="H26">
    <cfRule type="cellIs" dxfId="1511" priority="920" operator="greaterThan">
      <formula>0</formula>
    </cfRule>
  </conditionalFormatting>
  <conditionalFormatting sqref="I23">
    <cfRule type="cellIs" dxfId="1510" priority="919" operator="greaterThan">
      <formula>0</formula>
    </cfRule>
  </conditionalFormatting>
  <conditionalFormatting sqref="I24">
    <cfRule type="cellIs" dxfId="1509" priority="918" operator="greaterThan">
      <formula>0</formula>
    </cfRule>
  </conditionalFormatting>
  <conditionalFormatting sqref="I25">
    <cfRule type="cellIs" dxfId="1508" priority="917" operator="greaterThan">
      <formula>0</formula>
    </cfRule>
  </conditionalFormatting>
  <conditionalFormatting sqref="I26">
    <cfRule type="cellIs" dxfId="1507" priority="916" operator="greaterThan">
      <formula>0</formula>
    </cfRule>
  </conditionalFormatting>
  <conditionalFormatting sqref="D58">
    <cfRule type="cellIs" dxfId="1506" priority="914" operator="greaterThan">
      <formula>0</formula>
    </cfRule>
  </conditionalFormatting>
  <conditionalFormatting sqref="D59">
    <cfRule type="cellIs" dxfId="1505" priority="913" operator="greaterThan">
      <formula>0</formula>
    </cfRule>
  </conditionalFormatting>
  <conditionalFormatting sqref="D60">
    <cfRule type="cellIs" dxfId="1504" priority="912" operator="greaterThan">
      <formula>0</formula>
    </cfRule>
  </conditionalFormatting>
  <conditionalFormatting sqref="E57">
    <cfRule type="cellIs" dxfId="1503" priority="911" operator="greaterThan">
      <formula>0</formula>
    </cfRule>
  </conditionalFormatting>
  <conditionalFormatting sqref="E58">
    <cfRule type="cellIs" dxfId="1502" priority="910" operator="greaterThan">
      <formula>0</formula>
    </cfRule>
  </conditionalFormatting>
  <conditionalFormatting sqref="E59">
    <cfRule type="cellIs" dxfId="1501" priority="909" operator="greaterThan">
      <formula>0</formula>
    </cfRule>
  </conditionalFormatting>
  <conditionalFormatting sqref="E60">
    <cfRule type="cellIs" dxfId="1500" priority="908" operator="greaterThan">
      <formula>0</formula>
    </cfRule>
  </conditionalFormatting>
  <conditionalFormatting sqref="F57">
    <cfRule type="cellIs" dxfId="1499" priority="907" operator="greaterThan">
      <formula>0</formula>
    </cfRule>
  </conditionalFormatting>
  <conditionalFormatting sqref="F58">
    <cfRule type="cellIs" dxfId="1498" priority="906" operator="greaterThan">
      <formula>0</formula>
    </cfRule>
  </conditionalFormatting>
  <conditionalFormatting sqref="F59">
    <cfRule type="cellIs" dxfId="1497" priority="905" operator="greaterThan">
      <formula>0</formula>
    </cfRule>
  </conditionalFormatting>
  <conditionalFormatting sqref="F60">
    <cfRule type="cellIs" dxfId="1496" priority="904" operator="greaterThan">
      <formula>0</formula>
    </cfRule>
  </conditionalFormatting>
  <conditionalFormatting sqref="G57">
    <cfRule type="cellIs" dxfId="1495" priority="903" operator="greaterThan">
      <formula>0</formula>
    </cfRule>
  </conditionalFormatting>
  <conditionalFormatting sqref="G58">
    <cfRule type="cellIs" dxfId="1494" priority="902" operator="greaterThan">
      <formula>0</formula>
    </cfRule>
  </conditionalFormatting>
  <conditionalFormatting sqref="G59">
    <cfRule type="cellIs" dxfId="1493" priority="901" operator="greaterThan">
      <formula>0</formula>
    </cfRule>
  </conditionalFormatting>
  <conditionalFormatting sqref="G60">
    <cfRule type="cellIs" dxfId="1492" priority="900" operator="greaterThan">
      <formula>0</formula>
    </cfRule>
  </conditionalFormatting>
  <conditionalFormatting sqref="H58">
    <cfRule type="cellIs" dxfId="1491" priority="898" operator="greaterThan">
      <formula>0</formula>
    </cfRule>
  </conditionalFormatting>
  <conditionalFormatting sqref="H59">
    <cfRule type="cellIs" dxfId="1490" priority="897" operator="greaterThan">
      <formula>0</formula>
    </cfRule>
  </conditionalFormatting>
  <conditionalFormatting sqref="H60">
    <cfRule type="cellIs" dxfId="1489" priority="896" operator="greaterThan">
      <formula>0</formula>
    </cfRule>
  </conditionalFormatting>
  <conditionalFormatting sqref="I57">
    <cfRule type="cellIs" dxfId="1488" priority="895" operator="greaterThan">
      <formula>0</formula>
    </cfRule>
  </conditionalFormatting>
  <conditionalFormatting sqref="I58">
    <cfRule type="cellIs" dxfId="1487" priority="894" operator="greaterThan">
      <formula>0</formula>
    </cfRule>
  </conditionalFormatting>
  <conditionalFormatting sqref="I59">
    <cfRule type="cellIs" dxfId="1486" priority="893" operator="greaterThan">
      <formula>0</formula>
    </cfRule>
  </conditionalFormatting>
  <conditionalFormatting sqref="I60">
    <cfRule type="cellIs" dxfId="1485" priority="892" operator="greaterThan">
      <formula>0</formula>
    </cfRule>
  </conditionalFormatting>
  <conditionalFormatting sqref="D62">
    <cfRule type="cellIs" dxfId="1484" priority="891" operator="greaterThan">
      <formula>0</formula>
    </cfRule>
  </conditionalFormatting>
  <conditionalFormatting sqref="D63">
    <cfRule type="cellIs" dxfId="1483" priority="890" operator="greaterThan">
      <formula>0</formula>
    </cfRule>
  </conditionalFormatting>
  <conditionalFormatting sqref="D64">
    <cfRule type="cellIs" dxfId="1482" priority="889" operator="greaterThan">
      <formula>0</formula>
    </cfRule>
  </conditionalFormatting>
  <conditionalFormatting sqref="D65">
    <cfRule type="cellIs" dxfId="1481" priority="888" operator="greaterThan">
      <formula>0</formula>
    </cfRule>
  </conditionalFormatting>
  <conditionalFormatting sqref="E63">
    <cfRule type="cellIs" dxfId="1480" priority="886" operator="greaterThan">
      <formula>0</formula>
    </cfRule>
  </conditionalFormatting>
  <conditionalFormatting sqref="E64">
    <cfRule type="cellIs" dxfId="1479" priority="885" operator="greaterThan">
      <formula>0</formula>
    </cfRule>
  </conditionalFormatting>
  <conditionalFormatting sqref="E65">
    <cfRule type="cellIs" dxfId="1478" priority="884" operator="greaterThan">
      <formula>0</formula>
    </cfRule>
  </conditionalFormatting>
  <conditionalFormatting sqref="F62">
    <cfRule type="cellIs" dxfId="1477" priority="883" operator="greaterThan">
      <formula>0</formula>
    </cfRule>
  </conditionalFormatting>
  <conditionalFormatting sqref="F63">
    <cfRule type="cellIs" dxfId="1476" priority="882" operator="greaterThan">
      <formula>0</formula>
    </cfRule>
  </conditionalFormatting>
  <conditionalFormatting sqref="F64">
    <cfRule type="cellIs" dxfId="1475" priority="881" operator="greaterThan">
      <formula>0</formula>
    </cfRule>
  </conditionalFormatting>
  <conditionalFormatting sqref="F65">
    <cfRule type="cellIs" dxfId="1474" priority="880" operator="greaterThan">
      <formula>0</formula>
    </cfRule>
  </conditionalFormatting>
  <conditionalFormatting sqref="G62">
    <cfRule type="cellIs" dxfId="1473" priority="879" operator="greaterThan">
      <formula>0</formula>
    </cfRule>
  </conditionalFormatting>
  <conditionalFormatting sqref="G63">
    <cfRule type="cellIs" dxfId="1472" priority="878" operator="greaterThan">
      <formula>0</formula>
    </cfRule>
  </conditionalFormatting>
  <conditionalFormatting sqref="G64">
    <cfRule type="cellIs" dxfId="1471" priority="877" operator="greaterThan">
      <formula>0</formula>
    </cfRule>
  </conditionalFormatting>
  <conditionalFormatting sqref="G65">
    <cfRule type="cellIs" dxfId="1470" priority="876" operator="greaterThan">
      <formula>0</formula>
    </cfRule>
  </conditionalFormatting>
  <conditionalFormatting sqref="H62">
    <cfRule type="cellIs" dxfId="1469" priority="875" operator="greaterThan">
      <formula>0</formula>
    </cfRule>
  </conditionalFormatting>
  <conditionalFormatting sqref="H63">
    <cfRule type="cellIs" dxfId="1468" priority="874" operator="greaterThan">
      <formula>0</formula>
    </cfRule>
  </conditionalFormatting>
  <conditionalFormatting sqref="H64">
    <cfRule type="cellIs" dxfId="1467" priority="873" operator="greaterThan">
      <formula>0</formula>
    </cfRule>
  </conditionalFormatting>
  <conditionalFormatting sqref="H65">
    <cfRule type="cellIs" dxfId="1466" priority="872" operator="greaterThan">
      <formula>0</formula>
    </cfRule>
  </conditionalFormatting>
  <conditionalFormatting sqref="I62">
    <cfRule type="cellIs" dxfId="1465" priority="871" operator="greaterThan">
      <formula>0</formula>
    </cfRule>
  </conditionalFormatting>
  <conditionalFormatting sqref="I63">
    <cfRule type="cellIs" dxfId="1464" priority="870" operator="greaterThan">
      <formula>0</formula>
    </cfRule>
  </conditionalFormatting>
  <conditionalFormatting sqref="I64">
    <cfRule type="cellIs" dxfId="1463" priority="869" operator="greaterThan">
      <formula>0</formula>
    </cfRule>
  </conditionalFormatting>
  <conditionalFormatting sqref="I65">
    <cfRule type="cellIs" dxfId="1462" priority="868" operator="greaterThan">
      <formula>0</formula>
    </cfRule>
  </conditionalFormatting>
  <conditionalFormatting sqref="I79">
    <cfRule type="cellIs" dxfId="1461" priority="703" operator="greaterThan">
      <formula>0</formula>
    </cfRule>
  </conditionalFormatting>
  <conditionalFormatting sqref="C69">
    <cfRule type="cellIs" dxfId="1460" priority="867" operator="greaterThan">
      <formula>0</formula>
    </cfRule>
  </conditionalFormatting>
  <conditionalFormatting sqref="C70">
    <cfRule type="cellIs" dxfId="1459" priority="866" operator="greaterThan">
      <formula>0</formula>
    </cfRule>
  </conditionalFormatting>
  <conditionalFormatting sqref="C71">
    <cfRule type="cellIs" dxfId="1458" priority="865" operator="greaterThan">
      <formula>0</formula>
    </cfRule>
  </conditionalFormatting>
  <conditionalFormatting sqref="C72">
    <cfRule type="cellIs" dxfId="1457" priority="864" operator="greaterThan">
      <formula>0</formula>
    </cfRule>
  </conditionalFormatting>
  <conditionalFormatting sqref="D69">
    <cfRule type="cellIs" dxfId="1456" priority="863" operator="greaterThan">
      <formula>0</formula>
    </cfRule>
  </conditionalFormatting>
  <conditionalFormatting sqref="D70">
    <cfRule type="cellIs" dxfId="1455" priority="862" operator="greaterThan">
      <formula>0</formula>
    </cfRule>
  </conditionalFormatting>
  <conditionalFormatting sqref="D71">
    <cfRule type="cellIs" dxfId="1454" priority="861" operator="greaterThan">
      <formula>0</formula>
    </cfRule>
  </conditionalFormatting>
  <conditionalFormatting sqref="D72">
    <cfRule type="cellIs" dxfId="1453" priority="860" operator="greaterThan">
      <formula>0</formula>
    </cfRule>
  </conditionalFormatting>
  <conditionalFormatting sqref="E69">
    <cfRule type="cellIs" dxfId="1452" priority="859" operator="greaterThan">
      <formula>0</formula>
    </cfRule>
  </conditionalFormatting>
  <conditionalFormatting sqref="E70">
    <cfRule type="cellIs" dxfId="1451" priority="858" operator="greaterThan">
      <formula>0</formula>
    </cfRule>
  </conditionalFormatting>
  <conditionalFormatting sqref="E71">
    <cfRule type="cellIs" dxfId="1450" priority="857" operator="greaterThan">
      <formula>0</formula>
    </cfRule>
  </conditionalFormatting>
  <conditionalFormatting sqref="E72">
    <cfRule type="cellIs" dxfId="1449" priority="856" operator="greaterThan">
      <formula>0</formula>
    </cfRule>
  </conditionalFormatting>
  <conditionalFormatting sqref="H96">
    <cfRule type="cellIs" dxfId="1448" priority="603" operator="greaterThan">
      <formula>0</formula>
    </cfRule>
  </conditionalFormatting>
  <conditionalFormatting sqref="H97">
    <cfRule type="cellIs" dxfId="1447" priority="602" operator="greaterThan">
      <formula>0</formula>
    </cfRule>
  </conditionalFormatting>
  <conditionalFormatting sqref="H98">
    <cfRule type="cellIs" dxfId="1446" priority="601" operator="greaterThan">
      <formula>0</formula>
    </cfRule>
  </conditionalFormatting>
  <conditionalFormatting sqref="H99">
    <cfRule type="cellIs" dxfId="1445" priority="600" operator="greaterThan">
      <formula>0</formula>
    </cfRule>
  </conditionalFormatting>
  <conditionalFormatting sqref="I96">
    <cfRule type="cellIs" dxfId="1444" priority="599" operator="greaterThan">
      <formula>0</formula>
    </cfRule>
  </conditionalFormatting>
  <conditionalFormatting sqref="I97">
    <cfRule type="cellIs" dxfId="1443" priority="598" operator="greaterThan">
      <formula>0</formula>
    </cfRule>
  </conditionalFormatting>
  <conditionalFormatting sqref="I98">
    <cfRule type="cellIs" dxfId="1442" priority="597" operator="greaterThan">
      <formula>0</formula>
    </cfRule>
  </conditionalFormatting>
  <conditionalFormatting sqref="I99">
    <cfRule type="cellIs" dxfId="1441" priority="596" operator="greaterThan">
      <formula>0</formula>
    </cfRule>
  </conditionalFormatting>
  <conditionalFormatting sqref="H69">
    <cfRule type="cellIs" dxfId="1440" priority="847" operator="greaterThan">
      <formula>0</formula>
    </cfRule>
  </conditionalFormatting>
  <conditionalFormatting sqref="H70">
    <cfRule type="cellIs" dxfId="1439" priority="846" operator="greaterThan">
      <formula>0</formula>
    </cfRule>
  </conditionalFormatting>
  <conditionalFormatting sqref="H71">
    <cfRule type="cellIs" dxfId="1438" priority="845" operator="greaterThan">
      <formula>0</formula>
    </cfRule>
  </conditionalFormatting>
  <conditionalFormatting sqref="H72">
    <cfRule type="cellIs" dxfId="1437" priority="844" operator="greaterThan">
      <formula>0</formula>
    </cfRule>
  </conditionalFormatting>
  <conditionalFormatting sqref="I69">
    <cfRule type="cellIs" dxfId="1436" priority="843" operator="greaterThan">
      <formula>0</formula>
    </cfRule>
  </conditionalFormatting>
  <conditionalFormatting sqref="I70">
    <cfRule type="cellIs" dxfId="1435" priority="842" operator="greaterThan">
      <formula>0</formula>
    </cfRule>
  </conditionalFormatting>
  <conditionalFormatting sqref="I71">
    <cfRule type="cellIs" dxfId="1434" priority="841" operator="greaterThan">
      <formula>0</formula>
    </cfRule>
  </conditionalFormatting>
  <conditionalFormatting sqref="I72">
    <cfRule type="cellIs" dxfId="1433" priority="840" operator="greaterThan">
      <formula>0</formula>
    </cfRule>
  </conditionalFormatting>
  <conditionalFormatting sqref="C79">
    <cfRule type="cellIs" dxfId="1432" priority="727" operator="greaterThan">
      <formula>0</formula>
    </cfRule>
  </conditionalFormatting>
  <conditionalFormatting sqref="C80">
    <cfRule type="cellIs" dxfId="1431" priority="726" operator="greaterThan">
      <formula>0</formula>
    </cfRule>
  </conditionalFormatting>
  <conditionalFormatting sqref="C81">
    <cfRule type="cellIs" dxfId="1430" priority="725" operator="greaterThan">
      <formula>0</formula>
    </cfRule>
  </conditionalFormatting>
  <conditionalFormatting sqref="C82">
    <cfRule type="cellIs" dxfId="1429" priority="724" operator="greaterThan">
      <formula>0</formula>
    </cfRule>
  </conditionalFormatting>
  <conditionalFormatting sqref="D79">
    <cfRule type="cellIs" dxfId="1428" priority="723" operator="greaterThan">
      <formula>0</formula>
    </cfRule>
  </conditionalFormatting>
  <conditionalFormatting sqref="D80">
    <cfRule type="cellIs" dxfId="1427" priority="722" operator="greaterThan">
      <formula>0</formula>
    </cfRule>
  </conditionalFormatting>
  <conditionalFormatting sqref="D81">
    <cfRule type="cellIs" dxfId="1426" priority="721" operator="greaterThan">
      <formula>0</formula>
    </cfRule>
  </conditionalFormatting>
  <conditionalFormatting sqref="D82">
    <cfRule type="cellIs" dxfId="1425" priority="720" operator="greaterThan">
      <formula>0</formula>
    </cfRule>
  </conditionalFormatting>
  <conditionalFormatting sqref="E79">
    <cfRule type="cellIs" dxfId="1424" priority="719" operator="greaterThan">
      <formula>0</formula>
    </cfRule>
  </conditionalFormatting>
  <conditionalFormatting sqref="E80">
    <cfRule type="cellIs" dxfId="1423" priority="718" operator="greaterThan">
      <formula>0</formula>
    </cfRule>
  </conditionalFormatting>
  <conditionalFormatting sqref="E81">
    <cfRule type="cellIs" dxfId="1422" priority="717" operator="greaterThan">
      <formula>0</formula>
    </cfRule>
  </conditionalFormatting>
  <conditionalFormatting sqref="E82">
    <cfRule type="cellIs" dxfId="1421" priority="716" operator="greaterThan">
      <formula>0</formula>
    </cfRule>
  </conditionalFormatting>
  <conditionalFormatting sqref="G171">
    <cfRule type="cellIs" dxfId="1420" priority="88" operator="greaterThan">
      <formula>0</formula>
    </cfRule>
  </conditionalFormatting>
  <conditionalFormatting sqref="G172">
    <cfRule type="cellIs" dxfId="1419" priority="87" operator="greaterThan">
      <formula>0</formula>
    </cfRule>
  </conditionalFormatting>
  <conditionalFormatting sqref="G173">
    <cfRule type="cellIs" dxfId="1418" priority="86" operator="greaterThan">
      <formula>0</formula>
    </cfRule>
  </conditionalFormatting>
  <conditionalFormatting sqref="G174">
    <cfRule type="cellIs" dxfId="1417" priority="85" operator="greaterThan">
      <formula>0</formula>
    </cfRule>
  </conditionalFormatting>
  <conditionalFormatting sqref="G176">
    <cfRule type="cellIs" dxfId="1416" priority="84" operator="greaterThan">
      <formula>0</formula>
    </cfRule>
  </conditionalFormatting>
  <conditionalFormatting sqref="G177">
    <cfRule type="cellIs" dxfId="1415" priority="83" operator="greaterThan">
      <formula>0</formula>
    </cfRule>
  </conditionalFormatting>
  <conditionalFormatting sqref="G178">
    <cfRule type="cellIs" dxfId="1414" priority="82" operator="greaterThan">
      <formula>0</formula>
    </cfRule>
  </conditionalFormatting>
  <conditionalFormatting sqref="G179">
    <cfRule type="cellIs" dxfId="1413" priority="81" operator="greaterThan">
      <formula>0</formula>
    </cfRule>
  </conditionalFormatting>
  <conditionalFormatting sqref="H79">
    <cfRule type="cellIs" dxfId="1412" priority="707" operator="greaterThan">
      <formula>0</formula>
    </cfRule>
  </conditionalFormatting>
  <conditionalFormatting sqref="H80">
    <cfRule type="cellIs" dxfId="1411" priority="706" operator="greaterThan">
      <formula>0</formula>
    </cfRule>
  </conditionalFormatting>
  <conditionalFormatting sqref="H81">
    <cfRule type="cellIs" dxfId="1410" priority="705" operator="greaterThan">
      <formula>0</formula>
    </cfRule>
  </conditionalFormatting>
  <conditionalFormatting sqref="H82">
    <cfRule type="cellIs" dxfId="1409" priority="704" operator="greaterThan">
      <formula>0</formula>
    </cfRule>
  </conditionalFormatting>
  <conditionalFormatting sqref="D113">
    <cfRule type="cellIs" dxfId="1408" priority="479" operator="greaterThan">
      <formula>0</formula>
    </cfRule>
  </conditionalFormatting>
  <conditionalFormatting sqref="I80">
    <cfRule type="cellIs" dxfId="1407" priority="702" operator="greaterThan">
      <formula>0</formula>
    </cfRule>
  </conditionalFormatting>
  <conditionalFormatting sqref="I81">
    <cfRule type="cellIs" dxfId="1406" priority="701" operator="greaterThan">
      <formula>0</formula>
    </cfRule>
  </conditionalFormatting>
  <conditionalFormatting sqref="I82">
    <cfRule type="cellIs" dxfId="1405" priority="700" operator="greaterThan">
      <formula>0</formula>
    </cfRule>
  </conditionalFormatting>
  <conditionalFormatting sqref="E176">
    <cfRule type="cellIs" dxfId="1404" priority="100" operator="greaterThan">
      <formula>0</formula>
    </cfRule>
  </conditionalFormatting>
  <conditionalFormatting sqref="E177">
    <cfRule type="cellIs" dxfId="1403" priority="99" operator="greaterThan">
      <formula>0</formula>
    </cfRule>
  </conditionalFormatting>
  <conditionalFormatting sqref="E178">
    <cfRule type="cellIs" dxfId="1402" priority="98" operator="greaterThan">
      <formula>0</formula>
    </cfRule>
  </conditionalFormatting>
  <conditionalFormatting sqref="E179">
    <cfRule type="cellIs" dxfId="1401" priority="97" operator="greaterThan">
      <formula>0</formula>
    </cfRule>
  </conditionalFormatting>
  <conditionalFormatting sqref="F176">
    <cfRule type="cellIs" dxfId="1400" priority="96" operator="greaterThan">
      <formula>0</formula>
    </cfRule>
  </conditionalFormatting>
  <conditionalFormatting sqref="F177">
    <cfRule type="cellIs" dxfId="1399" priority="95" operator="greaterThan">
      <formula>0</formula>
    </cfRule>
  </conditionalFormatting>
  <conditionalFormatting sqref="F178">
    <cfRule type="cellIs" dxfId="1398" priority="94" operator="greaterThan">
      <formula>0</formula>
    </cfRule>
  </conditionalFormatting>
  <conditionalFormatting sqref="F179">
    <cfRule type="cellIs" dxfId="1397" priority="93" operator="greaterThan">
      <formula>0</formula>
    </cfRule>
  </conditionalFormatting>
  <conditionalFormatting sqref="F171">
    <cfRule type="cellIs" dxfId="1396" priority="92" operator="greaterThan">
      <formula>0</formula>
    </cfRule>
  </conditionalFormatting>
  <conditionalFormatting sqref="F172">
    <cfRule type="cellIs" dxfId="1395" priority="91" operator="greaterThan">
      <formula>0</formula>
    </cfRule>
  </conditionalFormatting>
  <conditionalFormatting sqref="F173">
    <cfRule type="cellIs" dxfId="1394" priority="90" operator="greaterThan">
      <formula>0</formula>
    </cfRule>
  </conditionalFormatting>
  <conditionalFormatting sqref="F174">
    <cfRule type="cellIs" dxfId="1393" priority="89" operator="greaterThan">
      <formula>0</formula>
    </cfRule>
  </conditionalFormatting>
  <conditionalFormatting sqref="C113">
    <cfRule type="cellIs" dxfId="1392" priority="483" operator="greaterThan">
      <formula>0</formula>
    </cfRule>
  </conditionalFormatting>
  <conditionalFormatting sqref="C114">
    <cfRule type="cellIs" dxfId="1391" priority="482" operator="greaterThan">
      <formula>0</formula>
    </cfRule>
  </conditionalFormatting>
  <conditionalFormatting sqref="C115">
    <cfRule type="cellIs" dxfId="1390" priority="481" operator="greaterThan">
      <formula>0</formula>
    </cfRule>
  </conditionalFormatting>
  <conditionalFormatting sqref="C116">
    <cfRule type="cellIs" dxfId="1389" priority="480" operator="greaterThan">
      <formula>0</formula>
    </cfRule>
  </conditionalFormatting>
  <conditionalFormatting sqref="D114">
    <cfRule type="cellIs" dxfId="1388" priority="478" operator="greaterThan">
      <formula>0</formula>
    </cfRule>
  </conditionalFormatting>
  <conditionalFormatting sqref="D115">
    <cfRule type="cellIs" dxfId="1387" priority="477" operator="greaterThan">
      <formula>0</formula>
    </cfRule>
  </conditionalFormatting>
  <conditionalFormatting sqref="D116">
    <cfRule type="cellIs" dxfId="1386" priority="476" operator="greaterThan">
      <formula>0</formula>
    </cfRule>
  </conditionalFormatting>
  <conditionalFormatting sqref="C74">
    <cfRule type="cellIs" dxfId="1385" priority="755" operator="greaterThan">
      <formula>0</formula>
    </cfRule>
  </conditionalFormatting>
  <conditionalFormatting sqref="C75">
    <cfRule type="cellIs" dxfId="1384" priority="754" operator="greaterThan">
      <formula>0</formula>
    </cfRule>
  </conditionalFormatting>
  <conditionalFormatting sqref="C76">
    <cfRule type="cellIs" dxfId="1383" priority="753" operator="greaterThan">
      <formula>0</formula>
    </cfRule>
  </conditionalFormatting>
  <conditionalFormatting sqref="C77">
    <cfRule type="cellIs" dxfId="1382" priority="752" operator="greaterThan">
      <formula>0</formula>
    </cfRule>
  </conditionalFormatting>
  <conditionalFormatting sqref="D74">
    <cfRule type="cellIs" dxfId="1381" priority="751" operator="greaterThan">
      <formula>0</formula>
    </cfRule>
  </conditionalFormatting>
  <conditionalFormatting sqref="D75">
    <cfRule type="cellIs" dxfId="1380" priority="750" operator="greaterThan">
      <formula>0</formula>
    </cfRule>
  </conditionalFormatting>
  <conditionalFormatting sqref="D76">
    <cfRule type="cellIs" dxfId="1379" priority="749" operator="greaterThan">
      <formula>0</formula>
    </cfRule>
  </conditionalFormatting>
  <conditionalFormatting sqref="D77">
    <cfRule type="cellIs" dxfId="1378" priority="748" operator="greaterThan">
      <formula>0</formula>
    </cfRule>
  </conditionalFormatting>
  <conditionalFormatting sqref="E74">
    <cfRule type="cellIs" dxfId="1377" priority="747" operator="greaterThan">
      <formula>0</formula>
    </cfRule>
  </conditionalFormatting>
  <conditionalFormatting sqref="E75">
    <cfRule type="cellIs" dxfId="1376" priority="746" operator="greaterThan">
      <formula>0</formula>
    </cfRule>
  </conditionalFormatting>
  <conditionalFormatting sqref="E76">
    <cfRule type="cellIs" dxfId="1375" priority="745" operator="greaterThan">
      <formula>0</formula>
    </cfRule>
  </conditionalFormatting>
  <conditionalFormatting sqref="E77">
    <cfRule type="cellIs" dxfId="1374" priority="744" operator="greaterThan">
      <formula>0</formula>
    </cfRule>
  </conditionalFormatting>
  <conditionalFormatting sqref="F74">
    <cfRule type="cellIs" dxfId="1373" priority="743" operator="greaterThan">
      <formula>0</formula>
    </cfRule>
  </conditionalFormatting>
  <conditionalFormatting sqref="F75">
    <cfRule type="cellIs" dxfId="1372" priority="742" operator="greaterThan">
      <formula>0</formula>
    </cfRule>
  </conditionalFormatting>
  <conditionalFormatting sqref="F76">
    <cfRule type="cellIs" dxfId="1371" priority="741" operator="greaterThan">
      <formula>0</formula>
    </cfRule>
  </conditionalFormatting>
  <conditionalFormatting sqref="F77">
    <cfRule type="cellIs" dxfId="1370" priority="740" operator="greaterThan">
      <formula>0</formula>
    </cfRule>
  </conditionalFormatting>
  <conditionalFormatting sqref="G74">
    <cfRule type="cellIs" dxfId="1369" priority="739" operator="greaterThan">
      <formula>0</formula>
    </cfRule>
  </conditionalFormatting>
  <conditionalFormatting sqref="G75">
    <cfRule type="cellIs" dxfId="1368" priority="738" operator="greaterThan">
      <formula>0</formula>
    </cfRule>
  </conditionalFormatting>
  <conditionalFormatting sqref="G76">
    <cfRule type="cellIs" dxfId="1367" priority="737" operator="greaterThan">
      <formula>0</formula>
    </cfRule>
  </conditionalFormatting>
  <conditionalFormatting sqref="G77">
    <cfRule type="cellIs" dxfId="1366" priority="736" operator="greaterThan">
      <formula>0</formula>
    </cfRule>
  </conditionalFormatting>
  <conditionalFormatting sqref="H74">
    <cfRule type="cellIs" dxfId="1365" priority="735" operator="greaterThan">
      <formula>0</formula>
    </cfRule>
  </conditionalFormatting>
  <conditionalFormatting sqref="H75">
    <cfRule type="cellIs" dxfId="1364" priority="734" operator="greaterThan">
      <formula>0</formula>
    </cfRule>
  </conditionalFormatting>
  <conditionalFormatting sqref="H76">
    <cfRule type="cellIs" dxfId="1363" priority="733" operator="greaterThan">
      <formula>0</formula>
    </cfRule>
  </conditionalFormatting>
  <conditionalFormatting sqref="H77">
    <cfRule type="cellIs" dxfId="1362" priority="732" operator="greaterThan">
      <formula>0</formula>
    </cfRule>
  </conditionalFormatting>
  <conditionalFormatting sqref="I74">
    <cfRule type="cellIs" dxfId="1361" priority="731" operator="greaterThan">
      <formula>0</formula>
    </cfRule>
  </conditionalFormatting>
  <conditionalFormatting sqref="I75">
    <cfRule type="cellIs" dxfId="1360" priority="730" operator="greaterThan">
      <formula>0</formula>
    </cfRule>
  </conditionalFormatting>
  <conditionalFormatting sqref="I76">
    <cfRule type="cellIs" dxfId="1359" priority="729" operator="greaterThan">
      <formula>0</formula>
    </cfRule>
  </conditionalFormatting>
  <conditionalFormatting sqref="I77">
    <cfRule type="cellIs" dxfId="1358" priority="728" operator="greaterThan">
      <formula>0</formula>
    </cfRule>
  </conditionalFormatting>
  <conditionalFormatting sqref="D84">
    <cfRule type="cellIs" dxfId="1357" priority="695" operator="greaterThan">
      <formula>0</formula>
    </cfRule>
  </conditionalFormatting>
  <conditionalFormatting sqref="D85">
    <cfRule type="cellIs" dxfId="1356" priority="694" operator="greaterThan">
      <formula>0</formula>
    </cfRule>
  </conditionalFormatting>
  <conditionalFormatting sqref="D86">
    <cfRule type="cellIs" dxfId="1355" priority="693" operator="greaterThan">
      <formula>0</formula>
    </cfRule>
  </conditionalFormatting>
  <conditionalFormatting sqref="D87">
    <cfRule type="cellIs" dxfId="1354" priority="692" operator="greaterThan">
      <formula>0</formula>
    </cfRule>
  </conditionalFormatting>
  <conditionalFormatting sqref="E84">
    <cfRule type="cellIs" dxfId="1353" priority="691" operator="greaterThan">
      <formula>0</formula>
    </cfRule>
  </conditionalFormatting>
  <conditionalFormatting sqref="E85">
    <cfRule type="cellIs" dxfId="1352" priority="690" operator="greaterThan">
      <formula>0</formula>
    </cfRule>
  </conditionalFormatting>
  <conditionalFormatting sqref="E86">
    <cfRule type="cellIs" dxfId="1351" priority="689" operator="greaterThan">
      <formula>0</formula>
    </cfRule>
  </conditionalFormatting>
  <conditionalFormatting sqref="E87">
    <cfRule type="cellIs" dxfId="1350" priority="688" operator="greaterThan">
      <formula>0</formula>
    </cfRule>
  </conditionalFormatting>
  <conditionalFormatting sqref="C84">
    <cfRule type="cellIs" dxfId="1349" priority="699" operator="greaterThan">
      <formula>0</formula>
    </cfRule>
  </conditionalFormatting>
  <conditionalFormatting sqref="C85">
    <cfRule type="cellIs" dxfId="1348" priority="698" operator="greaterThan">
      <formula>0</formula>
    </cfRule>
  </conditionalFormatting>
  <conditionalFormatting sqref="C86">
    <cfRule type="cellIs" dxfId="1347" priority="697" operator="greaterThan">
      <formula>0</formula>
    </cfRule>
  </conditionalFormatting>
  <conditionalFormatting sqref="C87">
    <cfRule type="cellIs" dxfId="1346" priority="696" operator="greaterThan">
      <formula>0</formula>
    </cfRule>
  </conditionalFormatting>
  <conditionalFormatting sqref="H113">
    <cfRule type="cellIs" dxfId="1345" priority="471" operator="greaterThan">
      <formula>0</formula>
    </cfRule>
  </conditionalFormatting>
  <conditionalFormatting sqref="H114">
    <cfRule type="cellIs" dxfId="1344" priority="470" operator="greaterThan">
      <formula>0</formula>
    </cfRule>
  </conditionalFormatting>
  <conditionalFormatting sqref="H115">
    <cfRule type="cellIs" dxfId="1343" priority="469" operator="greaterThan">
      <formula>0</formula>
    </cfRule>
  </conditionalFormatting>
  <conditionalFormatting sqref="H116">
    <cfRule type="cellIs" dxfId="1342" priority="468" operator="greaterThan">
      <formula>0</formula>
    </cfRule>
  </conditionalFormatting>
  <conditionalFormatting sqref="I113">
    <cfRule type="cellIs" dxfId="1341" priority="467" operator="greaterThan">
      <formula>0</formula>
    </cfRule>
  </conditionalFormatting>
  <conditionalFormatting sqref="I114">
    <cfRule type="cellIs" dxfId="1340" priority="466" operator="greaterThan">
      <formula>0</formula>
    </cfRule>
  </conditionalFormatting>
  <conditionalFormatting sqref="I115">
    <cfRule type="cellIs" dxfId="1339" priority="465" operator="greaterThan">
      <formula>0</formula>
    </cfRule>
  </conditionalFormatting>
  <conditionalFormatting sqref="I116">
    <cfRule type="cellIs" dxfId="1338" priority="464" operator="greaterThan">
      <formula>0</formula>
    </cfRule>
  </conditionalFormatting>
  <conditionalFormatting sqref="F84">
    <cfRule type="cellIs" dxfId="1337" priority="687" operator="greaterThan">
      <formula>0</formula>
    </cfRule>
  </conditionalFormatting>
  <conditionalFormatting sqref="F85">
    <cfRule type="cellIs" dxfId="1336" priority="686" operator="greaterThan">
      <formula>0</formula>
    </cfRule>
  </conditionalFormatting>
  <conditionalFormatting sqref="F86">
    <cfRule type="cellIs" dxfId="1335" priority="685" operator="greaterThan">
      <formula>0</formula>
    </cfRule>
  </conditionalFormatting>
  <conditionalFormatting sqref="F87">
    <cfRule type="cellIs" dxfId="1334" priority="684" operator="greaterThan">
      <formula>0</formula>
    </cfRule>
  </conditionalFormatting>
  <conditionalFormatting sqref="F69">
    <cfRule type="cellIs" dxfId="1333" priority="671" operator="greaterThan">
      <formula>0</formula>
    </cfRule>
  </conditionalFormatting>
  <conditionalFormatting sqref="F70">
    <cfRule type="cellIs" dxfId="1332" priority="670" operator="greaterThan">
      <formula>0</formula>
    </cfRule>
  </conditionalFormatting>
  <conditionalFormatting sqref="F71">
    <cfRule type="cellIs" dxfId="1331" priority="669" operator="greaterThan">
      <formula>0</formula>
    </cfRule>
  </conditionalFormatting>
  <conditionalFormatting sqref="F72">
    <cfRule type="cellIs" dxfId="1330" priority="668" operator="greaterThan">
      <formula>0</formula>
    </cfRule>
  </conditionalFormatting>
  <conditionalFormatting sqref="G69">
    <cfRule type="cellIs" dxfId="1329" priority="667" operator="greaterThan">
      <formula>0</formula>
    </cfRule>
  </conditionalFormatting>
  <conditionalFormatting sqref="G70">
    <cfRule type="cellIs" dxfId="1328" priority="666" operator="greaterThan">
      <formula>0</formula>
    </cfRule>
  </conditionalFormatting>
  <conditionalFormatting sqref="G71">
    <cfRule type="cellIs" dxfId="1327" priority="665" operator="greaterThan">
      <formula>0</formula>
    </cfRule>
  </conditionalFormatting>
  <conditionalFormatting sqref="G72">
    <cfRule type="cellIs" dxfId="1326" priority="664" operator="greaterThan">
      <formula>0</formula>
    </cfRule>
  </conditionalFormatting>
  <conditionalFormatting sqref="F79">
    <cfRule type="cellIs" dxfId="1325" priority="663" operator="greaterThan">
      <formula>0</formula>
    </cfRule>
  </conditionalFormatting>
  <conditionalFormatting sqref="F80">
    <cfRule type="cellIs" dxfId="1324" priority="662" operator="greaterThan">
      <formula>0</formula>
    </cfRule>
  </conditionalFormatting>
  <conditionalFormatting sqref="F81">
    <cfRule type="cellIs" dxfId="1323" priority="661" operator="greaterThan">
      <formula>0</formula>
    </cfRule>
  </conditionalFormatting>
  <conditionalFormatting sqref="F82">
    <cfRule type="cellIs" dxfId="1322" priority="660" operator="greaterThan">
      <formula>0</formula>
    </cfRule>
  </conditionalFormatting>
  <conditionalFormatting sqref="E188">
    <cfRule type="cellIs" dxfId="1321" priority="44" operator="greaterThan">
      <formula>0</formula>
    </cfRule>
  </conditionalFormatting>
  <conditionalFormatting sqref="E189">
    <cfRule type="cellIs" dxfId="1320" priority="43" operator="greaterThan">
      <formula>0</formula>
    </cfRule>
  </conditionalFormatting>
  <conditionalFormatting sqref="E190">
    <cfRule type="cellIs" dxfId="1319" priority="42" operator="greaterThan">
      <formula>0</formula>
    </cfRule>
  </conditionalFormatting>
  <conditionalFormatting sqref="E191">
    <cfRule type="cellIs" dxfId="1318" priority="41" operator="greaterThan">
      <formula>0</formula>
    </cfRule>
  </conditionalFormatting>
  <conditionalFormatting sqref="F188">
    <cfRule type="cellIs" dxfId="1317" priority="40" operator="greaterThan">
      <formula>0</formula>
    </cfRule>
  </conditionalFormatting>
  <conditionalFormatting sqref="F189">
    <cfRule type="cellIs" dxfId="1316" priority="39" operator="greaterThan">
      <formula>0</formula>
    </cfRule>
  </conditionalFormatting>
  <conditionalFormatting sqref="F190">
    <cfRule type="cellIs" dxfId="1315" priority="38" operator="greaterThan">
      <formula>0</formula>
    </cfRule>
  </conditionalFormatting>
  <conditionalFormatting sqref="F191">
    <cfRule type="cellIs" dxfId="1314" priority="37" operator="greaterThan">
      <formula>0</formula>
    </cfRule>
  </conditionalFormatting>
  <conditionalFormatting sqref="F113">
    <cfRule type="cellIs" dxfId="1313" priority="439" operator="greaterThan">
      <formula>0</formula>
    </cfRule>
  </conditionalFormatting>
  <conditionalFormatting sqref="F114">
    <cfRule type="cellIs" dxfId="1312" priority="438" operator="greaterThan">
      <formula>0</formula>
    </cfRule>
  </conditionalFormatting>
  <conditionalFormatting sqref="F115">
    <cfRule type="cellIs" dxfId="1311" priority="437" operator="greaterThan">
      <formula>0</formula>
    </cfRule>
  </conditionalFormatting>
  <conditionalFormatting sqref="F116">
    <cfRule type="cellIs" dxfId="1310" priority="436" operator="greaterThan">
      <formula>0</formula>
    </cfRule>
  </conditionalFormatting>
  <conditionalFormatting sqref="G79">
    <cfRule type="cellIs" dxfId="1309" priority="659" operator="greaterThan">
      <formula>0</formula>
    </cfRule>
  </conditionalFormatting>
  <conditionalFormatting sqref="G80">
    <cfRule type="cellIs" dxfId="1308" priority="658" operator="greaterThan">
      <formula>0</formula>
    </cfRule>
  </conditionalFormatting>
  <conditionalFormatting sqref="G81">
    <cfRule type="cellIs" dxfId="1307" priority="657" operator="greaterThan">
      <formula>0</formula>
    </cfRule>
  </conditionalFormatting>
  <conditionalFormatting sqref="G82">
    <cfRule type="cellIs" dxfId="1306" priority="656" operator="greaterThan">
      <formula>0</formula>
    </cfRule>
  </conditionalFormatting>
  <conditionalFormatting sqref="G84">
    <cfRule type="cellIs" dxfId="1305" priority="655" operator="greaterThan">
      <formula>0</formula>
    </cfRule>
  </conditionalFormatting>
  <conditionalFormatting sqref="G85">
    <cfRule type="cellIs" dxfId="1304" priority="654" operator="greaterThan">
      <formula>0</formula>
    </cfRule>
  </conditionalFormatting>
  <conditionalFormatting sqref="G86">
    <cfRule type="cellIs" dxfId="1303" priority="653" operator="greaterThan">
      <formula>0</formula>
    </cfRule>
  </conditionalFormatting>
  <conditionalFormatting sqref="G87">
    <cfRule type="cellIs" dxfId="1302" priority="652" operator="greaterThan">
      <formula>0</formula>
    </cfRule>
  </conditionalFormatting>
  <conditionalFormatting sqref="H84">
    <cfRule type="cellIs" dxfId="1301" priority="651" operator="greaterThan">
      <formula>0</formula>
    </cfRule>
  </conditionalFormatting>
  <conditionalFormatting sqref="H85">
    <cfRule type="cellIs" dxfId="1300" priority="650" operator="greaterThan">
      <formula>0</formula>
    </cfRule>
  </conditionalFormatting>
  <conditionalFormatting sqref="H86">
    <cfRule type="cellIs" dxfId="1299" priority="649" operator="greaterThan">
      <formula>0</formula>
    </cfRule>
  </conditionalFormatting>
  <conditionalFormatting sqref="H87">
    <cfRule type="cellIs" dxfId="1298" priority="648" operator="greaterThan">
      <formula>0</formula>
    </cfRule>
  </conditionalFormatting>
  <conditionalFormatting sqref="I84">
    <cfRule type="cellIs" dxfId="1297" priority="647" operator="greaterThan">
      <formula>0</formula>
    </cfRule>
  </conditionalFormatting>
  <conditionalFormatting sqref="I85">
    <cfRule type="cellIs" dxfId="1296" priority="646" operator="greaterThan">
      <formula>0</formula>
    </cfRule>
  </conditionalFormatting>
  <conditionalFormatting sqref="I86">
    <cfRule type="cellIs" dxfId="1295" priority="645" operator="greaterThan">
      <formula>0</formula>
    </cfRule>
  </conditionalFormatting>
  <conditionalFormatting sqref="I87">
    <cfRule type="cellIs" dxfId="1294" priority="644" operator="greaterThan">
      <formula>0</formula>
    </cfRule>
  </conditionalFormatting>
  <conditionalFormatting sqref="I101">
    <cfRule type="cellIs" dxfId="1293" priority="579" operator="greaterThan">
      <formula>0</formula>
    </cfRule>
  </conditionalFormatting>
  <conditionalFormatting sqref="C91">
    <cfRule type="cellIs" dxfId="1292" priority="643" operator="greaterThan">
      <formula>0</formula>
    </cfRule>
  </conditionalFormatting>
  <conditionalFormatting sqref="C92">
    <cfRule type="cellIs" dxfId="1291" priority="642" operator="greaterThan">
      <formula>0</formula>
    </cfRule>
  </conditionalFormatting>
  <conditionalFormatting sqref="C93">
    <cfRule type="cellIs" dxfId="1290" priority="641" operator="greaterThan">
      <formula>0</formula>
    </cfRule>
  </conditionalFormatting>
  <conditionalFormatting sqref="C94">
    <cfRule type="cellIs" dxfId="1289" priority="640" operator="greaterThan">
      <formula>0</formula>
    </cfRule>
  </conditionalFormatting>
  <conditionalFormatting sqref="D91">
    <cfRule type="cellIs" dxfId="1288" priority="639" operator="greaterThan">
      <formula>0</formula>
    </cfRule>
  </conditionalFormatting>
  <conditionalFormatting sqref="D92">
    <cfRule type="cellIs" dxfId="1287" priority="638" operator="greaterThan">
      <formula>0</formula>
    </cfRule>
  </conditionalFormatting>
  <conditionalFormatting sqref="D93">
    <cfRule type="cellIs" dxfId="1286" priority="637" operator="greaterThan">
      <formula>0</formula>
    </cfRule>
  </conditionalFormatting>
  <conditionalFormatting sqref="D94">
    <cfRule type="cellIs" dxfId="1285" priority="636" operator="greaterThan">
      <formula>0</formula>
    </cfRule>
  </conditionalFormatting>
  <conditionalFormatting sqref="E91">
    <cfRule type="cellIs" dxfId="1284" priority="635" operator="greaterThan">
      <formula>0</formula>
    </cfRule>
  </conditionalFormatting>
  <conditionalFormatting sqref="E92">
    <cfRule type="cellIs" dxfId="1283" priority="634" operator="greaterThan">
      <formula>0</formula>
    </cfRule>
  </conditionalFormatting>
  <conditionalFormatting sqref="E93">
    <cfRule type="cellIs" dxfId="1282" priority="633" operator="greaterThan">
      <formula>0</formula>
    </cfRule>
  </conditionalFormatting>
  <conditionalFormatting sqref="E94">
    <cfRule type="cellIs" dxfId="1281" priority="632" operator="greaterThan">
      <formula>0</formula>
    </cfRule>
  </conditionalFormatting>
  <conditionalFormatting sqref="H91">
    <cfRule type="cellIs" dxfId="1280" priority="631" operator="greaterThan">
      <formula>0</formula>
    </cfRule>
  </conditionalFormatting>
  <conditionalFormatting sqref="H92">
    <cfRule type="cellIs" dxfId="1279" priority="630" operator="greaterThan">
      <formula>0</formula>
    </cfRule>
  </conditionalFormatting>
  <conditionalFormatting sqref="H93">
    <cfRule type="cellIs" dxfId="1278" priority="629" operator="greaterThan">
      <formula>0</formula>
    </cfRule>
  </conditionalFormatting>
  <conditionalFormatting sqref="H94">
    <cfRule type="cellIs" dxfId="1277" priority="628" operator="greaterThan">
      <formula>0</formula>
    </cfRule>
  </conditionalFormatting>
  <conditionalFormatting sqref="I91">
    <cfRule type="cellIs" dxfId="1276" priority="627" operator="greaterThan">
      <formula>0</formula>
    </cfRule>
  </conditionalFormatting>
  <conditionalFormatting sqref="I92">
    <cfRule type="cellIs" dxfId="1275" priority="626" operator="greaterThan">
      <formula>0</formula>
    </cfRule>
  </conditionalFormatting>
  <conditionalFormatting sqref="I93">
    <cfRule type="cellIs" dxfId="1274" priority="625" operator="greaterThan">
      <formula>0</formula>
    </cfRule>
  </conditionalFormatting>
  <conditionalFormatting sqref="I94">
    <cfRule type="cellIs" dxfId="1273" priority="624" operator="greaterThan">
      <formula>0</formula>
    </cfRule>
  </conditionalFormatting>
  <conditionalFormatting sqref="C101">
    <cfRule type="cellIs" dxfId="1272" priority="595" operator="greaterThan">
      <formula>0</formula>
    </cfRule>
  </conditionalFormatting>
  <conditionalFormatting sqref="C102">
    <cfRule type="cellIs" dxfId="1271" priority="594" operator="greaterThan">
      <formula>0</formula>
    </cfRule>
  </conditionalFormatting>
  <conditionalFormatting sqref="C103">
    <cfRule type="cellIs" dxfId="1270" priority="593" operator="greaterThan">
      <formula>0</formula>
    </cfRule>
  </conditionalFormatting>
  <conditionalFormatting sqref="C104">
    <cfRule type="cellIs" dxfId="1269" priority="592" operator="greaterThan">
      <formula>0</formula>
    </cfRule>
  </conditionalFormatting>
  <conditionalFormatting sqref="D101">
    <cfRule type="cellIs" dxfId="1268" priority="591" operator="greaterThan">
      <formula>0</formula>
    </cfRule>
  </conditionalFormatting>
  <conditionalFormatting sqref="D102">
    <cfRule type="cellIs" dxfId="1267" priority="590" operator="greaterThan">
      <formula>0</formula>
    </cfRule>
  </conditionalFormatting>
  <conditionalFormatting sqref="D103">
    <cfRule type="cellIs" dxfId="1266" priority="589" operator="greaterThan">
      <formula>0</formula>
    </cfRule>
  </conditionalFormatting>
  <conditionalFormatting sqref="D104">
    <cfRule type="cellIs" dxfId="1265" priority="588" operator="greaterThan">
      <formula>0</formula>
    </cfRule>
  </conditionalFormatting>
  <conditionalFormatting sqref="E101">
    <cfRule type="cellIs" dxfId="1264" priority="587" operator="greaterThan">
      <formula>0</formula>
    </cfRule>
  </conditionalFormatting>
  <conditionalFormatting sqref="E102">
    <cfRule type="cellIs" dxfId="1263" priority="586" operator="greaterThan">
      <formula>0</formula>
    </cfRule>
  </conditionalFormatting>
  <conditionalFormatting sqref="E103">
    <cfRule type="cellIs" dxfId="1262" priority="585" operator="greaterThan">
      <formula>0</formula>
    </cfRule>
  </conditionalFormatting>
  <conditionalFormatting sqref="E104">
    <cfRule type="cellIs" dxfId="1261" priority="584" operator="greaterThan">
      <formula>0</formula>
    </cfRule>
  </conditionalFormatting>
  <conditionalFormatting sqref="H101">
    <cfRule type="cellIs" dxfId="1260" priority="583" operator="greaterThan">
      <formula>0</formula>
    </cfRule>
  </conditionalFormatting>
  <conditionalFormatting sqref="H102">
    <cfRule type="cellIs" dxfId="1259" priority="582" operator="greaterThan">
      <formula>0</formula>
    </cfRule>
  </conditionalFormatting>
  <conditionalFormatting sqref="H103">
    <cfRule type="cellIs" dxfId="1258" priority="581" operator="greaterThan">
      <formula>0</formula>
    </cfRule>
  </conditionalFormatting>
  <conditionalFormatting sqref="H104">
    <cfRule type="cellIs" dxfId="1257" priority="580" operator="greaterThan">
      <formula>0</formula>
    </cfRule>
  </conditionalFormatting>
  <conditionalFormatting sqref="I102">
    <cfRule type="cellIs" dxfId="1256" priority="578" operator="greaterThan">
      <formula>0</formula>
    </cfRule>
  </conditionalFormatting>
  <conditionalFormatting sqref="I103">
    <cfRule type="cellIs" dxfId="1255" priority="577" operator="greaterThan">
      <formula>0</formula>
    </cfRule>
  </conditionalFormatting>
  <conditionalFormatting sqref="I104">
    <cfRule type="cellIs" dxfId="1254" priority="576" operator="greaterThan">
      <formula>0</formula>
    </cfRule>
  </conditionalFormatting>
  <conditionalFormatting sqref="C96">
    <cfRule type="cellIs" dxfId="1253" priority="623" operator="greaterThan">
      <formula>0</formula>
    </cfRule>
  </conditionalFormatting>
  <conditionalFormatting sqref="C97">
    <cfRule type="cellIs" dxfId="1252" priority="622" operator="greaterThan">
      <formula>0</formula>
    </cfRule>
  </conditionalFormatting>
  <conditionalFormatting sqref="C98">
    <cfRule type="cellIs" dxfId="1251" priority="621" operator="greaterThan">
      <formula>0</formula>
    </cfRule>
  </conditionalFormatting>
  <conditionalFormatting sqref="C99">
    <cfRule type="cellIs" dxfId="1250" priority="620" operator="greaterThan">
      <formula>0</formula>
    </cfRule>
  </conditionalFormatting>
  <conditionalFormatting sqref="D96">
    <cfRule type="cellIs" dxfId="1249" priority="619" operator="greaterThan">
      <formula>0</formula>
    </cfRule>
  </conditionalFormatting>
  <conditionalFormatting sqref="D97">
    <cfRule type="cellIs" dxfId="1248" priority="618" operator="greaterThan">
      <formula>0</formula>
    </cfRule>
  </conditionalFormatting>
  <conditionalFormatting sqref="D98">
    <cfRule type="cellIs" dxfId="1247" priority="617" operator="greaterThan">
      <formula>0</formula>
    </cfRule>
  </conditionalFormatting>
  <conditionalFormatting sqref="D99">
    <cfRule type="cellIs" dxfId="1246" priority="616" operator="greaterThan">
      <formula>0</formula>
    </cfRule>
  </conditionalFormatting>
  <conditionalFormatting sqref="E96">
    <cfRule type="cellIs" dxfId="1245" priority="615" operator="greaterThan">
      <formula>0</formula>
    </cfRule>
  </conditionalFormatting>
  <conditionalFormatting sqref="E97">
    <cfRule type="cellIs" dxfId="1244" priority="614" operator="greaterThan">
      <formula>0</formula>
    </cfRule>
  </conditionalFormatting>
  <conditionalFormatting sqref="E98">
    <cfRule type="cellIs" dxfId="1243" priority="613" operator="greaterThan">
      <formula>0</formula>
    </cfRule>
  </conditionalFormatting>
  <conditionalFormatting sqref="E99">
    <cfRule type="cellIs" dxfId="1242" priority="612" operator="greaterThan">
      <formula>0</formula>
    </cfRule>
  </conditionalFormatting>
  <conditionalFormatting sqref="F96">
    <cfRule type="cellIs" dxfId="1241" priority="611" operator="greaterThan">
      <formula>0</formula>
    </cfRule>
  </conditionalFormatting>
  <conditionalFormatting sqref="F97">
    <cfRule type="cellIs" dxfId="1240" priority="610" operator="greaterThan">
      <formula>0</formula>
    </cfRule>
  </conditionalFormatting>
  <conditionalFormatting sqref="F98">
    <cfRule type="cellIs" dxfId="1239" priority="609" operator="greaterThan">
      <formula>0</formula>
    </cfRule>
  </conditionalFormatting>
  <conditionalFormatting sqref="F99">
    <cfRule type="cellIs" dxfId="1238" priority="608" operator="greaterThan">
      <formula>0</formula>
    </cfRule>
  </conditionalFormatting>
  <conditionalFormatting sqref="G96">
    <cfRule type="cellIs" dxfId="1237" priority="607" operator="greaterThan">
      <formula>0</formula>
    </cfRule>
  </conditionalFormatting>
  <conditionalFormatting sqref="G97">
    <cfRule type="cellIs" dxfId="1236" priority="606" operator="greaterThan">
      <formula>0</formula>
    </cfRule>
  </conditionalFormatting>
  <conditionalFormatting sqref="G98">
    <cfRule type="cellIs" dxfId="1235" priority="605" operator="greaterThan">
      <formula>0</formula>
    </cfRule>
  </conditionalFormatting>
  <conditionalFormatting sqref="G99">
    <cfRule type="cellIs" dxfId="1234" priority="604" operator="greaterThan">
      <formula>0</formula>
    </cfRule>
  </conditionalFormatting>
  <conditionalFormatting sqref="C159">
    <cfRule type="cellIs" dxfId="1233" priority="200" operator="greaterThan">
      <formula>0</formula>
    </cfRule>
  </conditionalFormatting>
  <conditionalFormatting sqref="C160">
    <cfRule type="cellIs" dxfId="1232" priority="199" operator="greaterThan">
      <formula>0</formula>
    </cfRule>
  </conditionalFormatting>
  <conditionalFormatting sqref="C161">
    <cfRule type="cellIs" dxfId="1231" priority="198" operator="greaterThan">
      <formula>0</formula>
    </cfRule>
  </conditionalFormatting>
  <conditionalFormatting sqref="C162">
    <cfRule type="cellIs" dxfId="1230" priority="197" operator="greaterThan">
      <formula>0</formula>
    </cfRule>
  </conditionalFormatting>
  <conditionalFormatting sqref="D159">
    <cfRule type="cellIs" dxfId="1229" priority="196" operator="greaterThan">
      <formula>0</formula>
    </cfRule>
  </conditionalFormatting>
  <conditionalFormatting sqref="D160">
    <cfRule type="cellIs" dxfId="1228" priority="195" operator="greaterThan">
      <formula>0</formula>
    </cfRule>
  </conditionalFormatting>
  <conditionalFormatting sqref="D161">
    <cfRule type="cellIs" dxfId="1227" priority="194" operator="greaterThan">
      <formula>0</formula>
    </cfRule>
  </conditionalFormatting>
  <conditionalFormatting sqref="D162">
    <cfRule type="cellIs" dxfId="1226" priority="193" operator="greaterThan">
      <formula>0</formula>
    </cfRule>
  </conditionalFormatting>
  <conditionalFormatting sqref="D106">
    <cfRule type="cellIs" dxfId="1225" priority="571" operator="greaterThan">
      <formula>0</formula>
    </cfRule>
  </conditionalFormatting>
  <conditionalFormatting sqref="D107">
    <cfRule type="cellIs" dxfId="1224" priority="570" operator="greaterThan">
      <formula>0</formula>
    </cfRule>
  </conditionalFormatting>
  <conditionalFormatting sqref="D108">
    <cfRule type="cellIs" dxfId="1223" priority="569" operator="greaterThan">
      <formula>0</formula>
    </cfRule>
  </conditionalFormatting>
  <conditionalFormatting sqref="D109">
    <cfRule type="cellIs" dxfId="1222" priority="568" operator="greaterThan">
      <formula>0</formula>
    </cfRule>
  </conditionalFormatting>
  <conditionalFormatting sqref="E106">
    <cfRule type="cellIs" dxfId="1221" priority="567" operator="greaterThan">
      <formula>0</formula>
    </cfRule>
  </conditionalFormatting>
  <conditionalFormatting sqref="E107">
    <cfRule type="cellIs" dxfId="1220" priority="566" operator="greaterThan">
      <formula>0</formula>
    </cfRule>
  </conditionalFormatting>
  <conditionalFormatting sqref="E108">
    <cfRule type="cellIs" dxfId="1219" priority="565" operator="greaterThan">
      <formula>0</formula>
    </cfRule>
  </conditionalFormatting>
  <conditionalFormatting sqref="E109">
    <cfRule type="cellIs" dxfId="1218" priority="564" operator="greaterThan">
      <formula>0</formula>
    </cfRule>
  </conditionalFormatting>
  <conditionalFormatting sqref="C106">
    <cfRule type="cellIs" dxfId="1217" priority="575" operator="greaterThan">
      <formula>0</formula>
    </cfRule>
  </conditionalFormatting>
  <conditionalFormatting sqref="C107">
    <cfRule type="cellIs" dxfId="1216" priority="574" operator="greaterThan">
      <formula>0</formula>
    </cfRule>
  </conditionalFormatting>
  <conditionalFormatting sqref="C108">
    <cfRule type="cellIs" dxfId="1215" priority="573" operator="greaterThan">
      <formula>0</formula>
    </cfRule>
  </conditionalFormatting>
  <conditionalFormatting sqref="C109">
    <cfRule type="cellIs" dxfId="1214" priority="572" operator="greaterThan">
      <formula>0</formula>
    </cfRule>
  </conditionalFormatting>
  <conditionalFormatting sqref="F106">
    <cfRule type="cellIs" dxfId="1213" priority="563" operator="greaterThan">
      <formula>0</formula>
    </cfRule>
  </conditionalFormatting>
  <conditionalFormatting sqref="F107">
    <cfRule type="cellIs" dxfId="1212" priority="562" operator="greaterThan">
      <formula>0</formula>
    </cfRule>
  </conditionalFormatting>
  <conditionalFormatting sqref="F108">
    <cfRule type="cellIs" dxfId="1211" priority="561" operator="greaterThan">
      <formula>0</formula>
    </cfRule>
  </conditionalFormatting>
  <conditionalFormatting sqref="F109">
    <cfRule type="cellIs" dxfId="1210" priority="560" operator="greaterThan">
      <formula>0</formula>
    </cfRule>
  </conditionalFormatting>
  <conditionalFormatting sqref="F91">
    <cfRule type="cellIs" dxfId="1209" priority="559" operator="greaterThan">
      <formula>0</formula>
    </cfRule>
  </conditionalFormatting>
  <conditionalFormatting sqref="F92">
    <cfRule type="cellIs" dxfId="1208" priority="558" operator="greaterThan">
      <formula>0</formula>
    </cfRule>
  </conditionalFormatting>
  <conditionalFormatting sqref="F93">
    <cfRule type="cellIs" dxfId="1207" priority="557" operator="greaterThan">
      <formula>0</formula>
    </cfRule>
  </conditionalFormatting>
  <conditionalFormatting sqref="F94">
    <cfRule type="cellIs" dxfId="1206" priority="556" operator="greaterThan">
      <formula>0</formula>
    </cfRule>
  </conditionalFormatting>
  <conditionalFormatting sqref="G91">
    <cfRule type="cellIs" dxfId="1205" priority="555" operator="greaterThan">
      <formula>0</formula>
    </cfRule>
  </conditionalFormatting>
  <conditionalFormatting sqref="G92">
    <cfRule type="cellIs" dxfId="1204" priority="554" operator="greaterThan">
      <formula>0</formula>
    </cfRule>
  </conditionalFormatting>
  <conditionalFormatting sqref="G93">
    <cfRule type="cellIs" dxfId="1203" priority="553" operator="greaterThan">
      <formula>0</formula>
    </cfRule>
  </conditionalFormatting>
  <conditionalFormatting sqref="G94">
    <cfRule type="cellIs" dxfId="1202" priority="552" operator="greaterThan">
      <formula>0</formula>
    </cfRule>
  </conditionalFormatting>
  <conditionalFormatting sqref="F101">
    <cfRule type="cellIs" dxfId="1201" priority="551" operator="greaterThan">
      <formula>0</formula>
    </cfRule>
  </conditionalFormatting>
  <conditionalFormatting sqref="F102">
    <cfRule type="cellIs" dxfId="1200" priority="550" operator="greaterThan">
      <formula>0</formula>
    </cfRule>
  </conditionalFormatting>
  <conditionalFormatting sqref="F103">
    <cfRule type="cellIs" dxfId="1199" priority="549" operator="greaterThan">
      <formula>0</formula>
    </cfRule>
  </conditionalFormatting>
  <conditionalFormatting sqref="F104">
    <cfRule type="cellIs" dxfId="1198" priority="548" operator="greaterThan">
      <formula>0</formula>
    </cfRule>
  </conditionalFormatting>
  <conditionalFormatting sqref="G101">
    <cfRule type="cellIs" dxfId="1197" priority="547" operator="greaterThan">
      <formula>0</formula>
    </cfRule>
  </conditionalFormatting>
  <conditionalFormatting sqref="G102">
    <cfRule type="cellIs" dxfId="1196" priority="546" operator="greaterThan">
      <formula>0</formula>
    </cfRule>
  </conditionalFormatting>
  <conditionalFormatting sqref="G103">
    <cfRule type="cellIs" dxfId="1195" priority="545" operator="greaterThan">
      <formula>0</formula>
    </cfRule>
  </conditionalFormatting>
  <conditionalFormatting sqref="G104">
    <cfRule type="cellIs" dxfId="1194" priority="544" operator="greaterThan">
      <formula>0</formula>
    </cfRule>
  </conditionalFormatting>
  <conditionalFormatting sqref="G106">
    <cfRule type="cellIs" dxfId="1193" priority="543" operator="greaterThan">
      <formula>0</formula>
    </cfRule>
  </conditionalFormatting>
  <conditionalFormatting sqref="G107">
    <cfRule type="cellIs" dxfId="1192" priority="542" operator="greaterThan">
      <formula>0</formula>
    </cfRule>
  </conditionalFormatting>
  <conditionalFormatting sqref="G108">
    <cfRule type="cellIs" dxfId="1191" priority="541" operator="greaterThan">
      <formula>0</formula>
    </cfRule>
  </conditionalFormatting>
  <conditionalFormatting sqref="G109">
    <cfRule type="cellIs" dxfId="1190" priority="540" operator="greaterThan">
      <formula>0</formula>
    </cfRule>
  </conditionalFormatting>
  <conditionalFormatting sqref="H106">
    <cfRule type="cellIs" dxfId="1189" priority="539" operator="greaterThan">
      <formula>0</formula>
    </cfRule>
  </conditionalFormatting>
  <conditionalFormatting sqref="H107">
    <cfRule type="cellIs" dxfId="1188" priority="538" operator="greaterThan">
      <formula>0</formula>
    </cfRule>
  </conditionalFormatting>
  <conditionalFormatting sqref="H108">
    <cfRule type="cellIs" dxfId="1187" priority="537" operator="greaterThan">
      <formula>0</formula>
    </cfRule>
  </conditionalFormatting>
  <conditionalFormatting sqref="H109">
    <cfRule type="cellIs" dxfId="1186" priority="536" operator="greaterThan">
      <formula>0</formula>
    </cfRule>
  </conditionalFormatting>
  <conditionalFormatting sqref="I106">
    <cfRule type="cellIs" dxfId="1185" priority="535" operator="greaterThan">
      <formula>0</formula>
    </cfRule>
  </conditionalFormatting>
  <conditionalFormatting sqref="I107">
    <cfRule type="cellIs" dxfId="1184" priority="534" operator="greaterThan">
      <formula>0</formula>
    </cfRule>
  </conditionalFormatting>
  <conditionalFormatting sqref="I108">
    <cfRule type="cellIs" dxfId="1183" priority="533" operator="greaterThan">
      <formula>0</formula>
    </cfRule>
  </conditionalFormatting>
  <conditionalFormatting sqref="I109">
    <cfRule type="cellIs" dxfId="1182" priority="532" operator="greaterThan">
      <formula>0</formula>
    </cfRule>
  </conditionalFormatting>
  <conditionalFormatting sqref="E183">
    <cfRule type="cellIs" dxfId="1181" priority="64" operator="greaterThan">
      <formula>0</formula>
    </cfRule>
  </conditionalFormatting>
  <conditionalFormatting sqref="C171">
    <cfRule type="cellIs" dxfId="1180" priority="128" operator="greaterThan">
      <formula>0</formula>
    </cfRule>
  </conditionalFormatting>
  <conditionalFormatting sqref="C172">
    <cfRule type="cellIs" dxfId="1179" priority="127" operator="greaterThan">
      <formula>0</formula>
    </cfRule>
  </conditionalFormatting>
  <conditionalFormatting sqref="C173">
    <cfRule type="cellIs" dxfId="1178" priority="126" operator="greaterThan">
      <formula>0</formula>
    </cfRule>
  </conditionalFormatting>
  <conditionalFormatting sqref="C174">
    <cfRule type="cellIs" dxfId="1177" priority="125" operator="greaterThan">
      <formula>0</formula>
    </cfRule>
  </conditionalFormatting>
  <conditionalFormatting sqref="D171">
    <cfRule type="cellIs" dxfId="1176" priority="124" operator="greaterThan">
      <formula>0</formula>
    </cfRule>
  </conditionalFormatting>
  <conditionalFormatting sqref="D172">
    <cfRule type="cellIs" dxfId="1175" priority="123" operator="greaterThan">
      <formula>0</formula>
    </cfRule>
  </conditionalFormatting>
  <conditionalFormatting sqref="D173">
    <cfRule type="cellIs" dxfId="1174" priority="122" operator="greaterThan">
      <formula>0</formula>
    </cfRule>
  </conditionalFormatting>
  <conditionalFormatting sqref="D174">
    <cfRule type="cellIs" dxfId="1173" priority="121" operator="greaterThan">
      <formula>0</formula>
    </cfRule>
  </conditionalFormatting>
  <conditionalFormatting sqref="E171">
    <cfRule type="cellIs" dxfId="1172" priority="120" operator="greaterThan">
      <formula>0</formula>
    </cfRule>
  </conditionalFormatting>
  <conditionalFormatting sqref="E172">
    <cfRule type="cellIs" dxfId="1171" priority="119" operator="greaterThan">
      <formula>0</formula>
    </cfRule>
  </conditionalFormatting>
  <conditionalFormatting sqref="E173">
    <cfRule type="cellIs" dxfId="1170" priority="118" operator="greaterThan">
      <formula>0</formula>
    </cfRule>
  </conditionalFormatting>
  <conditionalFormatting sqref="E174">
    <cfRule type="cellIs" dxfId="1169" priority="117" operator="greaterThan">
      <formula>0</formula>
    </cfRule>
  </conditionalFormatting>
  <conditionalFormatting sqref="H171">
    <cfRule type="cellIs" dxfId="1168" priority="116" operator="greaterThan">
      <formula>0</formula>
    </cfRule>
  </conditionalFormatting>
  <conditionalFormatting sqref="H172">
    <cfRule type="cellIs" dxfId="1167" priority="115" operator="greaterThan">
      <formula>0</formula>
    </cfRule>
  </conditionalFormatting>
  <conditionalFormatting sqref="H173">
    <cfRule type="cellIs" dxfId="1166" priority="114" operator="greaterThan">
      <formula>0</formula>
    </cfRule>
  </conditionalFormatting>
  <conditionalFormatting sqref="H174">
    <cfRule type="cellIs" dxfId="1165" priority="113" operator="greaterThan">
      <formula>0</formula>
    </cfRule>
  </conditionalFormatting>
  <conditionalFormatting sqref="I171">
    <cfRule type="cellIs" dxfId="1164" priority="112" operator="greaterThan">
      <formula>0</formula>
    </cfRule>
  </conditionalFormatting>
  <conditionalFormatting sqref="I172">
    <cfRule type="cellIs" dxfId="1163" priority="111" operator="greaterThan">
      <formula>0</formula>
    </cfRule>
  </conditionalFormatting>
  <conditionalFormatting sqref="I173">
    <cfRule type="cellIs" dxfId="1162" priority="110" operator="greaterThan">
      <formula>0</formula>
    </cfRule>
  </conditionalFormatting>
  <conditionalFormatting sqref="I174">
    <cfRule type="cellIs" dxfId="1161" priority="109" operator="greaterThan">
      <formula>0</formula>
    </cfRule>
  </conditionalFormatting>
  <conditionalFormatting sqref="E113">
    <cfRule type="cellIs" dxfId="1160" priority="475" operator="greaterThan">
      <formula>0</formula>
    </cfRule>
  </conditionalFormatting>
  <conditionalFormatting sqref="E114">
    <cfRule type="cellIs" dxfId="1159" priority="474" operator="greaterThan">
      <formula>0</formula>
    </cfRule>
  </conditionalFormatting>
  <conditionalFormatting sqref="E115">
    <cfRule type="cellIs" dxfId="1158" priority="473" operator="greaterThan">
      <formula>0</formula>
    </cfRule>
  </conditionalFormatting>
  <conditionalFormatting sqref="E116">
    <cfRule type="cellIs" dxfId="1157" priority="472" operator="greaterThan">
      <formula>0</formula>
    </cfRule>
  </conditionalFormatting>
  <conditionalFormatting sqref="D183">
    <cfRule type="cellIs" dxfId="1156" priority="68" operator="greaterThan">
      <formula>0</formula>
    </cfRule>
  </conditionalFormatting>
  <conditionalFormatting sqref="D184">
    <cfRule type="cellIs" dxfId="1155" priority="67" operator="greaterThan">
      <formula>0</formula>
    </cfRule>
  </conditionalFormatting>
  <conditionalFormatting sqref="D185">
    <cfRule type="cellIs" dxfId="1154" priority="66" operator="greaterThan">
      <formula>0</formula>
    </cfRule>
  </conditionalFormatting>
  <conditionalFormatting sqref="D186">
    <cfRule type="cellIs" dxfId="1153" priority="65" operator="greaterThan">
      <formula>0</formula>
    </cfRule>
  </conditionalFormatting>
  <conditionalFormatting sqref="E184">
    <cfRule type="cellIs" dxfId="1152" priority="63" operator="greaterThan">
      <formula>0</formula>
    </cfRule>
  </conditionalFormatting>
  <conditionalFormatting sqref="E185">
    <cfRule type="cellIs" dxfId="1151" priority="62" operator="greaterThan">
      <formula>0</formula>
    </cfRule>
  </conditionalFormatting>
  <conditionalFormatting sqref="E186">
    <cfRule type="cellIs" dxfId="1150" priority="61" operator="greaterThan">
      <formula>0</formula>
    </cfRule>
  </conditionalFormatting>
  <conditionalFormatting sqref="C176">
    <cfRule type="cellIs" dxfId="1149" priority="108" operator="greaterThan">
      <formula>0</formula>
    </cfRule>
  </conditionalFormatting>
  <conditionalFormatting sqref="C177">
    <cfRule type="cellIs" dxfId="1148" priority="107" operator="greaterThan">
      <formula>0</formula>
    </cfRule>
  </conditionalFormatting>
  <conditionalFormatting sqref="C178">
    <cfRule type="cellIs" dxfId="1147" priority="106" operator="greaterThan">
      <formula>0</formula>
    </cfRule>
  </conditionalFormatting>
  <conditionalFormatting sqref="C179">
    <cfRule type="cellIs" dxfId="1146" priority="105" operator="greaterThan">
      <formula>0</formula>
    </cfRule>
  </conditionalFormatting>
  <conditionalFormatting sqref="D176">
    <cfRule type="cellIs" dxfId="1145" priority="104" operator="greaterThan">
      <formula>0</formula>
    </cfRule>
  </conditionalFormatting>
  <conditionalFormatting sqref="D177">
    <cfRule type="cellIs" dxfId="1144" priority="103" operator="greaterThan">
      <formula>0</formula>
    </cfRule>
  </conditionalFormatting>
  <conditionalFormatting sqref="D178">
    <cfRule type="cellIs" dxfId="1143" priority="102" operator="greaterThan">
      <formula>0</formula>
    </cfRule>
  </conditionalFormatting>
  <conditionalFormatting sqref="D179">
    <cfRule type="cellIs" dxfId="1142" priority="101" operator="greaterThan">
      <formula>0</formula>
    </cfRule>
  </conditionalFormatting>
  <conditionalFormatting sqref="D118">
    <cfRule type="cellIs" dxfId="1141" priority="459" operator="greaterThan">
      <formula>0</formula>
    </cfRule>
  </conditionalFormatting>
  <conditionalFormatting sqref="D119">
    <cfRule type="cellIs" dxfId="1140" priority="458" operator="greaterThan">
      <formula>0</formula>
    </cfRule>
  </conditionalFormatting>
  <conditionalFormatting sqref="D120">
    <cfRule type="cellIs" dxfId="1139" priority="457" operator="greaterThan">
      <formula>0</formula>
    </cfRule>
  </conditionalFormatting>
  <conditionalFormatting sqref="D121">
    <cfRule type="cellIs" dxfId="1138" priority="456" operator="greaterThan">
      <formula>0</formula>
    </cfRule>
  </conditionalFormatting>
  <conditionalFormatting sqref="E118">
    <cfRule type="cellIs" dxfId="1137" priority="455" operator="greaterThan">
      <formula>0</formula>
    </cfRule>
  </conditionalFormatting>
  <conditionalFormatting sqref="E119">
    <cfRule type="cellIs" dxfId="1136" priority="454" operator="greaterThan">
      <formula>0</formula>
    </cfRule>
  </conditionalFormatting>
  <conditionalFormatting sqref="E120">
    <cfRule type="cellIs" dxfId="1135" priority="453" operator="greaterThan">
      <formula>0</formula>
    </cfRule>
  </conditionalFormatting>
  <conditionalFormatting sqref="E121">
    <cfRule type="cellIs" dxfId="1134" priority="452" operator="greaterThan">
      <formula>0</formula>
    </cfRule>
  </conditionalFormatting>
  <conditionalFormatting sqref="C118">
    <cfRule type="cellIs" dxfId="1133" priority="463" operator="greaterThan">
      <formula>0</formula>
    </cfRule>
  </conditionalFormatting>
  <conditionalFormatting sqref="C119">
    <cfRule type="cellIs" dxfId="1132" priority="462" operator="greaterThan">
      <formula>0</formula>
    </cfRule>
  </conditionalFormatting>
  <conditionalFormatting sqref="C120">
    <cfRule type="cellIs" dxfId="1131" priority="461" operator="greaterThan">
      <formula>0</formula>
    </cfRule>
  </conditionalFormatting>
  <conditionalFormatting sqref="C121">
    <cfRule type="cellIs" dxfId="1130" priority="460" operator="greaterThan">
      <formula>0</formula>
    </cfRule>
  </conditionalFormatting>
  <conditionalFormatting sqref="F118">
    <cfRule type="cellIs" dxfId="1129" priority="451" operator="greaterThan">
      <formula>0</formula>
    </cfRule>
  </conditionalFormatting>
  <conditionalFormatting sqref="F119">
    <cfRule type="cellIs" dxfId="1128" priority="450" operator="greaterThan">
      <formula>0</formula>
    </cfRule>
  </conditionalFormatting>
  <conditionalFormatting sqref="F120">
    <cfRule type="cellIs" dxfId="1127" priority="449" operator="greaterThan">
      <formula>0</formula>
    </cfRule>
  </conditionalFormatting>
  <conditionalFormatting sqref="F121">
    <cfRule type="cellIs" dxfId="1126" priority="448" operator="greaterThan">
      <formula>0</formula>
    </cfRule>
  </conditionalFormatting>
  <conditionalFormatting sqref="F183">
    <cfRule type="cellIs" dxfId="1125" priority="36" operator="greaterThan">
      <formula>0</formula>
    </cfRule>
  </conditionalFormatting>
  <conditionalFormatting sqref="F184">
    <cfRule type="cellIs" dxfId="1124" priority="35" operator="greaterThan">
      <formula>0</formula>
    </cfRule>
  </conditionalFormatting>
  <conditionalFormatting sqref="F185">
    <cfRule type="cellIs" dxfId="1123" priority="34" operator="greaterThan">
      <formula>0</formula>
    </cfRule>
  </conditionalFormatting>
  <conditionalFormatting sqref="F186">
    <cfRule type="cellIs" dxfId="1122" priority="33" operator="greaterThan">
      <formula>0</formula>
    </cfRule>
  </conditionalFormatting>
  <conditionalFormatting sqref="G113">
    <cfRule type="cellIs" dxfId="1121" priority="435" operator="greaterThan">
      <formula>0</formula>
    </cfRule>
  </conditionalFormatting>
  <conditionalFormatting sqref="G114">
    <cfRule type="cellIs" dxfId="1120" priority="434" operator="greaterThan">
      <formula>0</formula>
    </cfRule>
  </conditionalFormatting>
  <conditionalFormatting sqref="G115">
    <cfRule type="cellIs" dxfId="1119" priority="433" operator="greaterThan">
      <formula>0</formula>
    </cfRule>
  </conditionalFormatting>
  <conditionalFormatting sqref="G116">
    <cfRule type="cellIs" dxfId="1118" priority="432" operator="greaterThan">
      <formula>0</formula>
    </cfRule>
  </conditionalFormatting>
  <conditionalFormatting sqref="G118">
    <cfRule type="cellIs" dxfId="1117" priority="431" operator="greaterThan">
      <formula>0</formula>
    </cfRule>
  </conditionalFormatting>
  <conditionalFormatting sqref="G119">
    <cfRule type="cellIs" dxfId="1116" priority="430" operator="greaterThan">
      <formula>0</formula>
    </cfRule>
  </conditionalFormatting>
  <conditionalFormatting sqref="G120">
    <cfRule type="cellIs" dxfId="1115" priority="429" operator="greaterThan">
      <formula>0</formula>
    </cfRule>
  </conditionalFormatting>
  <conditionalFormatting sqref="G121">
    <cfRule type="cellIs" dxfId="1114" priority="428" operator="greaterThan">
      <formula>0</formula>
    </cfRule>
  </conditionalFormatting>
  <conditionalFormatting sqref="H121">
    <cfRule type="cellIs" dxfId="1113" priority="424" operator="greaterThan">
      <formula>0</formula>
    </cfRule>
  </conditionalFormatting>
  <conditionalFormatting sqref="I118">
    <cfRule type="cellIs" dxfId="1112" priority="423" operator="greaterThan">
      <formula>0</formula>
    </cfRule>
  </conditionalFormatting>
  <conditionalFormatting sqref="I119">
    <cfRule type="cellIs" dxfId="1111" priority="422" operator="greaterThan">
      <formula>0</formula>
    </cfRule>
  </conditionalFormatting>
  <conditionalFormatting sqref="I120">
    <cfRule type="cellIs" dxfId="1110" priority="421" operator="greaterThan">
      <formula>0</formula>
    </cfRule>
  </conditionalFormatting>
  <conditionalFormatting sqref="I121">
    <cfRule type="cellIs" dxfId="1109" priority="420" operator="greaterThan">
      <formula>0</formula>
    </cfRule>
  </conditionalFormatting>
  <conditionalFormatting sqref="H190">
    <cfRule type="cellIs" dxfId="1108" priority="17" operator="greaterThan">
      <formula>0</formula>
    </cfRule>
  </conditionalFormatting>
  <conditionalFormatting sqref="H118">
    <cfRule type="cellIs" dxfId="1107" priority="419" operator="greaterThan">
      <formula>0</formula>
    </cfRule>
  </conditionalFormatting>
  <conditionalFormatting sqref="H119">
    <cfRule type="cellIs" dxfId="1106" priority="418" operator="greaterThan">
      <formula>0</formula>
    </cfRule>
  </conditionalFormatting>
  <conditionalFormatting sqref="H120">
    <cfRule type="cellIs" dxfId="1105" priority="417" operator="greaterThan">
      <formula>0</formula>
    </cfRule>
  </conditionalFormatting>
  <conditionalFormatting sqref="D125">
    <cfRule type="cellIs" dxfId="1104" priority="412" operator="greaterThan">
      <formula>0</formula>
    </cfRule>
  </conditionalFormatting>
  <conditionalFormatting sqref="C125">
    <cfRule type="cellIs" dxfId="1103" priority="416" operator="greaterThan">
      <formula>0</formula>
    </cfRule>
  </conditionalFormatting>
  <conditionalFormatting sqref="C126">
    <cfRule type="cellIs" dxfId="1102" priority="415" operator="greaterThan">
      <formula>0</formula>
    </cfRule>
  </conditionalFormatting>
  <conditionalFormatting sqref="C127">
    <cfRule type="cellIs" dxfId="1101" priority="414" operator="greaterThan">
      <formula>0</formula>
    </cfRule>
  </conditionalFormatting>
  <conditionalFormatting sqref="C128">
    <cfRule type="cellIs" dxfId="1100" priority="413" operator="greaterThan">
      <formula>0</formula>
    </cfRule>
  </conditionalFormatting>
  <conditionalFormatting sqref="D126">
    <cfRule type="cellIs" dxfId="1099" priority="411" operator="greaterThan">
      <formula>0</formula>
    </cfRule>
  </conditionalFormatting>
  <conditionalFormatting sqref="D127">
    <cfRule type="cellIs" dxfId="1098" priority="410" operator="greaterThan">
      <formula>0</formula>
    </cfRule>
  </conditionalFormatting>
  <conditionalFormatting sqref="D128">
    <cfRule type="cellIs" dxfId="1097" priority="409" operator="greaterThan">
      <formula>0</formula>
    </cfRule>
  </conditionalFormatting>
  <conditionalFormatting sqref="H125">
    <cfRule type="cellIs" dxfId="1096" priority="404" operator="greaterThan">
      <formula>0</formula>
    </cfRule>
  </conditionalFormatting>
  <conditionalFormatting sqref="H126">
    <cfRule type="cellIs" dxfId="1095" priority="403" operator="greaterThan">
      <formula>0</formula>
    </cfRule>
  </conditionalFormatting>
  <conditionalFormatting sqref="H127">
    <cfRule type="cellIs" dxfId="1094" priority="402" operator="greaterThan">
      <formula>0</formula>
    </cfRule>
  </conditionalFormatting>
  <conditionalFormatting sqref="H128">
    <cfRule type="cellIs" dxfId="1093" priority="401" operator="greaterThan">
      <formula>0</formula>
    </cfRule>
  </conditionalFormatting>
  <conditionalFormatting sqref="I125">
    <cfRule type="cellIs" dxfId="1092" priority="400" operator="greaterThan">
      <formula>0</formula>
    </cfRule>
  </conditionalFormatting>
  <conditionalFormatting sqref="I126">
    <cfRule type="cellIs" dxfId="1091" priority="399" operator="greaterThan">
      <formula>0</formula>
    </cfRule>
  </conditionalFormatting>
  <conditionalFormatting sqref="I127">
    <cfRule type="cellIs" dxfId="1090" priority="398" operator="greaterThan">
      <formula>0</formula>
    </cfRule>
  </conditionalFormatting>
  <conditionalFormatting sqref="I128">
    <cfRule type="cellIs" dxfId="1089" priority="397" operator="greaterThan">
      <formula>0</formula>
    </cfRule>
  </conditionalFormatting>
  <conditionalFormatting sqref="F125">
    <cfRule type="cellIs" dxfId="1088" priority="380" operator="greaterThan">
      <formula>0</formula>
    </cfRule>
  </conditionalFormatting>
  <conditionalFormatting sqref="F126">
    <cfRule type="cellIs" dxfId="1087" priority="379" operator="greaterThan">
      <formula>0</formula>
    </cfRule>
  </conditionalFormatting>
  <conditionalFormatting sqref="F127">
    <cfRule type="cellIs" dxfId="1086" priority="378" operator="greaterThan">
      <formula>0</formula>
    </cfRule>
  </conditionalFormatting>
  <conditionalFormatting sqref="F128">
    <cfRule type="cellIs" dxfId="1085" priority="377" operator="greaterThan">
      <formula>0</formula>
    </cfRule>
  </conditionalFormatting>
  <conditionalFormatting sqref="E125">
    <cfRule type="cellIs" dxfId="1084" priority="408" operator="greaterThan">
      <formula>0</formula>
    </cfRule>
  </conditionalFormatting>
  <conditionalFormatting sqref="E126">
    <cfRule type="cellIs" dxfId="1083" priority="407" operator="greaterThan">
      <formula>0</formula>
    </cfRule>
  </conditionalFormatting>
  <conditionalFormatting sqref="E127">
    <cfRule type="cellIs" dxfId="1082" priority="406" operator="greaterThan">
      <formula>0</formula>
    </cfRule>
  </conditionalFormatting>
  <conditionalFormatting sqref="E128">
    <cfRule type="cellIs" dxfId="1081" priority="405" operator="greaterThan">
      <formula>0</formula>
    </cfRule>
  </conditionalFormatting>
  <conditionalFormatting sqref="D130">
    <cfRule type="cellIs" dxfId="1080" priority="392" operator="greaterThan">
      <formula>0</formula>
    </cfRule>
  </conditionalFormatting>
  <conditionalFormatting sqref="D131">
    <cfRule type="cellIs" dxfId="1079" priority="391" operator="greaterThan">
      <formula>0</formula>
    </cfRule>
  </conditionalFormatting>
  <conditionalFormatting sqref="D132">
    <cfRule type="cellIs" dxfId="1078" priority="390" operator="greaterThan">
      <formula>0</formula>
    </cfRule>
  </conditionalFormatting>
  <conditionalFormatting sqref="D133">
    <cfRule type="cellIs" dxfId="1077" priority="389" operator="greaterThan">
      <formula>0</formula>
    </cfRule>
  </conditionalFormatting>
  <conditionalFormatting sqref="E130">
    <cfRule type="cellIs" dxfId="1076" priority="388" operator="greaterThan">
      <formula>0</formula>
    </cfRule>
  </conditionalFormatting>
  <conditionalFormatting sqref="E131">
    <cfRule type="cellIs" dxfId="1075" priority="387" operator="greaterThan">
      <formula>0</formula>
    </cfRule>
  </conditionalFormatting>
  <conditionalFormatting sqref="E132">
    <cfRule type="cellIs" dxfId="1074" priority="386" operator="greaterThan">
      <formula>0</formula>
    </cfRule>
  </conditionalFormatting>
  <conditionalFormatting sqref="E133">
    <cfRule type="cellIs" dxfId="1073" priority="385" operator="greaterThan">
      <formula>0</formula>
    </cfRule>
  </conditionalFormatting>
  <conditionalFormatting sqref="C130">
    <cfRule type="cellIs" dxfId="1072" priority="396" operator="greaterThan">
      <formula>0</formula>
    </cfRule>
  </conditionalFormatting>
  <conditionalFormatting sqref="C131">
    <cfRule type="cellIs" dxfId="1071" priority="395" operator="greaterThan">
      <formula>0</formula>
    </cfRule>
  </conditionalFormatting>
  <conditionalFormatting sqref="C132">
    <cfRule type="cellIs" dxfId="1070" priority="394" operator="greaterThan">
      <formula>0</formula>
    </cfRule>
  </conditionalFormatting>
  <conditionalFormatting sqref="C133">
    <cfRule type="cellIs" dxfId="1069" priority="393" operator="greaterThan">
      <formula>0</formula>
    </cfRule>
  </conditionalFormatting>
  <conditionalFormatting sqref="F130">
    <cfRule type="cellIs" dxfId="1068" priority="384" operator="greaterThan">
      <formula>0</formula>
    </cfRule>
  </conditionalFormatting>
  <conditionalFormatting sqref="F131">
    <cfRule type="cellIs" dxfId="1067" priority="383" operator="greaterThan">
      <formula>0</formula>
    </cfRule>
  </conditionalFormatting>
  <conditionalFormatting sqref="F132">
    <cfRule type="cellIs" dxfId="1066" priority="382" operator="greaterThan">
      <formula>0</formula>
    </cfRule>
  </conditionalFormatting>
  <conditionalFormatting sqref="F133">
    <cfRule type="cellIs" dxfId="1065" priority="381" operator="greaterThan">
      <formula>0</formula>
    </cfRule>
  </conditionalFormatting>
  <conditionalFormatting sqref="G125">
    <cfRule type="cellIs" dxfId="1064" priority="376" operator="greaterThan">
      <formula>0</formula>
    </cfRule>
  </conditionalFormatting>
  <conditionalFormatting sqref="G126">
    <cfRule type="cellIs" dxfId="1063" priority="375" operator="greaterThan">
      <formula>0</formula>
    </cfRule>
  </conditionalFormatting>
  <conditionalFormatting sqref="G127">
    <cfRule type="cellIs" dxfId="1062" priority="374" operator="greaterThan">
      <formula>0</formula>
    </cfRule>
  </conditionalFormatting>
  <conditionalFormatting sqref="G128">
    <cfRule type="cellIs" dxfId="1061" priority="373" operator="greaterThan">
      <formula>0</formula>
    </cfRule>
  </conditionalFormatting>
  <conditionalFormatting sqref="G130">
    <cfRule type="cellIs" dxfId="1060" priority="372" operator="greaterThan">
      <formula>0</formula>
    </cfRule>
  </conditionalFormatting>
  <conditionalFormatting sqref="G131">
    <cfRule type="cellIs" dxfId="1059" priority="371" operator="greaterThan">
      <formula>0</formula>
    </cfRule>
  </conditionalFormatting>
  <conditionalFormatting sqref="G132">
    <cfRule type="cellIs" dxfId="1058" priority="370" operator="greaterThan">
      <formula>0</formula>
    </cfRule>
  </conditionalFormatting>
  <conditionalFormatting sqref="G133">
    <cfRule type="cellIs" dxfId="1057" priority="369" operator="greaterThan">
      <formula>0</formula>
    </cfRule>
  </conditionalFormatting>
  <conditionalFormatting sqref="H133">
    <cfRule type="cellIs" dxfId="1056" priority="368" operator="greaterThan">
      <formula>0</formula>
    </cfRule>
  </conditionalFormatting>
  <conditionalFormatting sqref="I130">
    <cfRule type="cellIs" dxfId="1055" priority="367" operator="greaterThan">
      <formula>0</formula>
    </cfRule>
  </conditionalFormatting>
  <conditionalFormatting sqref="I131">
    <cfRule type="cellIs" dxfId="1054" priority="366" operator="greaterThan">
      <formula>0</formula>
    </cfRule>
  </conditionalFormatting>
  <conditionalFormatting sqref="I132">
    <cfRule type="cellIs" dxfId="1053" priority="365" operator="greaterThan">
      <formula>0</formula>
    </cfRule>
  </conditionalFormatting>
  <conditionalFormatting sqref="I133">
    <cfRule type="cellIs" dxfId="1052" priority="364" operator="greaterThan">
      <formula>0</formula>
    </cfRule>
  </conditionalFormatting>
  <conditionalFormatting sqref="H130">
    <cfRule type="cellIs" dxfId="1051" priority="363" operator="greaterThan">
      <formula>0</formula>
    </cfRule>
  </conditionalFormatting>
  <conditionalFormatting sqref="H131">
    <cfRule type="cellIs" dxfId="1050" priority="362" operator="greaterThan">
      <formula>0</formula>
    </cfRule>
  </conditionalFormatting>
  <conditionalFormatting sqref="H132">
    <cfRule type="cellIs" dxfId="1049" priority="361" operator="greaterThan">
      <formula>0</formula>
    </cfRule>
  </conditionalFormatting>
  <conditionalFormatting sqref="D137">
    <cfRule type="cellIs" dxfId="1048" priority="356" operator="greaterThan">
      <formula>0</formula>
    </cfRule>
  </conditionalFormatting>
  <conditionalFormatting sqref="C137">
    <cfRule type="cellIs" dxfId="1047" priority="360" operator="greaterThan">
      <formula>0</formula>
    </cfRule>
  </conditionalFormatting>
  <conditionalFormatting sqref="C138">
    <cfRule type="cellIs" dxfId="1046" priority="359" operator="greaterThan">
      <formula>0</formula>
    </cfRule>
  </conditionalFormatting>
  <conditionalFormatting sqref="C139">
    <cfRule type="cellIs" dxfId="1045" priority="358" operator="greaterThan">
      <formula>0</formula>
    </cfRule>
  </conditionalFormatting>
  <conditionalFormatting sqref="C140">
    <cfRule type="cellIs" dxfId="1044" priority="357" operator="greaterThan">
      <formula>0</formula>
    </cfRule>
  </conditionalFormatting>
  <conditionalFormatting sqref="D138">
    <cfRule type="cellIs" dxfId="1043" priority="355" operator="greaterThan">
      <formula>0</formula>
    </cfRule>
  </conditionalFormatting>
  <conditionalFormatting sqref="D139">
    <cfRule type="cellIs" dxfId="1042" priority="354" operator="greaterThan">
      <formula>0</formula>
    </cfRule>
  </conditionalFormatting>
  <conditionalFormatting sqref="D140">
    <cfRule type="cellIs" dxfId="1041" priority="353" operator="greaterThan">
      <formula>0</formula>
    </cfRule>
  </conditionalFormatting>
  <conditionalFormatting sqref="H137">
    <cfRule type="cellIs" dxfId="1040" priority="348" operator="greaterThan">
      <formula>0</formula>
    </cfRule>
  </conditionalFormatting>
  <conditionalFormatting sqref="H138">
    <cfRule type="cellIs" dxfId="1039" priority="347" operator="greaterThan">
      <formula>0</formula>
    </cfRule>
  </conditionalFormatting>
  <conditionalFormatting sqref="H139">
    <cfRule type="cellIs" dxfId="1038" priority="346" operator="greaterThan">
      <formula>0</formula>
    </cfRule>
  </conditionalFormatting>
  <conditionalFormatting sqref="H140">
    <cfRule type="cellIs" dxfId="1037" priority="345" operator="greaterThan">
      <formula>0</formula>
    </cfRule>
  </conditionalFormatting>
  <conditionalFormatting sqref="I137">
    <cfRule type="cellIs" dxfId="1036" priority="344" operator="greaterThan">
      <formula>0</formula>
    </cfRule>
  </conditionalFormatting>
  <conditionalFormatting sqref="I138">
    <cfRule type="cellIs" dxfId="1035" priority="343" operator="greaterThan">
      <formula>0</formula>
    </cfRule>
  </conditionalFormatting>
  <conditionalFormatting sqref="I139">
    <cfRule type="cellIs" dxfId="1034" priority="342" operator="greaterThan">
      <formula>0</formula>
    </cfRule>
  </conditionalFormatting>
  <conditionalFormatting sqref="I140">
    <cfRule type="cellIs" dxfId="1033" priority="341" operator="greaterThan">
      <formula>0</formula>
    </cfRule>
  </conditionalFormatting>
  <conditionalFormatting sqref="F137">
    <cfRule type="cellIs" dxfId="1032" priority="324" operator="greaterThan">
      <formula>0</formula>
    </cfRule>
  </conditionalFormatting>
  <conditionalFormatting sqref="F138">
    <cfRule type="cellIs" dxfId="1031" priority="323" operator="greaterThan">
      <formula>0</formula>
    </cfRule>
  </conditionalFormatting>
  <conditionalFormatting sqref="F139">
    <cfRule type="cellIs" dxfId="1030" priority="322" operator="greaterThan">
      <formula>0</formula>
    </cfRule>
  </conditionalFormatting>
  <conditionalFormatting sqref="F140">
    <cfRule type="cellIs" dxfId="1029" priority="321" operator="greaterThan">
      <formula>0</formula>
    </cfRule>
  </conditionalFormatting>
  <conditionalFormatting sqref="E137">
    <cfRule type="cellIs" dxfId="1028" priority="352" operator="greaterThan">
      <formula>0</formula>
    </cfRule>
  </conditionalFormatting>
  <conditionalFormatting sqref="E138">
    <cfRule type="cellIs" dxfId="1027" priority="351" operator="greaterThan">
      <formula>0</formula>
    </cfRule>
  </conditionalFormatting>
  <conditionalFormatting sqref="E139">
    <cfRule type="cellIs" dxfId="1026" priority="350" operator="greaterThan">
      <formula>0</formula>
    </cfRule>
  </conditionalFormatting>
  <conditionalFormatting sqref="E140">
    <cfRule type="cellIs" dxfId="1025" priority="349" operator="greaterThan">
      <formula>0</formula>
    </cfRule>
  </conditionalFormatting>
  <conditionalFormatting sqref="D142">
    <cfRule type="cellIs" dxfId="1024" priority="336" operator="greaterThan">
      <formula>0</formula>
    </cfRule>
  </conditionalFormatting>
  <conditionalFormatting sqref="D143">
    <cfRule type="cellIs" dxfId="1023" priority="335" operator="greaterThan">
      <formula>0</formula>
    </cfRule>
  </conditionalFormatting>
  <conditionalFormatting sqref="D144">
    <cfRule type="cellIs" dxfId="1022" priority="334" operator="greaterThan">
      <formula>0</formula>
    </cfRule>
  </conditionalFormatting>
  <conditionalFormatting sqref="D145">
    <cfRule type="cellIs" dxfId="1021" priority="333" operator="greaterThan">
      <formula>0</formula>
    </cfRule>
  </conditionalFormatting>
  <conditionalFormatting sqref="E142">
    <cfRule type="cellIs" dxfId="1020" priority="332" operator="greaterThan">
      <formula>0</formula>
    </cfRule>
  </conditionalFormatting>
  <conditionalFormatting sqref="E143">
    <cfRule type="cellIs" dxfId="1019" priority="331" operator="greaterThan">
      <formula>0</formula>
    </cfRule>
  </conditionalFormatting>
  <conditionalFormatting sqref="E144">
    <cfRule type="cellIs" dxfId="1018" priority="330" operator="greaterThan">
      <formula>0</formula>
    </cfRule>
  </conditionalFormatting>
  <conditionalFormatting sqref="E145">
    <cfRule type="cellIs" dxfId="1017" priority="329" operator="greaterThan">
      <formula>0</formula>
    </cfRule>
  </conditionalFormatting>
  <conditionalFormatting sqref="C142">
    <cfRule type="cellIs" dxfId="1016" priority="340" operator="greaterThan">
      <formula>0</formula>
    </cfRule>
  </conditionalFormatting>
  <conditionalFormatting sqref="C143">
    <cfRule type="cellIs" dxfId="1015" priority="339" operator="greaterThan">
      <formula>0</formula>
    </cfRule>
  </conditionalFormatting>
  <conditionalFormatting sqref="C144">
    <cfRule type="cellIs" dxfId="1014" priority="338" operator="greaterThan">
      <formula>0</formula>
    </cfRule>
  </conditionalFormatting>
  <conditionalFormatting sqref="C145">
    <cfRule type="cellIs" dxfId="1013" priority="337" operator="greaterThan">
      <formula>0</formula>
    </cfRule>
  </conditionalFormatting>
  <conditionalFormatting sqref="F142">
    <cfRule type="cellIs" dxfId="1012" priority="328" operator="greaterThan">
      <formula>0</formula>
    </cfRule>
  </conditionalFormatting>
  <conditionalFormatting sqref="F143">
    <cfRule type="cellIs" dxfId="1011" priority="327" operator="greaterThan">
      <formula>0</formula>
    </cfRule>
  </conditionalFormatting>
  <conditionalFormatting sqref="F144">
    <cfRule type="cellIs" dxfId="1010" priority="326" operator="greaterThan">
      <formula>0</formula>
    </cfRule>
  </conditionalFormatting>
  <conditionalFormatting sqref="F145">
    <cfRule type="cellIs" dxfId="1009" priority="325" operator="greaterThan">
      <formula>0</formula>
    </cfRule>
  </conditionalFormatting>
  <conditionalFormatting sqref="G137">
    <cfRule type="cellIs" dxfId="1008" priority="320" operator="greaterThan">
      <formula>0</formula>
    </cfRule>
  </conditionalFormatting>
  <conditionalFormatting sqref="G138">
    <cfRule type="cellIs" dxfId="1007" priority="319" operator="greaterThan">
      <formula>0</formula>
    </cfRule>
  </conditionalFormatting>
  <conditionalFormatting sqref="G139">
    <cfRule type="cellIs" dxfId="1006" priority="318" operator="greaterThan">
      <formula>0</formula>
    </cfRule>
  </conditionalFormatting>
  <conditionalFormatting sqref="G140">
    <cfRule type="cellIs" dxfId="1005" priority="317" operator="greaterThan">
      <formula>0</formula>
    </cfRule>
  </conditionalFormatting>
  <conditionalFormatting sqref="G142">
    <cfRule type="cellIs" dxfId="1004" priority="316" operator="greaterThan">
      <formula>0</formula>
    </cfRule>
  </conditionalFormatting>
  <conditionalFormatting sqref="G143">
    <cfRule type="cellIs" dxfId="1003" priority="315" operator="greaterThan">
      <formula>0</formula>
    </cfRule>
  </conditionalFormatting>
  <conditionalFormatting sqref="G144">
    <cfRule type="cellIs" dxfId="1002" priority="314" operator="greaterThan">
      <formula>0</formula>
    </cfRule>
  </conditionalFormatting>
  <conditionalFormatting sqref="G145">
    <cfRule type="cellIs" dxfId="1001" priority="313" operator="greaterThan">
      <formula>0</formula>
    </cfRule>
  </conditionalFormatting>
  <conditionalFormatting sqref="H145">
    <cfRule type="cellIs" dxfId="1000" priority="312" operator="greaterThan">
      <formula>0</formula>
    </cfRule>
  </conditionalFormatting>
  <conditionalFormatting sqref="I142">
    <cfRule type="cellIs" dxfId="999" priority="311" operator="greaterThan">
      <formula>0</formula>
    </cfRule>
  </conditionalFormatting>
  <conditionalFormatting sqref="I143">
    <cfRule type="cellIs" dxfId="998" priority="310" operator="greaterThan">
      <formula>0</formula>
    </cfRule>
  </conditionalFormatting>
  <conditionalFormatting sqref="I144">
    <cfRule type="cellIs" dxfId="997" priority="309" operator="greaterThan">
      <formula>0</formula>
    </cfRule>
  </conditionalFormatting>
  <conditionalFormatting sqref="I145">
    <cfRule type="cellIs" dxfId="996" priority="308" operator="greaterThan">
      <formula>0</formula>
    </cfRule>
  </conditionalFormatting>
  <conditionalFormatting sqref="H142">
    <cfRule type="cellIs" dxfId="995" priority="307" operator="greaterThan">
      <formula>0</formula>
    </cfRule>
  </conditionalFormatting>
  <conditionalFormatting sqref="H143">
    <cfRule type="cellIs" dxfId="994" priority="306" operator="greaterThan">
      <formula>0</formula>
    </cfRule>
  </conditionalFormatting>
  <conditionalFormatting sqref="H144">
    <cfRule type="cellIs" dxfId="993" priority="305" operator="greaterThan">
      <formula>0</formula>
    </cfRule>
  </conditionalFormatting>
  <conditionalFormatting sqref="C183">
    <cfRule type="cellIs" dxfId="992" priority="72" operator="greaterThan">
      <formula>0</formula>
    </cfRule>
  </conditionalFormatting>
  <conditionalFormatting sqref="C184">
    <cfRule type="cellIs" dxfId="991" priority="71" operator="greaterThan">
      <formula>0</formula>
    </cfRule>
  </conditionalFormatting>
  <conditionalFormatting sqref="C185">
    <cfRule type="cellIs" dxfId="990" priority="70" operator="greaterThan">
      <formula>0</formula>
    </cfRule>
  </conditionalFormatting>
  <conditionalFormatting sqref="C186">
    <cfRule type="cellIs" dxfId="989" priority="69" operator="greaterThan">
      <formula>0</formula>
    </cfRule>
  </conditionalFormatting>
  <conditionalFormatting sqref="H183">
    <cfRule type="cellIs" dxfId="988" priority="60" operator="greaterThan">
      <formula>0</formula>
    </cfRule>
  </conditionalFormatting>
  <conditionalFormatting sqref="H184">
    <cfRule type="cellIs" dxfId="987" priority="59" operator="greaterThan">
      <formula>0</formula>
    </cfRule>
  </conditionalFormatting>
  <conditionalFormatting sqref="H185">
    <cfRule type="cellIs" dxfId="986" priority="58" operator="greaterThan">
      <formula>0</formula>
    </cfRule>
  </conditionalFormatting>
  <conditionalFormatting sqref="H186">
    <cfRule type="cellIs" dxfId="985" priority="57" operator="greaterThan">
      <formula>0</formula>
    </cfRule>
  </conditionalFormatting>
  <conditionalFormatting sqref="I183">
    <cfRule type="cellIs" dxfId="984" priority="56" operator="greaterThan">
      <formula>0</formula>
    </cfRule>
  </conditionalFormatting>
  <conditionalFormatting sqref="I184">
    <cfRule type="cellIs" dxfId="983" priority="55" operator="greaterThan">
      <formula>0</formula>
    </cfRule>
  </conditionalFormatting>
  <conditionalFormatting sqref="I185">
    <cfRule type="cellIs" dxfId="982" priority="54" operator="greaterThan">
      <formula>0</formula>
    </cfRule>
  </conditionalFormatting>
  <conditionalFormatting sqref="I186">
    <cfRule type="cellIs" dxfId="981" priority="53" operator="greaterThan">
      <formula>0</formula>
    </cfRule>
  </conditionalFormatting>
  <conditionalFormatting sqref="D188">
    <cfRule type="cellIs" dxfId="980" priority="48" operator="greaterThan">
      <formula>0</formula>
    </cfRule>
  </conditionalFormatting>
  <conditionalFormatting sqref="D189">
    <cfRule type="cellIs" dxfId="979" priority="47" operator="greaterThan">
      <formula>0</formula>
    </cfRule>
  </conditionalFormatting>
  <conditionalFormatting sqref="D190">
    <cfRule type="cellIs" dxfId="978" priority="46" operator="greaterThan">
      <formula>0</formula>
    </cfRule>
  </conditionalFormatting>
  <conditionalFormatting sqref="D191">
    <cfRule type="cellIs" dxfId="977" priority="45" operator="greaterThan">
      <formula>0</formula>
    </cfRule>
  </conditionalFormatting>
  <conditionalFormatting sqref="C188">
    <cfRule type="cellIs" dxfId="976" priority="52" operator="greaterThan">
      <formula>0</formula>
    </cfRule>
  </conditionalFormatting>
  <conditionalFormatting sqref="C189">
    <cfRule type="cellIs" dxfId="975" priority="51" operator="greaterThan">
      <formula>0</formula>
    </cfRule>
  </conditionalFormatting>
  <conditionalFormatting sqref="C190">
    <cfRule type="cellIs" dxfId="974" priority="50" operator="greaterThan">
      <formula>0</formula>
    </cfRule>
  </conditionalFormatting>
  <conditionalFormatting sqref="C191">
    <cfRule type="cellIs" dxfId="973" priority="49" operator="greaterThan">
      <formula>0</formula>
    </cfRule>
  </conditionalFormatting>
  <conditionalFormatting sqref="G183">
    <cfRule type="cellIs" dxfId="972" priority="32" operator="greaterThan">
      <formula>0</formula>
    </cfRule>
  </conditionalFormatting>
  <conditionalFormatting sqref="G184">
    <cfRule type="cellIs" dxfId="971" priority="31" operator="greaterThan">
      <formula>0</formula>
    </cfRule>
  </conditionalFormatting>
  <conditionalFormatting sqref="G185">
    <cfRule type="cellIs" dxfId="970" priority="30" operator="greaterThan">
      <formula>0</formula>
    </cfRule>
  </conditionalFormatting>
  <conditionalFormatting sqref="G186">
    <cfRule type="cellIs" dxfId="969" priority="29" operator="greaterThan">
      <formula>0</formula>
    </cfRule>
  </conditionalFormatting>
  <conditionalFormatting sqref="G188">
    <cfRule type="cellIs" dxfId="968" priority="28" operator="greaterThan">
      <formula>0</formula>
    </cfRule>
  </conditionalFormatting>
  <conditionalFormatting sqref="G189">
    <cfRule type="cellIs" dxfId="967" priority="27" operator="greaterThan">
      <formula>0</formula>
    </cfRule>
  </conditionalFormatting>
  <conditionalFormatting sqref="G190">
    <cfRule type="cellIs" dxfId="966" priority="26" operator="greaterThan">
      <formula>0</formula>
    </cfRule>
  </conditionalFormatting>
  <conditionalFormatting sqref="G191">
    <cfRule type="cellIs" dxfId="965" priority="25" operator="greaterThan">
      <formula>0</formula>
    </cfRule>
  </conditionalFormatting>
  <conditionalFormatting sqref="H191">
    <cfRule type="cellIs" dxfId="964" priority="24" operator="greaterThan">
      <formula>0</formula>
    </cfRule>
  </conditionalFormatting>
  <conditionalFormatting sqref="I188">
    <cfRule type="cellIs" dxfId="963" priority="23" operator="greaterThan">
      <formula>0</formula>
    </cfRule>
  </conditionalFormatting>
  <conditionalFormatting sqref="I189">
    <cfRule type="cellIs" dxfId="962" priority="22" operator="greaterThan">
      <formula>0</formula>
    </cfRule>
  </conditionalFormatting>
  <conditionalFormatting sqref="I190">
    <cfRule type="cellIs" dxfId="961" priority="21" operator="greaterThan">
      <formula>0</formula>
    </cfRule>
  </conditionalFormatting>
  <conditionalFormatting sqref="I191">
    <cfRule type="cellIs" dxfId="960" priority="20" operator="greaterThan">
      <formula>0</formula>
    </cfRule>
  </conditionalFormatting>
  <conditionalFormatting sqref="H188">
    <cfRule type="cellIs" dxfId="959" priority="19" operator="greaterThan">
      <formula>0</formula>
    </cfRule>
  </conditionalFormatting>
  <conditionalFormatting sqref="H189">
    <cfRule type="cellIs" dxfId="958" priority="18" operator="greaterThan">
      <formula>0</formula>
    </cfRule>
  </conditionalFormatting>
  <conditionalFormatting sqref="H154">
    <cfRule type="cellIs" dxfId="957" priority="208" operator="greaterThan">
      <formula>0</formula>
    </cfRule>
  </conditionalFormatting>
  <conditionalFormatting sqref="H155">
    <cfRule type="cellIs" dxfId="956" priority="207" operator="greaterThan">
      <formula>0</formula>
    </cfRule>
  </conditionalFormatting>
  <conditionalFormatting sqref="H156">
    <cfRule type="cellIs" dxfId="955" priority="206" operator="greaterThan">
      <formula>0</formula>
    </cfRule>
  </conditionalFormatting>
  <conditionalFormatting sqref="H157">
    <cfRule type="cellIs" dxfId="954" priority="205" operator="greaterThan">
      <formula>0</formula>
    </cfRule>
  </conditionalFormatting>
  <conditionalFormatting sqref="I154">
    <cfRule type="cellIs" dxfId="953" priority="204" operator="greaterThan">
      <formula>0</formula>
    </cfRule>
  </conditionalFormatting>
  <conditionalFormatting sqref="I155">
    <cfRule type="cellIs" dxfId="952" priority="203" operator="greaterThan">
      <formula>0</formula>
    </cfRule>
  </conditionalFormatting>
  <conditionalFormatting sqref="I156">
    <cfRule type="cellIs" dxfId="951" priority="202" operator="greaterThan">
      <formula>0</formula>
    </cfRule>
  </conditionalFormatting>
  <conditionalFormatting sqref="I157">
    <cfRule type="cellIs" dxfId="950" priority="201" operator="greaterThan">
      <formula>0</formula>
    </cfRule>
  </conditionalFormatting>
  <conditionalFormatting sqref="I159">
    <cfRule type="cellIs" dxfId="949" priority="184" operator="greaterThan">
      <formula>0</formula>
    </cfRule>
  </conditionalFormatting>
  <conditionalFormatting sqref="C149">
    <cfRule type="cellIs" dxfId="948" priority="248" operator="greaterThan">
      <formula>0</formula>
    </cfRule>
  </conditionalFormatting>
  <conditionalFormatting sqref="C150">
    <cfRule type="cellIs" dxfId="947" priority="247" operator="greaterThan">
      <formula>0</formula>
    </cfRule>
  </conditionalFormatting>
  <conditionalFormatting sqref="C151">
    <cfRule type="cellIs" dxfId="946" priority="246" operator="greaterThan">
      <formula>0</formula>
    </cfRule>
  </conditionalFormatting>
  <conditionalFormatting sqref="C152">
    <cfRule type="cellIs" dxfId="945" priority="245" operator="greaterThan">
      <formula>0</formula>
    </cfRule>
  </conditionalFormatting>
  <conditionalFormatting sqref="D149">
    <cfRule type="cellIs" dxfId="944" priority="244" operator="greaterThan">
      <formula>0</formula>
    </cfRule>
  </conditionalFormatting>
  <conditionalFormatting sqref="D150">
    <cfRule type="cellIs" dxfId="943" priority="243" operator="greaterThan">
      <formula>0</formula>
    </cfRule>
  </conditionalFormatting>
  <conditionalFormatting sqref="D151">
    <cfRule type="cellIs" dxfId="942" priority="242" operator="greaterThan">
      <formula>0</formula>
    </cfRule>
  </conditionalFormatting>
  <conditionalFormatting sqref="D152">
    <cfRule type="cellIs" dxfId="941" priority="241" operator="greaterThan">
      <formula>0</formula>
    </cfRule>
  </conditionalFormatting>
  <conditionalFormatting sqref="E149">
    <cfRule type="cellIs" dxfId="940" priority="240" operator="greaterThan">
      <formula>0</formula>
    </cfRule>
  </conditionalFormatting>
  <conditionalFormatting sqref="E150">
    <cfRule type="cellIs" dxfId="939" priority="239" operator="greaterThan">
      <formula>0</formula>
    </cfRule>
  </conditionalFormatting>
  <conditionalFormatting sqref="E151">
    <cfRule type="cellIs" dxfId="938" priority="238" operator="greaterThan">
      <formula>0</formula>
    </cfRule>
  </conditionalFormatting>
  <conditionalFormatting sqref="E152">
    <cfRule type="cellIs" dxfId="937" priority="237" operator="greaterThan">
      <formula>0</formula>
    </cfRule>
  </conditionalFormatting>
  <conditionalFormatting sqref="H149">
    <cfRule type="cellIs" dxfId="936" priority="236" operator="greaterThan">
      <formula>0</formula>
    </cfRule>
  </conditionalFormatting>
  <conditionalFormatting sqref="H150">
    <cfRule type="cellIs" dxfId="935" priority="235" operator="greaterThan">
      <formula>0</formula>
    </cfRule>
  </conditionalFormatting>
  <conditionalFormatting sqref="H151">
    <cfRule type="cellIs" dxfId="934" priority="234" operator="greaterThan">
      <formula>0</formula>
    </cfRule>
  </conditionalFormatting>
  <conditionalFormatting sqref="H152">
    <cfRule type="cellIs" dxfId="933" priority="233" operator="greaterThan">
      <formula>0</formula>
    </cfRule>
  </conditionalFormatting>
  <conditionalFormatting sqref="I149">
    <cfRule type="cellIs" dxfId="932" priority="232" operator="greaterThan">
      <formula>0</formula>
    </cfRule>
  </conditionalFormatting>
  <conditionalFormatting sqref="I150">
    <cfRule type="cellIs" dxfId="931" priority="231" operator="greaterThan">
      <formula>0</formula>
    </cfRule>
  </conditionalFormatting>
  <conditionalFormatting sqref="I151">
    <cfRule type="cellIs" dxfId="930" priority="230" operator="greaterThan">
      <formula>0</formula>
    </cfRule>
  </conditionalFormatting>
  <conditionalFormatting sqref="I152">
    <cfRule type="cellIs" dxfId="929" priority="229" operator="greaterThan">
      <formula>0</formula>
    </cfRule>
  </conditionalFormatting>
  <conditionalFormatting sqref="E159">
    <cfRule type="cellIs" dxfId="928" priority="192" operator="greaterThan">
      <formula>0</formula>
    </cfRule>
  </conditionalFormatting>
  <conditionalFormatting sqref="E160">
    <cfRule type="cellIs" dxfId="927" priority="191" operator="greaterThan">
      <formula>0</formula>
    </cfRule>
  </conditionalFormatting>
  <conditionalFormatting sqref="E161">
    <cfRule type="cellIs" dxfId="926" priority="190" operator="greaterThan">
      <formula>0</formula>
    </cfRule>
  </conditionalFormatting>
  <conditionalFormatting sqref="E162">
    <cfRule type="cellIs" dxfId="925" priority="189" operator="greaterThan">
      <formula>0</formula>
    </cfRule>
  </conditionalFormatting>
  <conditionalFormatting sqref="H159">
    <cfRule type="cellIs" dxfId="924" priority="188" operator="greaterThan">
      <formula>0</formula>
    </cfRule>
  </conditionalFormatting>
  <conditionalFormatting sqref="H160">
    <cfRule type="cellIs" dxfId="923" priority="187" operator="greaterThan">
      <formula>0</formula>
    </cfRule>
  </conditionalFormatting>
  <conditionalFormatting sqref="H161">
    <cfRule type="cellIs" dxfId="922" priority="186" operator="greaterThan">
      <formula>0</formula>
    </cfRule>
  </conditionalFormatting>
  <conditionalFormatting sqref="H162">
    <cfRule type="cellIs" dxfId="921" priority="185" operator="greaterThan">
      <formula>0</formula>
    </cfRule>
  </conditionalFormatting>
  <conditionalFormatting sqref="I160">
    <cfRule type="cellIs" dxfId="920" priority="183" operator="greaterThan">
      <formula>0</formula>
    </cfRule>
  </conditionalFormatting>
  <conditionalFormatting sqref="I161">
    <cfRule type="cellIs" dxfId="919" priority="182" operator="greaterThan">
      <formula>0</formula>
    </cfRule>
  </conditionalFormatting>
  <conditionalFormatting sqref="I162">
    <cfRule type="cellIs" dxfId="918" priority="181" operator="greaterThan">
      <formula>0</formula>
    </cfRule>
  </conditionalFormatting>
  <conditionalFormatting sqref="C154">
    <cfRule type="cellIs" dxfId="917" priority="228" operator="greaterThan">
      <formula>0</formula>
    </cfRule>
  </conditionalFormatting>
  <conditionalFormatting sqref="C155">
    <cfRule type="cellIs" dxfId="916" priority="227" operator="greaterThan">
      <formula>0</formula>
    </cfRule>
  </conditionalFormatting>
  <conditionalFormatting sqref="C156">
    <cfRule type="cellIs" dxfId="915" priority="226" operator="greaterThan">
      <formula>0</formula>
    </cfRule>
  </conditionalFormatting>
  <conditionalFormatting sqref="C157">
    <cfRule type="cellIs" dxfId="914" priority="225" operator="greaterThan">
      <formula>0</formula>
    </cfRule>
  </conditionalFormatting>
  <conditionalFormatting sqref="D154">
    <cfRule type="cellIs" dxfId="913" priority="224" operator="greaterThan">
      <formula>0</formula>
    </cfRule>
  </conditionalFormatting>
  <conditionalFormatting sqref="D155">
    <cfRule type="cellIs" dxfId="912" priority="223" operator="greaterThan">
      <formula>0</formula>
    </cfRule>
  </conditionalFormatting>
  <conditionalFormatting sqref="D156">
    <cfRule type="cellIs" dxfId="911" priority="222" operator="greaterThan">
      <formula>0</formula>
    </cfRule>
  </conditionalFormatting>
  <conditionalFormatting sqref="D157">
    <cfRule type="cellIs" dxfId="910" priority="221" operator="greaterThan">
      <formula>0</formula>
    </cfRule>
  </conditionalFormatting>
  <conditionalFormatting sqref="E154">
    <cfRule type="cellIs" dxfId="909" priority="220" operator="greaterThan">
      <formula>0</formula>
    </cfRule>
  </conditionalFormatting>
  <conditionalFormatting sqref="E155">
    <cfRule type="cellIs" dxfId="908" priority="219" operator="greaterThan">
      <formula>0</formula>
    </cfRule>
  </conditionalFormatting>
  <conditionalFormatting sqref="E156">
    <cfRule type="cellIs" dxfId="907" priority="218" operator="greaterThan">
      <formula>0</formula>
    </cfRule>
  </conditionalFormatting>
  <conditionalFormatting sqref="E157">
    <cfRule type="cellIs" dxfId="906" priority="217" operator="greaterThan">
      <formula>0</formula>
    </cfRule>
  </conditionalFormatting>
  <conditionalFormatting sqref="F154">
    <cfRule type="cellIs" dxfId="905" priority="216" operator="greaterThan">
      <formula>0</formula>
    </cfRule>
  </conditionalFormatting>
  <conditionalFormatting sqref="F155">
    <cfRule type="cellIs" dxfId="904" priority="215" operator="greaterThan">
      <formula>0</formula>
    </cfRule>
  </conditionalFormatting>
  <conditionalFormatting sqref="F156">
    <cfRule type="cellIs" dxfId="903" priority="214" operator="greaterThan">
      <formula>0</formula>
    </cfRule>
  </conditionalFormatting>
  <conditionalFormatting sqref="F157">
    <cfRule type="cellIs" dxfId="902" priority="213" operator="greaterThan">
      <formula>0</formula>
    </cfRule>
  </conditionalFormatting>
  <conditionalFormatting sqref="G154">
    <cfRule type="cellIs" dxfId="901" priority="212" operator="greaterThan">
      <formula>0</formula>
    </cfRule>
  </conditionalFormatting>
  <conditionalFormatting sqref="G155">
    <cfRule type="cellIs" dxfId="900" priority="211" operator="greaterThan">
      <formula>0</formula>
    </cfRule>
  </conditionalFormatting>
  <conditionalFormatting sqref="G156">
    <cfRule type="cellIs" dxfId="899" priority="210" operator="greaterThan">
      <formula>0</formula>
    </cfRule>
  </conditionalFormatting>
  <conditionalFormatting sqref="G157">
    <cfRule type="cellIs" dxfId="898" priority="209" operator="greaterThan">
      <formula>0</formula>
    </cfRule>
  </conditionalFormatting>
  <conditionalFormatting sqref="D164">
    <cfRule type="cellIs" dxfId="897" priority="176" operator="greaterThan">
      <formula>0</formula>
    </cfRule>
  </conditionalFormatting>
  <conditionalFormatting sqref="D165">
    <cfRule type="cellIs" dxfId="896" priority="175" operator="greaterThan">
      <formula>0</formula>
    </cfRule>
  </conditionalFormatting>
  <conditionalFormatting sqref="D166">
    <cfRule type="cellIs" dxfId="895" priority="174" operator="greaterThan">
      <formula>0</formula>
    </cfRule>
  </conditionalFormatting>
  <conditionalFormatting sqref="D167">
    <cfRule type="cellIs" dxfId="894" priority="173" operator="greaterThan">
      <formula>0</formula>
    </cfRule>
  </conditionalFormatting>
  <conditionalFormatting sqref="E164">
    <cfRule type="cellIs" dxfId="893" priority="172" operator="greaterThan">
      <formula>0</formula>
    </cfRule>
  </conditionalFormatting>
  <conditionalFormatting sqref="E165">
    <cfRule type="cellIs" dxfId="892" priority="171" operator="greaterThan">
      <formula>0</formula>
    </cfRule>
  </conditionalFormatting>
  <conditionalFormatting sqref="E166">
    <cfRule type="cellIs" dxfId="891" priority="170" operator="greaterThan">
      <formula>0</formula>
    </cfRule>
  </conditionalFormatting>
  <conditionalFormatting sqref="E167">
    <cfRule type="cellIs" dxfId="890" priority="169" operator="greaterThan">
      <formula>0</formula>
    </cfRule>
  </conditionalFormatting>
  <conditionalFormatting sqref="C164">
    <cfRule type="cellIs" dxfId="889" priority="180" operator="greaterThan">
      <formula>0</formula>
    </cfRule>
  </conditionalFormatting>
  <conditionalFormatting sqref="C165">
    <cfRule type="cellIs" dxfId="888" priority="179" operator="greaterThan">
      <formula>0</formula>
    </cfRule>
  </conditionalFormatting>
  <conditionalFormatting sqref="C166">
    <cfRule type="cellIs" dxfId="887" priority="178" operator="greaterThan">
      <formula>0</formula>
    </cfRule>
  </conditionalFormatting>
  <conditionalFormatting sqref="C167">
    <cfRule type="cellIs" dxfId="886" priority="177" operator="greaterThan">
      <formula>0</formula>
    </cfRule>
  </conditionalFormatting>
  <conditionalFormatting sqref="F164">
    <cfRule type="cellIs" dxfId="885" priority="168" operator="greaterThan">
      <formula>0</formula>
    </cfRule>
  </conditionalFormatting>
  <conditionalFormatting sqref="F165">
    <cfRule type="cellIs" dxfId="884" priority="167" operator="greaterThan">
      <formula>0</formula>
    </cfRule>
  </conditionalFormatting>
  <conditionalFormatting sqref="F166">
    <cfRule type="cellIs" dxfId="883" priority="166" operator="greaterThan">
      <formula>0</formula>
    </cfRule>
  </conditionalFormatting>
  <conditionalFormatting sqref="F167">
    <cfRule type="cellIs" dxfId="882" priority="165" operator="greaterThan">
      <formula>0</formula>
    </cfRule>
  </conditionalFormatting>
  <conditionalFormatting sqref="F149">
    <cfRule type="cellIs" dxfId="881" priority="164" operator="greaterThan">
      <formula>0</formula>
    </cfRule>
  </conditionalFormatting>
  <conditionalFormatting sqref="F150">
    <cfRule type="cellIs" dxfId="880" priority="163" operator="greaterThan">
      <formula>0</formula>
    </cfRule>
  </conditionalFormatting>
  <conditionalFormatting sqref="F151">
    <cfRule type="cellIs" dxfId="879" priority="162" operator="greaterThan">
      <formula>0</formula>
    </cfRule>
  </conditionalFormatting>
  <conditionalFormatting sqref="F152">
    <cfRule type="cellIs" dxfId="878" priority="161" operator="greaterThan">
      <formula>0</formula>
    </cfRule>
  </conditionalFormatting>
  <conditionalFormatting sqref="G149">
    <cfRule type="cellIs" dxfId="877" priority="160" operator="greaterThan">
      <formula>0</formula>
    </cfRule>
  </conditionalFormatting>
  <conditionalFormatting sqref="G150">
    <cfRule type="cellIs" dxfId="876" priority="159" operator="greaterThan">
      <formula>0</formula>
    </cfRule>
  </conditionalFormatting>
  <conditionalFormatting sqref="G151">
    <cfRule type="cellIs" dxfId="875" priority="158" operator="greaterThan">
      <formula>0</formula>
    </cfRule>
  </conditionalFormatting>
  <conditionalFormatting sqref="G152">
    <cfRule type="cellIs" dxfId="874" priority="157" operator="greaterThan">
      <formula>0</formula>
    </cfRule>
  </conditionalFormatting>
  <conditionalFormatting sqref="F159">
    <cfRule type="cellIs" dxfId="873" priority="156" operator="greaterThan">
      <formula>0</formula>
    </cfRule>
  </conditionalFormatting>
  <conditionalFormatting sqref="F160">
    <cfRule type="cellIs" dxfId="872" priority="155" operator="greaterThan">
      <formula>0</formula>
    </cfRule>
  </conditionalFormatting>
  <conditionalFormatting sqref="F161">
    <cfRule type="cellIs" dxfId="871" priority="154" operator="greaterThan">
      <formula>0</formula>
    </cfRule>
  </conditionalFormatting>
  <conditionalFormatting sqref="F162">
    <cfRule type="cellIs" dxfId="870" priority="153" operator="greaterThan">
      <formula>0</formula>
    </cfRule>
  </conditionalFormatting>
  <conditionalFormatting sqref="G159">
    <cfRule type="cellIs" dxfId="869" priority="152" operator="greaterThan">
      <formula>0</formula>
    </cfRule>
  </conditionalFormatting>
  <conditionalFormatting sqref="G160">
    <cfRule type="cellIs" dxfId="868" priority="151" operator="greaterThan">
      <formula>0</formula>
    </cfRule>
  </conditionalFormatting>
  <conditionalFormatting sqref="G161">
    <cfRule type="cellIs" dxfId="867" priority="150" operator="greaterThan">
      <formula>0</formula>
    </cfRule>
  </conditionalFormatting>
  <conditionalFormatting sqref="G162">
    <cfRule type="cellIs" dxfId="866" priority="149" operator="greaterThan">
      <formula>0</formula>
    </cfRule>
  </conditionalFormatting>
  <conditionalFormatting sqref="G164">
    <cfRule type="cellIs" dxfId="865" priority="148" operator="greaterThan">
      <formula>0</formula>
    </cfRule>
  </conditionalFormatting>
  <conditionalFormatting sqref="G165">
    <cfRule type="cellIs" dxfId="864" priority="147" operator="greaterThan">
      <formula>0</formula>
    </cfRule>
  </conditionalFormatting>
  <conditionalFormatting sqref="G166">
    <cfRule type="cellIs" dxfId="863" priority="146" operator="greaterThan">
      <formula>0</formula>
    </cfRule>
  </conditionalFormatting>
  <conditionalFormatting sqref="G167">
    <cfRule type="cellIs" dxfId="862" priority="145" operator="greaterThan">
      <formula>0</formula>
    </cfRule>
  </conditionalFormatting>
  <conditionalFormatting sqref="H164">
    <cfRule type="cellIs" dxfId="861" priority="144" operator="greaterThan">
      <formula>0</formula>
    </cfRule>
  </conditionalFormatting>
  <conditionalFormatting sqref="H165">
    <cfRule type="cellIs" dxfId="860" priority="143" operator="greaterThan">
      <formula>0</formula>
    </cfRule>
  </conditionalFormatting>
  <conditionalFormatting sqref="H166">
    <cfRule type="cellIs" dxfId="859" priority="142" operator="greaterThan">
      <formula>0</formula>
    </cfRule>
  </conditionalFormatting>
  <conditionalFormatting sqref="H167">
    <cfRule type="cellIs" dxfId="858" priority="141" operator="greaterThan">
      <formula>0</formula>
    </cfRule>
  </conditionalFormatting>
  <conditionalFormatting sqref="I164">
    <cfRule type="cellIs" dxfId="857" priority="140" operator="greaterThan">
      <formula>0</formula>
    </cfRule>
  </conditionalFormatting>
  <conditionalFormatting sqref="I165">
    <cfRule type="cellIs" dxfId="856" priority="139" operator="greaterThan">
      <formula>0</formula>
    </cfRule>
  </conditionalFormatting>
  <conditionalFormatting sqref="I166">
    <cfRule type="cellIs" dxfId="855" priority="138" operator="greaterThan">
      <formula>0</formula>
    </cfRule>
  </conditionalFormatting>
  <conditionalFormatting sqref="I167">
    <cfRule type="cellIs" dxfId="854" priority="137" operator="greaterThan">
      <formula>0</formula>
    </cfRule>
  </conditionalFormatting>
  <conditionalFormatting sqref="G159">
    <cfRule type="cellIs" dxfId="853" priority="136" operator="greaterThan">
      <formula>0</formula>
    </cfRule>
  </conditionalFormatting>
  <conditionalFormatting sqref="G160">
    <cfRule type="cellIs" dxfId="852" priority="135" operator="greaterThan">
      <formula>0</formula>
    </cfRule>
  </conditionalFormatting>
  <conditionalFormatting sqref="G161">
    <cfRule type="cellIs" dxfId="851" priority="134" operator="greaterThan">
      <formula>0</formula>
    </cfRule>
  </conditionalFormatting>
  <conditionalFormatting sqref="G162">
    <cfRule type="cellIs" dxfId="850" priority="133" operator="greaterThan">
      <formula>0</formula>
    </cfRule>
  </conditionalFormatting>
  <conditionalFormatting sqref="H159">
    <cfRule type="cellIs" dxfId="849" priority="132" operator="greaterThan">
      <formula>0</formula>
    </cfRule>
  </conditionalFormatting>
  <conditionalFormatting sqref="H160">
    <cfRule type="cellIs" dxfId="848" priority="131" operator="greaterThan">
      <formula>0</formula>
    </cfRule>
  </conditionalFormatting>
  <conditionalFormatting sqref="H161">
    <cfRule type="cellIs" dxfId="847" priority="130" operator="greaterThan">
      <formula>0</formula>
    </cfRule>
  </conditionalFormatting>
  <conditionalFormatting sqref="H162">
    <cfRule type="cellIs" dxfId="846" priority="129" operator="greaterThan">
      <formula>0</formula>
    </cfRule>
  </conditionalFormatting>
  <conditionalFormatting sqref="H179">
    <cfRule type="cellIs" dxfId="845" priority="80" operator="greaterThan">
      <formula>0</formula>
    </cfRule>
  </conditionalFormatting>
  <conditionalFormatting sqref="I176">
    <cfRule type="cellIs" dxfId="844" priority="79" operator="greaterThan">
      <formula>0</formula>
    </cfRule>
  </conditionalFormatting>
  <conditionalFormatting sqref="I177">
    <cfRule type="cellIs" dxfId="843" priority="78" operator="greaterThan">
      <formula>0</formula>
    </cfRule>
  </conditionalFormatting>
  <conditionalFormatting sqref="I178">
    <cfRule type="cellIs" dxfId="842" priority="77" operator="greaterThan">
      <formula>0</formula>
    </cfRule>
  </conditionalFormatting>
  <conditionalFormatting sqref="I179">
    <cfRule type="cellIs" dxfId="841" priority="76" operator="greaterThan">
      <formula>0</formula>
    </cfRule>
  </conditionalFormatting>
  <conditionalFormatting sqref="H176">
    <cfRule type="cellIs" dxfId="840" priority="75" operator="greaterThan">
      <formula>0</formula>
    </cfRule>
  </conditionalFormatting>
  <conditionalFormatting sqref="H177">
    <cfRule type="cellIs" dxfId="839" priority="74" operator="greaterThan">
      <formula>0</formula>
    </cfRule>
  </conditionalFormatting>
  <conditionalFormatting sqref="H178">
    <cfRule type="cellIs" dxfId="838" priority="73" operator="greaterThan">
      <formula>0</formula>
    </cfRule>
  </conditionalFormatting>
  <conditionalFormatting sqref="F183">
    <cfRule type="cellIs" dxfId="837" priority="16" operator="greaterThan">
      <formula>0</formula>
    </cfRule>
  </conditionalFormatting>
  <conditionalFormatting sqref="F184">
    <cfRule type="cellIs" dxfId="836" priority="15" operator="greaterThan">
      <formula>0</formula>
    </cfRule>
  </conditionalFormatting>
  <conditionalFormatting sqref="F185">
    <cfRule type="cellIs" dxfId="835" priority="14" operator="greaterThan">
      <formula>0</formula>
    </cfRule>
  </conditionalFormatting>
  <conditionalFormatting sqref="F186">
    <cfRule type="cellIs" dxfId="834" priority="13" operator="greaterThan">
      <formula>0</formula>
    </cfRule>
  </conditionalFormatting>
  <conditionalFormatting sqref="G183">
    <cfRule type="cellIs" dxfId="833" priority="8" operator="greaterThan">
      <formula>0</formula>
    </cfRule>
  </conditionalFormatting>
  <conditionalFormatting sqref="G184">
    <cfRule type="cellIs" dxfId="832" priority="7" operator="greaterThan">
      <formula>0</formula>
    </cfRule>
  </conditionalFormatting>
  <conditionalFormatting sqref="G185">
    <cfRule type="cellIs" dxfId="831" priority="6" operator="greaterThan">
      <formula>0</formula>
    </cfRule>
  </conditionalFormatting>
  <conditionalFormatting sqref="G186">
    <cfRule type="cellIs" dxfId="830" priority="5" operator="greaterThan">
      <formula>0</formula>
    </cfRule>
  </conditionalFormatting>
  <conditionalFormatting sqref="I183">
    <cfRule type="cellIs" dxfId="829" priority="12" operator="greaterThan">
      <formula>0</formula>
    </cfRule>
  </conditionalFormatting>
  <conditionalFormatting sqref="I184">
    <cfRule type="cellIs" dxfId="828" priority="11" operator="greaterThan">
      <formula>0</formula>
    </cfRule>
  </conditionalFormatting>
  <conditionalFormatting sqref="I185">
    <cfRule type="cellIs" dxfId="827" priority="10" operator="greaterThan">
      <formula>0</formula>
    </cfRule>
  </conditionalFormatting>
  <conditionalFormatting sqref="I186">
    <cfRule type="cellIs" dxfId="826" priority="9" operator="greaterThan">
      <formula>0</formula>
    </cfRule>
  </conditionalFormatting>
  <conditionalFormatting sqref="H183">
    <cfRule type="cellIs" dxfId="825" priority="4" operator="greaterThan">
      <formula>0</formula>
    </cfRule>
  </conditionalFormatting>
  <conditionalFormatting sqref="H184">
    <cfRule type="cellIs" dxfId="824" priority="3" operator="greaterThan">
      <formula>0</formula>
    </cfRule>
  </conditionalFormatting>
  <conditionalFormatting sqref="H185">
    <cfRule type="cellIs" dxfId="823" priority="2" operator="greaterThan">
      <formula>0</formula>
    </cfRule>
  </conditionalFormatting>
  <conditionalFormatting sqref="H186">
    <cfRule type="cellIs" dxfId="822" priority="1" operator="greaterThan">
      <formula>0</formula>
    </cfRule>
  </conditionalFormatting>
  <printOptions horizontalCentered="1" gridLines="1"/>
  <pageMargins left="7.874015748031496E-2" right="7.874015748031496E-2" top="0.19685039370078741" bottom="0.19685039370078741" header="0.51181102362204722" footer="0.51181102362204722"/>
  <pageSetup paperSize="9" scale="81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E510E-FCD6-4A51-ABA2-3B5858653877}">
  <dimension ref="A1:AMO205"/>
  <sheetViews>
    <sheetView view="pageBreakPreview" topLeftCell="A2" zoomScale="115" zoomScaleNormal="130" zoomScaleSheetLayoutView="115" zoomScalePageLayoutView="110" workbookViewId="0">
      <pane xSplit="10" ySplit="8" topLeftCell="K134" activePane="bottomRight" state="frozen"/>
      <selection activeCell="A2" sqref="A2"/>
      <selection pane="topRight" activeCell="K2" sqref="K2"/>
      <selection pane="bottomLeft" activeCell="A10" sqref="A10"/>
      <selection pane="bottomRight" activeCell="J5" sqref="J5"/>
    </sheetView>
  </sheetViews>
  <sheetFormatPr defaultColWidth="11.42578125" defaultRowHeight="15" x14ac:dyDescent="0.25"/>
  <cols>
    <col min="1" max="1" width="7.5703125" style="40" customWidth="1"/>
    <col min="2" max="2" width="19.28515625" style="14" customWidth="1"/>
    <col min="3" max="3" width="13.140625" style="41" customWidth="1"/>
    <col min="4" max="8" width="12.7109375" style="14" customWidth="1"/>
    <col min="9" max="9" width="12.7109375" style="41" customWidth="1"/>
    <col min="10" max="10" width="12.5703125" style="14" customWidth="1"/>
    <col min="11" max="11" width="14.5703125" style="7" customWidth="1"/>
    <col min="12" max="12" width="15" style="7" bestFit="1" customWidth="1"/>
    <col min="13" max="13" width="11.5703125" style="7" customWidth="1"/>
    <col min="14" max="1025" width="11.42578125" style="7"/>
    <col min="1026" max="16384" width="11.42578125" style="9"/>
  </cols>
  <sheetData>
    <row r="1" spans="1:13 1026:1029" s="6" customFormat="1" ht="24.75" customHeight="1" x14ac:dyDescent="0.2">
      <c r="A1" s="285"/>
      <c r="B1" s="285"/>
      <c r="C1" s="285"/>
      <c r="D1" s="285"/>
      <c r="E1" s="285"/>
      <c r="F1" s="285"/>
      <c r="G1" s="285"/>
      <c r="H1" s="285"/>
      <c r="I1" s="285"/>
      <c r="J1" s="285"/>
    </row>
    <row r="2" spans="1:13 1026:1029" ht="18.75" customHeight="1" x14ac:dyDescent="0.25">
      <c r="A2" s="45"/>
      <c r="B2" s="286"/>
      <c r="C2" s="286"/>
      <c r="D2" s="286"/>
      <c r="E2" s="286"/>
      <c r="F2" s="286"/>
      <c r="G2" s="286"/>
      <c r="H2" s="286"/>
      <c r="I2" s="286"/>
      <c r="J2" s="287"/>
    </row>
    <row r="3" spans="1:13 1026:1029" ht="16.5" customHeight="1" x14ac:dyDescent="0.25">
      <c r="A3" s="45"/>
      <c r="B3" s="288"/>
      <c r="C3" s="288"/>
      <c r="D3" s="288"/>
      <c r="E3" s="288"/>
      <c r="F3" s="288"/>
      <c r="G3" s="288"/>
      <c r="H3" s="288"/>
      <c r="I3" s="288"/>
      <c r="J3" s="289"/>
    </row>
    <row r="4" spans="1:13 1026:1029" ht="15" customHeight="1" x14ac:dyDescent="0.25">
      <c r="A4" s="46"/>
      <c r="B4" s="288" t="s">
        <v>67</v>
      </c>
      <c r="C4" s="288"/>
      <c r="D4" s="288"/>
      <c r="E4" s="288"/>
      <c r="F4" s="288"/>
      <c r="G4" s="288"/>
      <c r="H4" s="288"/>
      <c r="I4" s="288"/>
      <c r="J4" s="289"/>
      <c r="K4" s="8"/>
    </row>
    <row r="5" spans="1:13 1026:1029" s="7" customFormat="1" ht="21.75" customHeight="1" thickBot="1" x14ac:dyDescent="0.3">
      <c r="A5" s="5" t="s">
        <v>94</v>
      </c>
      <c r="B5" s="181" t="str">
        <f>'Planilha Proposta'!L8</f>
        <v>Contratação de empresa especializada em elaboração de projetos de arquitetura e de engenharia Modelagem da Informação da Construção (BIM), para construção da Delegacia de Polícia Civil e CINTRAN, do município de Itapema, Santa Catarina</v>
      </c>
      <c r="C5" s="181"/>
      <c r="D5" s="181"/>
      <c r="E5" s="181"/>
      <c r="F5" s="181"/>
      <c r="G5" s="181"/>
      <c r="H5" s="181"/>
      <c r="I5" s="12" t="s">
        <v>68</v>
      </c>
      <c r="J5" s="13"/>
      <c r="K5" s="9"/>
      <c r="AML5" s="9"/>
      <c r="AMM5" s="9"/>
      <c r="AMN5" s="9"/>
      <c r="AMO5" s="9"/>
    </row>
    <row r="6" spans="1:13 1026:1029" s="7" customFormat="1" ht="11.25" hidden="1" customHeight="1" x14ac:dyDescent="0.25">
      <c r="A6" s="10"/>
      <c r="B6" s="11"/>
      <c r="C6" s="11"/>
      <c r="D6" s="11"/>
      <c r="E6" s="11"/>
      <c r="G6" s="12"/>
      <c r="J6" s="14"/>
      <c r="K6" s="15"/>
      <c r="AML6" s="9"/>
      <c r="AMM6" s="9"/>
      <c r="AMN6" s="9"/>
      <c r="AMO6" s="9"/>
    </row>
    <row r="7" spans="1:13 1026:1029" s="16" customFormat="1" ht="12.75" hidden="1" customHeight="1" thickBot="1" x14ac:dyDescent="0.25">
      <c r="A7" s="10"/>
      <c r="B7" s="47"/>
      <c r="C7" s="47"/>
      <c r="D7" s="47"/>
      <c r="E7" s="48"/>
      <c r="F7" s="48"/>
      <c r="G7" s="48"/>
      <c r="H7" s="48"/>
      <c r="I7" s="48"/>
      <c r="J7" s="49"/>
    </row>
    <row r="8" spans="1:13 1026:1029" s="17" customFormat="1" ht="11.25" customHeight="1" x14ac:dyDescent="0.2">
      <c r="A8" s="290" t="s">
        <v>69</v>
      </c>
      <c r="B8" s="291"/>
      <c r="C8" s="294" t="s">
        <v>70</v>
      </c>
      <c r="D8" s="296" t="s">
        <v>71</v>
      </c>
      <c r="E8" s="297"/>
      <c r="F8" s="297"/>
      <c r="G8" s="297"/>
      <c r="H8" s="297"/>
      <c r="I8" s="297"/>
      <c r="J8" s="298" t="s">
        <v>72</v>
      </c>
      <c r="M8" s="18"/>
    </row>
    <row r="9" spans="1:13 1026:1029" s="17" customFormat="1" ht="10.5" customHeight="1" thickBot="1" x14ac:dyDescent="0.25">
      <c r="A9" s="292"/>
      <c r="B9" s="293"/>
      <c r="C9" s="295"/>
      <c r="D9" s="50">
        <v>1</v>
      </c>
      <c r="E9" s="50">
        <v>2</v>
      </c>
      <c r="F9" s="50">
        <v>3</v>
      </c>
      <c r="G9" s="50">
        <v>4</v>
      </c>
      <c r="H9" s="50">
        <v>5</v>
      </c>
      <c r="I9" s="50">
        <v>6</v>
      </c>
      <c r="J9" s="299"/>
      <c r="M9" s="18"/>
    </row>
    <row r="10" spans="1:13 1026:1029" s="17" customFormat="1" ht="14.25" customHeight="1" thickTop="1" x14ac:dyDescent="0.2">
      <c r="A10" s="262" t="s">
        <v>11</v>
      </c>
      <c r="B10" s="263"/>
      <c r="C10" s="306">
        <f>C12+C17+C22</f>
        <v>0</v>
      </c>
      <c r="D10" s="119" t="e">
        <f>D11/C10</f>
        <v>#DIV/0!</v>
      </c>
      <c r="E10" s="119" t="e">
        <f>E11/$C$10</f>
        <v>#DIV/0!</v>
      </c>
      <c r="F10" s="119" t="e">
        <f>F11/$C$10</f>
        <v>#DIV/0!</v>
      </c>
      <c r="G10" s="119" t="e">
        <f>G11/$C$10</f>
        <v>#DIV/0!</v>
      </c>
      <c r="H10" s="119" t="e">
        <f>H11/$C$10</f>
        <v>#DIV/0!</v>
      </c>
      <c r="I10" s="120" t="e">
        <f>I11/$C$10</f>
        <v>#DIV/0!</v>
      </c>
      <c r="J10" s="121" t="e">
        <f t="shared" ref="J10:J73" si="0">SUM(D10:I10)</f>
        <v>#DIV/0!</v>
      </c>
      <c r="M10" s="18"/>
    </row>
    <row r="11" spans="1:13 1026:1029" s="17" customFormat="1" ht="12" customHeight="1" x14ac:dyDescent="0.2">
      <c r="A11" s="304"/>
      <c r="B11" s="305"/>
      <c r="C11" s="307"/>
      <c r="D11" s="149">
        <f>(D12*C12)+(D17*C17)+(D22*C22)</f>
        <v>0</v>
      </c>
      <c r="E11" s="149">
        <f>(E12*C12)+(E17*C17)+(E22*C22)</f>
        <v>0</v>
      </c>
      <c r="F11" s="149">
        <f>(F12*C12)+(F17*C17)+(F22*C22)</f>
        <v>0</v>
      </c>
      <c r="G11" s="149">
        <f>(G12*C12)+(G17*C17)+(G22*C22)</f>
        <v>0</v>
      </c>
      <c r="H11" s="149">
        <f>(H12*C12)+(H17*C17)+(H22*C22)</f>
        <v>0</v>
      </c>
      <c r="I11" s="150">
        <f>(I12*C12)+(I17*C17)+(I22*C22)</f>
        <v>0</v>
      </c>
      <c r="J11" s="151">
        <f t="shared" si="0"/>
        <v>0</v>
      </c>
      <c r="M11" s="18"/>
    </row>
    <row r="12" spans="1:13 1026:1029" s="17" customFormat="1" ht="12" customHeight="1" x14ac:dyDescent="0.2">
      <c r="A12" s="318" t="s">
        <v>95</v>
      </c>
      <c r="B12" s="319"/>
      <c r="C12" s="145">
        <f>'Planilha Proposta'!AQ19</f>
        <v>0</v>
      </c>
      <c r="D12" s="146">
        <f>(D13*A13)+(D14*A14)+(D15*A15)+(D16*A16)</f>
        <v>1</v>
      </c>
      <c r="E12" s="146">
        <f>(E13*A13)+(E14*A14)+(E15*A15)+(E16*A16)</f>
        <v>0</v>
      </c>
      <c r="F12" s="146">
        <f>(F13*A13)+(F14*A14)+(F15*A15)+(F16*A16)</f>
        <v>0</v>
      </c>
      <c r="G12" s="146">
        <f>(G13*A13)+(G14*A14)+(G15*A15)+(G16*A16)</f>
        <v>0</v>
      </c>
      <c r="H12" s="146">
        <f>(H13*A13)+(H14*A14)+(H15*A15)+(H16*A16)</f>
        <v>0</v>
      </c>
      <c r="I12" s="147">
        <f>(I13*A13)+(I14*A14)+(I15*A15)+(I16*A16)</f>
        <v>0</v>
      </c>
      <c r="J12" s="148">
        <f t="shared" si="0"/>
        <v>1</v>
      </c>
      <c r="M12" s="18"/>
    </row>
    <row r="13" spans="1:13 1026:1029" s="17" customFormat="1" ht="9" hidden="1" customHeight="1" x14ac:dyDescent="0.2">
      <c r="A13" s="105">
        <v>0</v>
      </c>
      <c r="B13" s="106" t="s">
        <v>73</v>
      </c>
      <c r="C13" s="108"/>
      <c r="D13" s="109">
        <v>1</v>
      </c>
      <c r="E13" s="109"/>
      <c r="F13" s="109"/>
      <c r="G13" s="109"/>
      <c r="H13" s="109"/>
      <c r="I13" s="109"/>
      <c r="J13" s="112">
        <f t="shared" si="0"/>
        <v>1</v>
      </c>
      <c r="M13" s="18"/>
    </row>
    <row r="14" spans="1:13 1026:1029" s="17" customFormat="1" ht="9" hidden="1" customHeight="1" x14ac:dyDescent="0.2">
      <c r="A14" s="105">
        <v>0.2</v>
      </c>
      <c r="B14" s="106" t="s">
        <v>74</v>
      </c>
      <c r="C14" s="108"/>
      <c r="D14" s="109">
        <v>1</v>
      </c>
      <c r="E14" s="109"/>
      <c r="F14" s="109"/>
      <c r="G14" s="109"/>
      <c r="H14" s="109"/>
      <c r="I14" s="109"/>
      <c r="J14" s="112">
        <f t="shared" si="0"/>
        <v>1</v>
      </c>
      <c r="M14" s="18"/>
    </row>
    <row r="15" spans="1:13 1026:1029" s="17" customFormat="1" ht="9" hidden="1" customHeight="1" x14ac:dyDescent="0.2">
      <c r="A15" s="105">
        <v>0</v>
      </c>
      <c r="B15" s="106" t="s">
        <v>75</v>
      </c>
      <c r="C15" s="108"/>
      <c r="D15" s="109">
        <v>1</v>
      </c>
      <c r="E15" s="109"/>
      <c r="F15" s="109"/>
      <c r="G15" s="109"/>
      <c r="H15" s="109"/>
      <c r="I15" s="109"/>
      <c r="J15" s="112">
        <f t="shared" si="0"/>
        <v>1</v>
      </c>
      <c r="M15" s="18"/>
    </row>
    <row r="16" spans="1:13 1026:1029" s="17" customFormat="1" ht="9" hidden="1" customHeight="1" thickBot="1" x14ac:dyDescent="0.25">
      <c r="A16" s="105">
        <v>0.8</v>
      </c>
      <c r="B16" s="106" t="s">
        <v>76</v>
      </c>
      <c r="C16" s="108"/>
      <c r="D16" s="109">
        <v>1</v>
      </c>
      <c r="E16" s="109"/>
      <c r="F16" s="109"/>
      <c r="G16" s="109"/>
      <c r="H16" s="109"/>
      <c r="I16" s="109"/>
      <c r="J16" s="112">
        <f t="shared" si="0"/>
        <v>1</v>
      </c>
      <c r="M16" s="18"/>
    </row>
    <row r="17" spans="1:13" s="17" customFormat="1" ht="12" customHeight="1" x14ac:dyDescent="0.2">
      <c r="A17" s="314" t="s">
        <v>96</v>
      </c>
      <c r="B17" s="315"/>
      <c r="C17" s="108">
        <f>'Planilha Proposta'!AQ23</f>
        <v>0</v>
      </c>
      <c r="D17" s="117">
        <f>(D18*A18)+(D19*A19)+(D20*A20)+(D21*A21)</f>
        <v>1</v>
      </c>
      <c r="E17" s="117">
        <f>(E18*A18)+(E19*A19)+(E20*A20)+(E21*A21)</f>
        <v>0</v>
      </c>
      <c r="F17" s="117">
        <f>(F18*A18)+(F19*A19)+(F20*A20)+(F21*A21)</f>
        <v>0</v>
      </c>
      <c r="G17" s="117">
        <f>(G18*A18)+(G19*A19)+(G20*A20)+(G21*A21)</f>
        <v>0</v>
      </c>
      <c r="H17" s="117">
        <f>(H18*A18)+(H19*A19)+(H20*A20)+(H21*A21)</f>
        <v>0</v>
      </c>
      <c r="I17" s="118">
        <f>(I18*A18)+(I19*A19)+(I20*A20)+(I21*A21)</f>
        <v>0</v>
      </c>
      <c r="J17" s="112">
        <f t="shared" si="0"/>
        <v>1</v>
      </c>
      <c r="M17" s="18"/>
    </row>
    <row r="18" spans="1:13" s="26" customFormat="1" ht="9" hidden="1" customHeight="1" x14ac:dyDescent="0.2">
      <c r="A18" s="105">
        <v>0</v>
      </c>
      <c r="B18" s="106" t="s">
        <v>73</v>
      </c>
      <c r="C18" s="108"/>
      <c r="D18" s="109">
        <v>1</v>
      </c>
      <c r="E18" s="109"/>
      <c r="F18" s="109"/>
      <c r="G18" s="109"/>
      <c r="H18" s="109"/>
      <c r="I18" s="109"/>
      <c r="J18" s="112">
        <f t="shared" si="0"/>
        <v>1</v>
      </c>
      <c r="M18" s="27"/>
    </row>
    <row r="19" spans="1:13" s="26" customFormat="1" ht="9" hidden="1" customHeight="1" x14ac:dyDescent="0.2">
      <c r="A19" s="105">
        <v>0.2</v>
      </c>
      <c r="B19" s="106" t="s">
        <v>74</v>
      </c>
      <c r="C19" s="108"/>
      <c r="D19" s="109">
        <v>1</v>
      </c>
      <c r="E19" s="109"/>
      <c r="F19" s="109"/>
      <c r="G19" s="109"/>
      <c r="H19" s="109"/>
      <c r="I19" s="109"/>
      <c r="J19" s="112">
        <f t="shared" si="0"/>
        <v>1</v>
      </c>
      <c r="M19" s="27"/>
    </row>
    <row r="20" spans="1:13" s="26" customFormat="1" ht="9" hidden="1" customHeight="1" x14ac:dyDescent="0.2">
      <c r="A20" s="105">
        <v>0</v>
      </c>
      <c r="B20" s="106" t="s">
        <v>75</v>
      </c>
      <c r="C20" s="108"/>
      <c r="D20" s="109">
        <v>1</v>
      </c>
      <c r="E20" s="109"/>
      <c r="F20" s="109"/>
      <c r="G20" s="109"/>
      <c r="H20" s="109"/>
      <c r="I20" s="109"/>
      <c r="J20" s="112">
        <f t="shared" si="0"/>
        <v>1</v>
      </c>
      <c r="M20" s="27"/>
    </row>
    <row r="21" spans="1:13" s="26" customFormat="1" ht="9" hidden="1" customHeight="1" thickBot="1" x14ac:dyDescent="0.25">
      <c r="A21" s="105">
        <v>0.8</v>
      </c>
      <c r="B21" s="106" t="s">
        <v>76</v>
      </c>
      <c r="C21" s="108"/>
      <c r="D21" s="109">
        <v>1</v>
      </c>
      <c r="E21" s="109"/>
      <c r="F21" s="109"/>
      <c r="G21" s="109"/>
      <c r="H21" s="109"/>
      <c r="I21" s="109"/>
      <c r="J21" s="112">
        <f t="shared" si="0"/>
        <v>1</v>
      </c>
      <c r="M21" s="27"/>
    </row>
    <row r="22" spans="1:13" s="17" customFormat="1" ht="12" customHeight="1" thickBot="1" x14ac:dyDescent="0.25">
      <c r="A22" s="310" t="s">
        <v>97</v>
      </c>
      <c r="B22" s="311"/>
      <c r="C22" s="113">
        <f>'Planilha Proposta'!AQ27</f>
        <v>0</v>
      </c>
      <c r="D22" s="114">
        <f>(D23*A23)+(D24*A24)+(D25*A25)+(D26*A26)</f>
        <v>1</v>
      </c>
      <c r="E22" s="114">
        <f>(E23*A23)+(E24*A24)+(E25*A25)+(E26*A26)</f>
        <v>0</v>
      </c>
      <c r="F22" s="114">
        <f>(F23*A23)+(F24*A24)+(F25*A25)+(F26*A26)</f>
        <v>0</v>
      </c>
      <c r="G22" s="114">
        <f>(G23*A23)+(G24*A24)+(G25*A25)+(G26*A26)</f>
        <v>0</v>
      </c>
      <c r="H22" s="114">
        <f>(H23*A23)+(H24*A24)+(H25*A25)+(H26*A26)</f>
        <v>0</v>
      </c>
      <c r="I22" s="115">
        <f>(I23*A23)+(I24*A24)+(I25*A25)+(I26*A26)</f>
        <v>0</v>
      </c>
      <c r="J22" s="116">
        <f t="shared" si="0"/>
        <v>1</v>
      </c>
      <c r="M22" s="18"/>
    </row>
    <row r="23" spans="1:13" s="17" customFormat="1" ht="9" hidden="1" customHeight="1" x14ac:dyDescent="0.2">
      <c r="A23" s="55">
        <v>0</v>
      </c>
      <c r="B23" s="21" t="s">
        <v>73</v>
      </c>
      <c r="C23" s="139"/>
      <c r="D23" s="78">
        <v>1</v>
      </c>
      <c r="E23" s="78"/>
      <c r="F23" s="78"/>
      <c r="G23" s="78"/>
      <c r="H23" s="78"/>
      <c r="I23" s="78"/>
      <c r="J23" s="122">
        <f t="shared" si="0"/>
        <v>1</v>
      </c>
      <c r="M23" s="18"/>
    </row>
    <row r="24" spans="1:13" s="17" customFormat="1" ht="9" hidden="1" customHeight="1" x14ac:dyDescent="0.2">
      <c r="A24" s="56">
        <v>0.2</v>
      </c>
      <c r="B24" s="23" t="s">
        <v>74</v>
      </c>
      <c r="C24" s="139"/>
      <c r="D24" s="79">
        <v>1</v>
      </c>
      <c r="E24" s="79"/>
      <c r="F24" s="79"/>
      <c r="G24" s="79"/>
      <c r="H24" s="79"/>
      <c r="I24" s="79"/>
      <c r="J24" s="122">
        <f t="shared" si="0"/>
        <v>1</v>
      </c>
      <c r="M24" s="18"/>
    </row>
    <row r="25" spans="1:13" s="17" customFormat="1" ht="9" hidden="1" customHeight="1" x14ac:dyDescent="0.2">
      <c r="A25" s="57">
        <v>0</v>
      </c>
      <c r="B25" s="23" t="s">
        <v>75</v>
      </c>
      <c r="C25" s="139"/>
      <c r="D25" s="79">
        <v>1</v>
      </c>
      <c r="E25" s="79"/>
      <c r="F25" s="79"/>
      <c r="G25" s="79"/>
      <c r="H25" s="79"/>
      <c r="I25" s="79"/>
      <c r="J25" s="122">
        <f t="shared" si="0"/>
        <v>1</v>
      </c>
      <c r="M25" s="18"/>
    </row>
    <row r="26" spans="1:13" s="17" customFormat="1" ht="9" hidden="1" customHeight="1" thickBot="1" x14ac:dyDescent="0.25">
      <c r="A26" s="65">
        <v>0.8</v>
      </c>
      <c r="B26" s="29" t="s">
        <v>76</v>
      </c>
      <c r="C26" s="140"/>
      <c r="D26" s="80">
        <v>1</v>
      </c>
      <c r="E26" s="80"/>
      <c r="F26" s="80"/>
      <c r="G26" s="80"/>
      <c r="H26" s="80"/>
      <c r="I26" s="80"/>
      <c r="J26" s="123">
        <f t="shared" si="0"/>
        <v>1</v>
      </c>
      <c r="M26" s="18"/>
    </row>
    <row r="27" spans="1:13" s="17" customFormat="1" ht="12" customHeight="1" thickTop="1" x14ac:dyDescent="0.2">
      <c r="A27" s="262" t="s">
        <v>34</v>
      </c>
      <c r="B27" s="263"/>
      <c r="C27" s="306">
        <f>'Planilha Proposta'!AQ31</f>
        <v>0</v>
      </c>
      <c r="D27" s="119" t="e">
        <f t="shared" ref="D27:I27" si="1">D28/$C$27</f>
        <v>#DIV/0!</v>
      </c>
      <c r="E27" s="119" t="e">
        <f t="shared" si="1"/>
        <v>#DIV/0!</v>
      </c>
      <c r="F27" s="119" t="e">
        <f t="shared" si="1"/>
        <v>#DIV/0!</v>
      </c>
      <c r="G27" s="119" t="e">
        <f t="shared" si="1"/>
        <v>#DIV/0!</v>
      </c>
      <c r="H27" s="119" t="e">
        <f t="shared" si="1"/>
        <v>#DIV/0!</v>
      </c>
      <c r="I27" s="120" t="e">
        <f t="shared" si="1"/>
        <v>#DIV/0!</v>
      </c>
      <c r="J27" s="127" t="e">
        <f t="shared" si="0"/>
        <v>#DIV/0!</v>
      </c>
      <c r="M27" s="18"/>
    </row>
    <row r="28" spans="1:13" s="17" customFormat="1" ht="18" customHeight="1" x14ac:dyDescent="0.2">
      <c r="A28" s="304"/>
      <c r="B28" s="305"/>
      <c r="C28" s="307"/>
      <c r="D28" s="149">
        <f t="shared" ref="D28:I28" si="2">(D29*$C$29)+(D34*$C$34)+($C$39*D39)+(D44*$C$44)+(D49*$C$49)</f>
        <v>0</v>
      </c>
      <c r="E28" s="149">
        <f t="shared" si="2"/>
        <v>0</v>
      </c>
      <c r="F28" s="149">
        <f t="shared" si="2"/>
        <v>0</v>
      </c>
      <c r="G28" s="149">
        <f t="shared" si="2"/>
        <v>0</v>
      </c>
      <c r="H28" s="149">
        <f t="shared" si="2"/>
        <v>0</v>
      </c>
      <c r="I28" s="150">
        <f t="shared" si="2"/>
        <v>0</v>
      </c>
      <c r="J28" s="152">
        <f t="shared" si="0"/>
        <v>0</v>
      </c>
      <c r="M28" s="18"/>
    </row>
    <row r="29" spans="1:13" s="17" customFormat="1" ht="11.25" customHeight="1" x14ac:dyDescent="0.2">
      <c r="A29" s="308" t="s">
        <v>86</v>
      </c>
      <c r="B29" s="309"/>
      <c r="C29" s="145">
        <f>ROUND($C$27*0.1,4)</f>
        <v>0</v>
      </c>
      <c r="D29" s="146">
        <f>(D30*A30)+(D31*A31)+(D32*A32)+(D33*A33)</f>
        <v>0</v>
      </c>
      <c r="E29" s="146">
        <f>(E30*A30)+(E31*A31)+(E32*A32)+(E33*A33)</f>
        <v>1</v>
      </c>
      <c r="F29" s="146">
        <f>(F30*A30)+(F31*A31)+(F32*A32)+(F33*A33)</f>
        <v>0</v>
      </c>
      <c r="G29" s="146">
        <f>(G30*A30)+(G31*A31)+(G32*A32)+(G33*A33)</f>
        <v>0</v>
      </c>
      <c r="H29" s="146">
        <f>(H30*A30)+(H31*A31)+(H32*A32)+(H33*A33)</f>
        <v>0</v>
      </c>
      <c r="I29" s="147">
        <f>(I30*A30)+(I31*A31)+(I32*A32)+(I33*A33)</f>
        <v>0</v>
      </c>
      <c r="J29" s="148">
        <f t="shared" si="0"/>
        <v>1</v>
      </c>
      <c r="M29" s="18"/>
    </row>
    <row r="30" spans="1:13" s="17" customFormat="1" ht="9" hidden="1" customHeight="1" x14ac:dyDescent="0.2">
      <c r="A30" s="105">
        <v>0</v>
      </c>
      <c r="B30" s="106" t="s">
        <v>73</v>
      </c>
      <c r="C30" s="108"/>
      <c r="D30" s="109">
        <v>0.4</v>
      </c>
      <c r="E30" s="109">
        <v>0.6</v>
      </c>
      <c r="F30" s="109"/>
      <c r="G30" s="109"/>
      <c r="H30" s="109"/>
      <c r="I30" s="109"/>
      <c r="J30" s="112">
        <f t="shared" si="0"/>
        <v>1</v>
      </c>
      <c r="M30" s="18"/>
    </row>
    <row r="31" spans="1:13" s="17" customFormat="1" ht="9" hidden="1" customHeight="1" x14ac:dyDescent="0.2">
      <c r="A31" s="105">
        <v>0.2</v>
      </c>
      <c r="B31" s="106" t="s">
        <v>74</v>
      </c>
      <c r="C31" s="108"/>
      <c r="D31" s="109"/>
      <c r="E31" s="109">
        <v>1</v>
      </c>
      <c r="F31" s="109"/>
      <c r="G31" s="109"/>
      <c r="H31" s="109"/>
      <c r="I31" s="109"/>
      <c r="J31" s="112">
        <f t="shared" si="0"/>
        <v>1</v>
      </c>
      <c r="M31" s="18"/>
    </row>
    <row r="32" spans="1:13" s="17" customFormat="1" ht="9" hidden="1" customHeight="1" x14ac:dyDescent="0.2">
      <c r="A32" s="105">
        <v>0</v>
      </c>
      <c r="B32" s="106" t="s">
        <v>75</v>
      </c>
      <c r="C32" s="108"/>
      <c r="D32" s="109"/>
      <c r="E32" s="109">
        <v>1</v>
      </c>
      <c r="F32" s="109"/>
      <c r="G32" s="109"/>
      <c r="H32" s="109"/>
      <c r="I32" s="109"/>
      <c r="J32" s="112">
        <f t="shared" si="0"/>
        <v>1</v>
      </c>
      <c r="M32" s="18"/>
    </row>
    <row r="33" spans="1:13" s="17" customFormat="1" ht="9" hidden="1" customHeight="1" thickBot="1" x14ac:dyDescent="0.25">
      <c r="A33" s="105">
        <v>0.8</v>
      </c>
      <c r="B33" s="106" t="s">
        <v>76</v>
      </c>
      <c r="C33" s="108"/>
      <c r="D33" s="109"/>
      <c r="E33" s="109">
        <v>1</v>
      </c>
      <c r="F33" s="109"/>
      <c r="G33" s="109"/>
      <c r="H33" s="109"/>
      <c r="I33" s="109"/>
      <c r="J33" s="112">
        <f t="shared" si="0"/>
        <v>1</v>
      </c>
      <c r="M33" s="18"/>
    </row>
    <row r="34" spans="1:13" s="17" customFormat="1" ht="23.25" customHeight="1" x14ac:dyDescent="0.2">
      <c r="A34" s="314" t="s">
        <v>87</v>
      </c>
      <c r="B34" s="315"/>
      <c r="C34" s="108">
        <f>ROUND($C$27*0.05,4)</f>
        <v>0</v>
      </c>
      <c r="D34" s="117">
        <f>(D35*A35)+(D36*A36)+(D37*A37)+(D38*A38)</f>
        <v>0</v>
      </c>
      <c r="E34" s="117">
        <f>(E35*A35)+(E36*A36)+(E37*A37)+(E38*A38)</f>
        <v>0</v>
      </c>
      <c r="F34" s="117">
        <f>(F35*A35)+(F36*A36)+(F37*A37)+(F38*A38)</f>
        <v>1</v>
      </c>
      <c r="G34" s="117">
        <f>(G35*A35)+(G36*A36)+(G37*A37)+(G38*A38)</f>
        <v>0</v>
      </c>
      <c r="H34" s="117">
        <f>(H35*A35)+(H36*A36)+(H37*A37)+(H38*A38)</f>
        <v>0</v>
      </c>
      <c r="I34" s="118">
        <f>(I35*A35)+(I36*A36)+(I37*A37)+(I38*A38)</f>
        <v>0</v>
      </c>
      <c r="J34" s="112">
        <f t="shared" si="0"/>
        <v>1</v>
      </c>
      <c r="M34" s="18"/>
    </row>
    <row r="35" spans="1:13" s="17" customFormat="1" ht="9" hidden="1" customHeight="1" x14ac:dyDescent="0.2">
      <c r="A35" s="105">
        <v>0</v>
      </c>
      <c r="B35" s="107" t="s">
        <v>73</v>
      </c>
      <c r="C35" s="141"/>
      <c r="D35" s="109"/>
      <c r="E35" s="109">
        <v>0.4</v>
      </c>
      <c r="F35" s="109">
        <v>0.6</v>
      </c>
      <c r="G35" s="109"/>
      <c r="H35" s="109"/>
      <c r="I35" s="109"/>
      <c r="J35" s="112">
        <f t="shared" si="0"/>
        <v>1</v>
      </c>
      <c r="M35" s="18"/>
    </row>
    <row r="36" spans="1:13" s="17" customFormat="1" ht="9" hidden="1" customHeight="1" x14ac:dyDescent="0.2">
      <c r="A36" s="105">
        <v>0.2</v>
      </c>
      <c r="B36" s="107" t="s">
        <v>74</v>
      </c>
      <c r="C36" s="141"/>
      <c r="D36" s="109"/>
      <c r="E36" s="109"/>
      <c r="F36" s="109">
        <v>1</v>
      </c>
      <c r="G36" s="109"/>
      <c r="H36" s="109"/>
      <c r="I36" s="109"/>
      <c r="J36" s="112">
        <f t="shared" si="0"/>
        <v>1</v>
      </c>
      <c r="M36" s="18"/>
    </row>
    <row r="37" spans="1:13" s="17" customFormat="1" ht="9" hidden="1" customHeight="1" x14ac:dyDescent="0.2">
      <c r="A37" s="105">
        <v>0</v>
      </c>
      <c r="B37" s="107" t="s">
        <v>75</v>
      </c>
      <c r="C37" s="141"/>
      <c r="D37" s="109"/>
      <c r="E37" s="109"/>
      <c r="F37" s="109">
        <v>1</v>
      </c>
      <c r="G37" s="109"/>
      <c r="H37" s="109"/>
      <c r="I37" s="109"/>
      <c r="J37" s="112">
        <f t="shared" si="0"/>
        <v>1</v>
      </c>
      <c r="M37" s="18"/>
    </row>
    <row r="38" spans="1:13" s="17" customFormat="1" ht="9" hidden="1" customHeight="1" thickBot="1" x14ac:dyDescent="0.25">
      <c r="A38" s="105">
        <v>0.8</v>
      </c>
      <c r="B38" s="107" t="s">
        <v>76</v>
      </c>
      <c r="C38" s="141"/>
      <c r="D38" s="109"/>
      <c r="E38" s="109"/>
      <c r="F38" s="109">
        <v>1</v>
      </c>
      <c r="G38" s="109"/>
      <c r="H38" s="109"/>
      <c r="I38" s="109"/>
      <c r="J38" s="112">
        <f t="shared" si="0"/>
        <v>1</v>
      </c>
      <c r="M38" s="18"/>
    </row>
    <row r="39" spans="1:13" s="17" customFormat="1" ht="21" customHeight="1" x14ac:dyDescent="0.2">
      <c r="A39" s="314" t="s">
        <v>88</v>
      </c>
      <c r="B39" s="315"/>
      <c r="C39" s="108">
        <f>ROUND($C$27*0.05,4)</f>
        <v>0</v>
      </c>
      <c r="D39" s="114">
        <f>(D40*A40)+(D41*A41)+(D42*A42)+(D43*A43)</f>
        <v>0</v>
      </c>
      <c r="E39" s="114">
        <f>(E40*A40)+(E41*A41)+(E42*A42)+(E43*A43)</f>
        <v>0</v>
      </c>
      <c r="F39" s="114">
        <f>(F40*A40)+(F41*A41)+(F42*A42)+(F43*A43)</f>
        <v>0.2</v>
      </c>
      <c r="G39" s="114">
        <f>(G40*A40)+(G41*A41)+(G42*A42)+(G43*A43)</f>
        <v>0.8</v>
      </c>
      <c r="H39" s="114">
        <f>(H40*A40)+(H41*A41)+(H42*A42)+(H43*A43)</f>
        <v>0</v>
      </c>
      <c r="I39" s="115">
        <f>(I40*A40)+(I41*A41)+(I42*A42)+(I43*A43)</f>
        <v>0</v>
      </c>
      <c r="J39" s="112">
        <f t="shared" si="0"/>
        <v>1</v>
      </c>
      <c r="M39" s="18"/>
    </row>
    <row r="40" spans="1:13" s="17" customFormat="1" ht="9" hidden="1" customHeight="1" x14ac:dyDescent="0.2">
      <c r="A40" s="105">
        <v>0</v>
      </c>
      <c r="B40" s="107" t="s">
        <v>73</v>
      </c>
      <c r="C40" s="141"/>
      <c r="D40" s="110"/>
      <c r="E40" s="110"/>
      <c r="F40" s="110">
        <v>1</v>
      </c>
      <c r="G40" s="110"/>
      <c r="H40" s="110"/>
      <c r="I40" s="111"/>
      <c r="J40" s="112">
        <f t="shared" si="0"/>
        <v>1</v>
      </c>
      <c r="M40" s="18"/>
    </row>
    <row r="41" spans="1:13" s="17" customFormat="1" ht="9" hidden="1" customHeight="1" x14ac:dyDescent="0.2">
      <c r="A41" s="105">
        <v>0.2</v>
      </c>
      <c r="B41" s="107" t="s">
        <v>74</v>
      </c>
      <c r="C41" s="141"/>
      <c r="D41" s="109"/>
      <c r="E41" s="109"/>
      <c r="F41" s="109">
        <v>1</v>
      </c>
      <c r="G41" s="109"/>
      <c r="H41" s="109"/>
      <c r="I41" s="109"/>
      <c r="J41" s="112">
        <f t="shared" si="0"/>
        <v>1</v>
      </c>
      <c r="M41" s="18"/>
    </row>
    <row r="42" spans="1:13" s="17" customFormat="1" ht="9" hidden="1" customHeight="1" x14ac:dyDescent="0.2">
      <c r="A42" s="105">
        <v>0</v>
      </c>
      <c r="B42" s="107" t="s">
        <v>75</v>
      </c>
      <c r="C42" s="141"/>
      <c r="D42" s="109"/>
      <c r="E42" s="109"/>
      <c r="F42" s="109">
        <v>1</v>
      </c>
      <c r="G42" s="109"/>
      <c r="H42" s="109"/>
      <c r="I42" s="109"/>
      <c r="J42" s="112">
        <f t="shared" si="0"/>
        <v>1</v>
      </c>
      <c r="M42" s="18"/>
    </row>
    <row r="43" spans="1:13" s="17" customFormat="1" ht="3.75" hidden="1" customHeight="1" x14ac:dyDescent="0.2">
      <c r="A43" s="105">
        <v>0.8</v>
      </c>
      <c r="B43" s="107" t="s">
        <v>76</v>
      </c>
      <c r="C43" s="141"/>
      <c r="D43" s="109"/>
      <c r="E43" s="109"/>
      <c r="F43" s="109"/>
      <c r="G43" s="109">
        <v>1</v>
      </c>
      <c r="H43" s="109"/>
      <c r="I43" s="109"/>
      <c r="J43" s="112">
        <f t="shared" si="0"/>
        <v>1</v>
      </c>
      <c r="M43" s="18"/>
    </row>
    <row r="44" spans="1:13" s="17" customFormat="1" ht="12.75" customHeight="1" x14ac:dyDescent="0.2">
      <c r="A44" s="314" t="s">
        <v>89</v>
      </c>
      <c r="B44" s="315"/>
      <c r="C44" s="108">
        <f>ROUND($C$27*0.3,4)</f>
        <v>0</v>
      </c>
      <c r="D44" s="109">
        <f>(D45*A45)+(D46*A46)+(D47*A47)+(D48*A48)</f>
        <v>0</v>
      </c>
      <c r="E44" s="109">
        <f>(E45*A45)+(E46*A46)+(E47*A47)+(E48*A48)</f>
        <v>0</v>
      </c>
      <c r="F44" s="109">
        <f>(F45*A45)+(F46*A46)+(F47*A47)+(F48*A48)</f>
        <v>0</v>
      </c>
      <c r="G44" s="109">
        <f>(G45*A45)+(G46*A46)+(G47*A47)+(G48*A48)</f>
        <v>1</v>
      </c>
      <c r="H44" s="109">
        <f>(H45*A45)+(H46*A46)+(H47*A47)+(H48*A48)</f>
        <v>0</v>
      </c>
      <c r="I44" s="109">
        <f>(I45*A45)+(I46*A46)+(I47*A47)+(I48*A48)</f>
        <v>0</v>
      </c>
      <c r="J44" s="112">
        <f t="shared" si="0"/>
        <v>1</v>
      </c>
      <c r="M44" s="18"/>
    </row>
    <row r="45" spans="1:13" s="26" customFormat="1" ht="9" hidden="1" customHeight="1" x14ac:dyDescent="0.2">
      <c r="A45" s="105">
        <v>0</v>
      </c>
      <c r="B45" s="107" t="s">
        <v>73</v>
      </c>
      <c r="C45" s="141"/>
      <c r="D45" s="117"/>
      <c r="E45" s="117">
        <v>0.35</v>
      </c>
      <c r="F45" s="117">
        <v>0.6</v>
      </c>
      <c r="G45" s="117">
        <v>0.05</v>
      </c>
      <c r="H45" s="117"/>
      <c r="I45" s="118"/>
      <c r="J45" s="112">
        <f t="shared" si="0"/>
        <v>1</v>
      </c>
      <c r="M45" s="27"/>
    </row>
    <row r="46" spans="1:13" s="26" customFormat="1" ht="9" hidden="1" customHeight="1" x14ac:dyDescent="0.2">
      <c r="A46" s="105">
        <v>0.2</v>
      </c>
      <c r="B46" s="107" t="s">
        <v>74</v>
      </c>
      <c r="C46" s="141"/>
      <c r="D46" s="109"/>
      <c r="E46" s="109"/>
      <c r="F46" s="109"/>
      <c r="G46" s="109">
        <v>1</v>
      </c>
      <c r="H46" s="109"/>
      <c r="I46" s="109"/>
      <c r="J46" s="112">
        <f t="shared" si="0"/>
        <v>1</v>
      </c>
      <c r="M46" s="27"/>
    </row>
    <row r="47" spans="1:13" s="26" customFormat="1" ht="9" hidden="1" customHeight="1" x14ac:dyDescent="0.2">
      <c r="A47" s="105">
        <v>0</v>
      </c>
      <c r="B47" s="107" t="s">
        <v>75</v>
      </c>
      <c r="C47" s="141"/>
      <c r="D47" s="109"/>
      <c r="E47" s="109"/>
      <c r="F47" s="109"/>
      <c r="G47" s="109">
        <v>1</v>
      </c>
      <c r="H47" s="109"/>
      <c r="I47" s="109"/>
      <c r="J47" s="112">
        <f t="shared" si="0"/>
        <v>1</v>
      </c>
      <c r="M47" s="27"/>
    </row>
    <row r="48" spans="1:13" s="26" customFormat="1" ht="9" hidden="1" customHeight="1" thickBot="1" x14ac:dyDescent="0.25">
      <c r="A48" s="105">
        <v>0.8</v>
      </c>
      <c r="B48" s="107" t="s">
        <v>76</v>
      </c>
      <c r="C48" s="141"/>
      <c r="D48" s="109"/>
      <c r="E48" s="109"/>
      <c r="F48" s="109"/>
      <c r="G48" s="109">
        <v>1</v>
      </c>
      <c r="H48" s="109"/>
      <c r="I48" s="109"/>
      <c r="J48" s="112">
        <f t="shared" si="0"/>
        <v>1</v>
      </c>
      <c r="M48" s="27"/>
    </row>
    <row r="49" spans="1:13" s="17" customFormat="1" ht="12.75" customHeight="1" thickBot="1" x14ac:dyDescent="0.25">
      <c r="A49" s="310" t="s">
        <v>90</v>
      </c>
      <c r="B49" s="311"/>
      <c r="C49" s="113">
        <f>ROUND($C$27*0.5,4)</f>
        <v>0</v>
      </c>
      <c r="D49" s="109">
        <f>(D50*A50)+(D51*A51)+(D52*A52)+(D53*A53)</f>
        <v>0</v>
      </c>
      <c r="E49" s="109">
        <f>(E50*A50)+(E51*A51)+(E52*A52)+(E53*A53)</f>
        <v>0</v>
      </c>
      <c r="F49" s="109">
        <f>(F50*A50)+(F51*A51)+(F52*A52)+(F53*A53)</f>
        <v>0</v>
      </c>
      <c r="G49" s="109">
        <f>(G50*A50)+(G51*A51)+(G52*A52)+(G53*A53)</f>
        <v>0</v>
      </c>
      <c r="H49" s="109">
        <f>(H50*A50)+(H51*A51)+(H52*A52)+(H53*A53)</f>
        <v>0.2</v>
      </c>
      <c r="I49" s="109">
        <f>(I50*A50)+(I51*A51)+(I52*A52)+(I53*A53)</f>
        <v>0.8</v>
      </c>
      <c r="J49" s="116">
        <f t="shared" si="0"/>
        <v>1</v>
      </c>
      <c r="M49" s="18"/>
    </row>
    <row r="50" spans="1:13" s="17" customFormat="1" ht="9" hidden="1" customHeight="1" x14ac:dyDescent="0.2">
      <c r="A50" s="55">
        <v>0</v>
      </c>
      <c r="B50" s="89" t="s">
        <v>73</v>
      </c>
      <c r="C50" s="142"/>
      <c r="D50" s="78"/>
      <c r="E50" s="78"/>
      <c r="F50" s="78">
        <v>0.35</v>
      </c>
      <c r="G50" s="78">
        <v>0.6</v>
      </c>
      <c r="H50" s="78">
        <v>0.05</v>
      </c>
      <c r="I50" s="78"/>
      <c r="J50" s="122">
        <f t="shared" si="0"/>
        <v>1</v>
      </c>
      <c r="M50" s="18"/>
    </row>
    <row r="51" spans="1:13" s="17" customFormat="1" ht="9" hidden="1" customHeight="1" x14ac:dyDescent="0.2">
      <c r="A51" s="56">
        <v>0.2</v>
      </c>
      <c r="B51" s="90" t="s">
        <v>74</v>
      </c>
      <c r="C51" s="143"/>
      <c r="D51" s="79"/>
      <c r="E51" s="79"/>
      <c r="F51" s="79"/>
      <c r="G51" s="79"/>
      <c r="H51" s="79">
        <v>1</v>
      </c>
      <c r="I51" s="79"/>
      <c r="J51" s="122">
        <f t="shared" si="0"/>
        <v>1</v>
      </c>
      <c r="M51" s="18"/>
    </row>
    <row r="52" spans="1:13" s="17" customFormat="1" ht="9" hidden="1" customHeight="1" x14ac:dyDescent="0.2">
      <c r="A52" s="57">
        <v>0</v>
      </c>
      <c r="B52" s="90" t="s">
        <v>75</v>
      </c>
      <c r="C52" s="143"/>
      <c r="D52" s="79"/>
      <c r="E52" s="79"/>
      <c r="F52" s="79"/>
      <c r="G52" s="79"/>
      <c r="H52" s="79">
        <v>1</v>
      </c>
      <c r="I52" s="79"/>
      <c r="J52" s="122">
        <f t="shared" si="0"/>
        <v>1</v>
      </c>
      <c r="M52" s="18"/>
    </row>
    <row r="53" spans="1:13" s="17" customFormat="1" ht="9" hidden="1" customHeight="1" thickBot="1" x14ac:dyDescent="0.25">
      <c r="A53" s="57">
        <v>0.8</v>
      </c>
      <c r="B53" s="91" t="s">
        <v>76</v>
      </c>
      <c r="C53" s="143"/>
      <c r="D53" s="79"/>
      <c r="E53" s="79"/>
      <c r="F53" s="79"/>
      <c r="G53" s="79"/>
      <c r="H53" s="79"/>
      <c r="I53" s="79">
        <v>1</v>
      </c>
      <c r="J53" s="124">
        <f t="shared" si="0"/>
        <v>1</v>
      </c>
      <c r="M53" s="18"/>
    </row>
    <row r="54" spans="1:13" s="17" customFormat="1" ht="12" customHeight="1" thickTop="1" x14ac:dyDescent="0.2">
      <c r="A54" s="262" t="s">
        <v>105</v>
      </c>
      <c r="B54" s="263"/>
      <c r="C54" s="306">
        <f>'Planilha Proposta'!AQ35</f>
        <v>0</v>
      </c>
      <c r="D54" s="119" t="e">
        <f>D55/C54</f>
        <v>#DIV/0!</v>
      </c>
      <c r="E54" s="119" t="e">
        <f>E55/C54</f>
        <v>#DIV/0!</v>
      </c>
      <c r="F54" s="119" t="e">
        <f>F55/$C$54</f>
        <v>#DIV/0!</v>
      </c>
      <c r="G54" s="119" t="e">
        <f>G55/$C$54</f>
        <v>#DIV/0!</v>
      </c>
      <c r="H54" s="119" t="e">
        <f>H55/$C$54</f>
        <v>#DIV/0!</v>
      </c>
      <c r="I54" s="120" t="e">
        <f>I55/$C$54</f>
        <v>#DIV/0!</v>
      </c>
      <c r="J54" s="127" t="e">
        <f t="shared" si="0"/>
        <v>#DIV/0!</v>
      </c>
      <c r="M54" s="18"/>
    </row>
    <row r="55" spans="1:13" s="17" customFormat="1" ht="13.5" customHeight="1" x14ac:dyDescent="0.2">
      <c r="A55" s="304"/>
      <c r="B55" s="305"/>
      <c r="C55" s="307"/>
      <c r="D55" s="149">
        <f t="shared" ref="D55:I55" si="3">(D56*$C$56)+(D61*$C$61)</f>
        <v>0</v>
      </c>
      <c r="E55" s="149">
        <f t="shared" si="3"/>
        <v>0</v>
      </c>
      <c r="F55" s="149">
        <f t="shared" si="3"/>
        <v>0</v>
      </c>
      <c r="G55" s="149">
        <f t="shared" si="3"/>
        <v>0</v>
      </c>
      <c r="H55" s="149">
        <f t="shared" si="3"/>
        <v>0</v>
      </c>
      <c r="I55" s="150">
        <f t="shared" si="3"/>
        <v>0</v>
      </c>
      <c r="J55" s="153">
        <f t="shared" si="0"/>
        <v>0</v>
      </c>
      <c r="M55" s="18"/>
    </row>
    <row r="56" spans="1:13" s="17" customFormat="1" ht="15.75" customHeight="1" x14ac:dyDescent="0.2">
      <c r="A56" s="308" t="s">
        <v>89</v>
      </c>
      <c r="B56" s="309"/>
      <c r="C56" s="145">
        <f>ROUND($C$54*0.6,4)</f>
        <v>0</v>
      </c>
      <c r="D56" s="146">
        <f>(D57*A57)+(D58*A58)+(D59*A59)+(D60*A60)</f>
        <v>0</v>
      </c>
      <c r="E56" s="146">
        <f>(E57*A57)+(E58*A58)+(E59*A59)+(E60*A60)</f>
        <v>0</v>
      </c>
      <c r="F56" s="146">
        <f>(F57*A57)+(F58*A58)+(F59*A59)+(F60*A60)</f>
        <v>0</v>
      </c>
      <c r="G56" s="146">
        <f>(G57*A57)+(G58*A58)+(G59*A59)+(G60*A60)</f>
        <v>0</v>
      </c>
      <c r="H56" s="146">
        <f>(H57*A57)+(H58*A58)+(H59*A59)+(H60*A60)</f>
        <v>1</v>
      </c>
      <c r="I56" s="147">
        <f>(I57*A57)+(I58*A58)+(I59*A59)+(I60*A60)</f>
        <v>0</v>
      </c>
      <c r="J56" s="148">
        <f t="shared" si="0"/>
        <v>1</v>
      </c>
      <c r="M56" s="18"/>
    </row>
    <row r="57" spans="1:13" s="26" customFormat="1" ht="9" hidden="1" customHeight="1" x14ac:dyDescent="0.2">
      <c r="A57" s="105">
        <v>0</v>
      </c>
      <c r="B57" s="106" t="s">
        <v>73</v>
      </c>
      <c r="C57" s="108"/>
      <c r="D57" s="109"/>
      <c r="E57" s="109"/>
      <c r="F57" s="109">
        <v>0.3</v>
      </c>
      <c r="G57" s="109">
        <v>0.6</v>
      </c>
      <c r="H57" s="109">
        <v>0.1</v>
      </c>
      <c r="I57" s="109"/>
      <c r="J57" s="112">
        <f t="shared" si="0"/>
        <v>0.99999999999999989</v>
      </c>
      <c r="M57" s="27"/>
    </row>
    <row r="58" spans="1:13" s="26" customFormat="1" ht="9" hidden="1" customHeight="1" x14ac:dyDescent="0.2">
      <c r="A58" s="105">
        <v>0.2</v>
      </c>
      <c r="B58" s="106" t="s">
        <v>74</v>
      </c>
      <c r="C58" s="108"/>
      <c r="D58" s="109"/>
      <c r="E58" s="109"/>
      <c r="F58" s="109"/>
      <c r="G58" s="109"/>
      <c r="H58" s="109">
        <v>1</v>
      </c>
      <c r="I58" s="109"/>
      <c r="J58" s="112">
        <f t="shared" si="0"/>
        <v>1</v>
      </c>
      <c r="M58" s="27"/>
    </row>
    <row r="59" spans="1:13" s="26" customFormat="1" ht="9" hidden="1" customHeight="1" x14ac:dyDescent="0.2">
      <c r="A59" s="105">
        <v>0</v>
      </c>
      <c r="B59" s="106" t="s">
        <v>75</v>
      </c>
      <c r="C59" s="108"/>
      <c r="D59" s="109"/>
      <c r="E59" s="109"/>
      <c r="F59" s="109"/>
      <c r="G59" s="109"/>
      <c r="H59" s="109">
        <v>1</v>
      </c>
      <c r="I59" s="109"/>
      <c r="J59" s="112">
        <f t="shared" si="0"/>
        <v>1</v>
      </c>
      <c r="M59" s="27"/>
    </row>
    <row r="60" spans="1:13" s="26" customFormat="1" ht="9" hidden="1" customHeight="1" thickBot="1" x14ac:dyDescent="0.25">
      <c r="A60" s="105">
        <v>0.8</v>
      </c>
      <c r="B60" s="106" t="s">
        <v>76</v>
      </c>
      <c r="C60" s="108"/>
      <c r="D60" s="109"/>
      <c r="E60" s="109"/>
      <c r="F60" s="109"/>
      <c r="G60" s="109"/>
      <c r="H60" s="109">
        <v>1</v>
      </c>
      <c r="I60" s="109"/>
      <c r="J60" s="112">
        <f t="shared" si="0"/>
        <v>1</v>
      </c>
      <c r="M60" s="27"/>
    </row>
    <row r="61" spans="1:13" s="17" customFormat="1" ht="21.75" customHeight="1" thickBot="1" x14ac:dyDescent="0.25">
      <c r="A61" s="310" t="s">
        <v>90</v>
      </c>
      <c r="B61" s="311"/>
      <c r="C61" s="113">
        <f>ROUND($C$54*0.4,4)</f>
        <v>0</v>
      </c>
      <c r="D61" s="117">
        <f>(D62*A62)+(D63*A63)+(D64*A64)+(D65*A65)</f>
        <v>0</v>
      </c>
      <c r="E61" s="117">
        <f>(E62*A62)+(E63*A63)+(E64*A64)+(E65*A65)</f>
        <v>0</v>
      </c>
      <c r="F61" s="117">
        <f>(F62*A62)+(F63*A63)+(F64*A64)+(F65*A65)</f>
        <v>0</v>
      </c>
      <c r="G61" s="117">
        <f>(G62*A62)+(G63*A63)+(G64*A64)+(G65*A65)</f>
        <v>0</v>
      </c>
      <c r="H61" s="117">
        <f>(H62*A62)+(H63*A63)+(H64*A64)+(H65*A65)</f>
        <v>0.2</v>
      </c>
      <c r="I61" s="118">
        <f>(I62*A62)+(I63*A63)+(I64*A64)+(I65*A65)</f>
        <v>0.8</v>
      </c>
      <c r="J61" s="116">
        <f t="shared" si="0"/>
        <v>1</v>
      </c>
      <c r="M61" s="18"/>
    </row>
    <row r="62" spans="1:13" s="17" customFormat="1" ht="9" hidden="1" customHeight="1" x14ac:dyDescent="0.2">
      <c r="A62" s="55">
        <v>0</v>
      </c>
      <c r="B62" s="21" t="s">
        <v>73</v>
      </c>
      <c r="C62" s="139"/>
      <c r="D62" s="78"/>
      <c r="E62" s="78"/>
      <c r="F62" s="78"/>
      <c r="G62" s="78">
        <v>0.35</v>
      </c>
      <c r="H62" s="78">
        <v>0.65</v>
      </c>
      <c r="I62" s="78"/>
      <c r="J62" s="122">
        <f t="shared" si="0"/>
        <v>1</v>
      </c>
      <c r="M62" s="18"/>
    </row>
    <row r="63" spans="1:13" s="17" customFormat="1" ht="9" hidden="1" customHeight="1" x14ac:dyDescent="0.2">
      <c r="A63" s="56">
        <v>0.2</v>
      </c>
      <c r="B63" s="23" t="s">
        <v>74</v>
      </c>
      <c r="C63" s="139"/>
      <c r="D63" s="79"/>
      <c r="E63" s="79"/>
      <c r="F63" s="79"/>
      <c r="G63" s="79">
        <v>0</v>
      </c>
      <c r="H63" s="79">
        <v>1</v>
      </c>
      <c r="I63" s="79"/>
      <c r="J63" s="122">
        <f t="shared" si="0"/>
        <v>1</v>
      </c>
      <c r="M63" s="18"/>
    </row>
    <row r="64" spans="1:13" s="17" customFormat="1" ht="9" hidden="1" customHeight="1" x14ac:dyDescent="0.2">
      <c r="A64" s="57">
        <v>0</v>
      </c>
      <c r="B64" s="23" t="s">
        <v>75</v>
      </c>
      <c r="C64" s="139"/>
      <c r="D64" s="79"/>
      <c r="E64" s="79"/>
      <c r="F64" s="79"/>
      <c r="G64" s="79"/>
      <c r="H64" s="79"/>
      <c r="I64" s="79">
        <v>1</v>
      </c>
      <c r="J64" s="122">
        <f t="shared" si="0"/>
        <v>1</v>
      </c>
      <c r="M64" s="18"/>
    </row>
    <row r="65" spans="1:13" s="17" customFormat="1" ht="9" hidden="1" customHeight="1" thickBot="1" x14ac:dyDescent="0.25">
      <c r="A65" s="57">
        <v>0.8</v>
      </c>
      <c r="B65" s="24" t="s">
        <v>76</v>
      </c>
      <c r="C65" s="139"/>
      <c r="D65" s="79"/>
      <c r="E65" s="79"/>
      <c r="F65" s="79"/>
      <c r="G65" s="79"/>
      <c r="H65" s="79"/>
      <c r="I65" s="79">
        <v>1</v>
      </c>
      <c r="J65" s="124">
        <f t="shared" si="0"/>
        <v>1</v>
      </c>
      <c r="M65" s="18"/>
    </row>
    <row r="66" spans="1:13" s="17" customFormat="1" ht="12" customHeight="1" thickTop="1" x14ac:dyDescent="0.2">
      <c r="A66" s="262" t="s">
        <v>99</v>
      </c>
      <c r="B66" s="263"/>
      <c r="C66" s="306">
        <f>'Planilha Proposta'!AQ36</f>
        <v>0</v>
      </c>
      <c r="D66" s="119" t="e">
        <f t="shared" ref="D66:I66" si="4">D67/$C$66</f>
        <v>#DIV/0!</v>
      </c>
      <c r="E66" s="119" t="e">
        <f t="shared" si="4"/>
        <v>#DIV/0!</v>
      </c>
      <c r="F66" s="119" t="e">
        <f t="shared" si="4"/>
        <v>#DIV/0!</v>
      </c>
      <c r="G66" s="119" t="e">
        <f t="shared" si="4"/>
        <v>#DIV/0!</v>
      </c>
      <c r="H66" s="119" t="e">
        <f t="shared" si="4"/>
        <v>#DIV/0!</v>
      </c>
      <c r="I66" s="120" t="e">
        <f t="shared" si="4"/>
        <v>#DIV/0!</v>
      </c>
      <c r="J66" s="127" t="e">
        <f t="shared" si="0"/>
        <v>#DIV/0!</v>
      </c>
      <c r="M66" s="18"/>
    </row>
    <row r="67" spans="1:13" s="17" customFormat="1" x14ac:dyDescent="0.2">
      <c r="A67" s="304"/>
      <c r="B67" s="305"/>
      <c r="C67" s="307"/>
      <c r="D67" s="149">
        <f t="shared" ref="D67:I67" si="5">(D68*$C$68)+(D73*$C$73)+(D78*$C$78)+($C$83*D83)</f>
        <v>0</v>
      </c>
      <c r="E67" s="149">
        <f t="shared" si="5"/>
        <v>0</v>
      </c>
      <c r="F67" s="149">
        <f t="shared" si="5"/>
        <v>0</v>
      </c>
      <c r="G67" s="149">
        <f t="shared" si="5"/>
        <v>0</v>
      </c>
      <c r="H67" s="149">
        <f t="shared" si="5"/>
        <v>0</v>
      </c>
      <c r="I67" s="150">
        <f t="shared" si="5"/>
        <v>0</v>
      </c>
      <c r="J67" s="153">
        <f t="shared" si="0"/>
        <v>0</v>
      </c>
      <c r="M67" s="18"/>
    </row>
    <row r="68" spans="1:13" s="17" customFormat="1" ht="19.5" customHeight="1" x14ac:dyDescent="0.2">
      <c r="A68" s="316" t="s">
        <v>87</v>
      </c>
      <c r="B68" s="317"/>
      <c r="C68" s="154">
        <f>ROUND($C$66*0.1,4)</f>
        <v>0</v>
      </c>
      <c r="D68" s="155">
        <f>(D69*A69)+(D70*A70)+(D71*A71)+(D72*A72)</f>
        <v>0</v>
      </c>
      <c r="E68" s="155">
        <f>(E69*A69)+(E70*A70)+(E71*A71)+(E72*A72)</f>
        <v>0</v>
      </c>
      <c r="F68" s="155">
        <f>(F69*A69)+(F70*A70)+(F71*A71)+(F72*A72)</f>
        <v>0.2</v>
      </c>
      <c r="G68" s="155">
        <f>(G69*A69)+(G70*A70)+(G71*A71)+(G72*A72)</f>
        <v>0.8</v>
      </c>
      <c r="H68" s="155">
        <f>(H69*A69)+(H70*A70)+(H71*A71)+(H72*A72)</f>
        <v>0</v>
      </c>
      <c r="I68" s="156">
        <f>(I69*A69)+(I70*A70)+(I71*A71)+(I72*A72)</f>
        <v>0</v>
      </c>
      <c r="J68" s="157">
        <f t="shared" si="0"/>
        <v>1</v>
      </c>
      <c r="M68" s="18"/>
    </row>
    <row r="69" spans="1:13" s="17" customFormat="1" ht="9" hidden="1" customHeight="1" x14ac:dyDescent="0.2">
      <c r="A69" s="55">
        <v>0</v>
      </c>
      <c r="B69" s="89" t="s">
        <v>73</v>
      </c>
      <c r="C69" s="143"/>
      <c r="D69" s="79"/>
      <c r="E69" s="79"/>
      <c r="F69" s="79">
        <v>1</v>
      </c>
      <c r="G69" s="79"/>
      <c r="H69" s="79"/>
      <c r="I69" s="79"/>
      <c r="J69" s="124">
        <f t="shared" si="0"/>
        <v>1</v>
      </c>
      <c r="M69" s="18"/>
    </row>
    <row r="70" spans="1:13" s="17" customFormat="1" ht="9" hidden="1" customHeight="1" x14ac:dyDescent="0.2">
      <c r="A70" s="56">
        <v>0.2</v>
      </c>
      <c r="B70" s="90" t="s">
        <v>74</v>
      </c>
      <c r="C70" s="143"/>
      <c r="D70" s="79"/>
      <c r="E70" s="79"/>
      <c r="F70" s="79">
        <v>1</v>
      </c>
      <c r="G70" s="79"/>
      <c r="H70" s="79"/>
      <c r="I70" s="79"/>
      <c r="J70" s="124">
        <f t="shared" si="0"/>
        <v>1</v>
      </c>
      <c r="M70" s="18"/>
    </row>
    <row r="71" spans="1:13" s="17" customFormat="1" ht="9" hidden="1" customHeight="1" x14ac:dyDescent="0.2">
      <c r="A71" s="57">
        <v>0</v>
      </c>
      <c r="B71" s="90" t="s">
        <v>75</v>
      </c>
      <c r="C71" s="143"/>
      <c r="D71" s="79"/>
      <c r="E71" s="79"/>
      <c r="F71" s="79"/>
      <c r="G71" s="79">
        <v>1</v>
      </c>
      <c r="H71" s="79"/>
      <c r="I71" s="79"/>
      <c r="J71" s="124">
        <f t="shared" si="0"/>
        <v>1</v>
      </c>
      <c r="M71" s="18"/>
    </row>
    <row r="72" spans="1:13" s="17" customFormat="1" ht="12.75" hidden="1" customHeight="1" x14ac:dyDescent="0.2">
      <c r="A72" s="57">
        <v>0.8</v>
      </c>
      <c r="B72" s="91" t="s">
        <v>76</v>
      </c>
      <c r="C72" s="143"/>
      <c r="D72" s="79"/>
      <c r="E72" s="79"/>
      <c r="F72" s="79"/>
      <c r="G72" s="79">
        <v>1</v>
      </c>
      <c r="H72" s="79"/>
      <c r="I72" s="79"/>
      <c r="J72" s="124">
        <f t="shared" si="0"/>
        <v>1</v>
      </c>
      <c r="M72" s="18"/>
    </row>
    <row r="73" spans="1:13" s="17" customFormat="1" ht="24.75" customHeight="1" x14ac:dyDescent="0.2">
      <c r="A73" s="314" t="s">
        <v>88</v>
      </c>
      <c r="B73" s="315"/>
      <c r="C73" s="108">
        <f>ROUND($C$66*0.1,4)</f>
        <v>0</v>
      </c>
      <c r="D73" s="117">
        <f>(D74*A74)+(D75*A75)+(D76*A76)+(D77*A77)</f>
        <v>0</v>
      </c>
      <c r="E73" s="117">
        <f>(E74*A74)+(E75*A75)+(E76*A76)+(E77*A77)</f>
        <v>0</v>
      </c>
      <c r="F73" s="117">
        <f>(F74*A74)+(F75*A75)+(F76*A76)+(F77*A77)</f>
        <v>0</v>
      </c>
      <c r="G73" s="117">
        <f>(G74*A74)+(G75*A75)+(G76*A76)+(G77*A77)</f>
        <v>0.2</v>
      </c>
      <c r="H73" s="117">
        <f>(H74*A74)+(H75*A75)+(H76*A76)+(H77*A77)</f>
        <v>0.8</v>
      </c>
      <c r="I73" s="118">
        <f>(I74*A74)+(I75*A75)+(I76*A76)+(I77*A77)</f>
        <v>0</v>
      </c>
      <c r="J73" s="112">
        <f t="shared" si="0"/>
        <v>1</v>
      </c>
      <c r="M73" s="18"/>
    </row>
    <row r="74" spans="1:13" s="17" customFormat="1" ht="9" hidden="1" customHeight="1" x14ac:dyDescent="0.2">
      <c r="A74" s="105">
        <v>0</v>
      </c>
      <c r="B74" s="107" t="s">
        <v>73</v>
      </c>
      <c r="C74" s="141"/>
      <c r="D74" s="109"/>
      <c r="E74" s="109"/>
      <c r="F74" s="109"/>
      <c r="G74" s="109">
        <v>1</v>
      </c>
      <c r="H74" s="109"/>
      <c r="I74" s="109"/>
      <c r="J74" s="112">
        <f t="shared" ref="J74:J137" si="6">SUM(D74:I74)</f>
        <v>1</v>
      </c>
      <c r="M74" s="18"/>
    </row>
    <row r="75" spans="1:13" s="17" customFormat="1" ht="9" hidden="1" customHeight="1" x14ac:dyDescent="0.2">
      <c r="A75" s="105">
        <v>0.2</v>
      </c>
      <c r="B75" s="107" t="s">
        <v>74</v>
      </c>
      <c r="C75" s="141"/>
      <c r="D75" s="109"/>
      <c r="E75" s="109"/>
      <c r="F75" s="109"/>
      <c r="G75" s="109">
        <v>1</v>
      </c>
      <c r="H75" s="109"/>
      <c r="I75" s="109"/>
      <c r="J75" s="112">
        <f t="shared" si="6"/>
        <v>1</v>
      </c>
      <c r="M75" s="18"/>
    </row>
    <row r="76" spans="1:13" s="17" customFormat="1" ht="9" hidden="1" customHeight="1" x14ac:dyDescent="0.2">
      <c r="A76" s="105">
        <v>0</v>
      </c>
      <c r="B76" s="107" t="s">
        <v>75</v>
      </c>
      <c r="C76" s="141"/>
      <c r="D76" s="109"/>
      <c r="E76" s="109"/>
      <c r="F76" s="109"/>
      <c r="G76" s="109">
        <v>1</v>
      </c>
      <c r="H76" s="109"/>
      <c r="I76" s="109"/>
      <c r="J76" s="112">
        <f t="shared" si="6"/>
        <v>1</v>
      </c>
      <c r="M76" s="18"/>
    </row>
    <row r="77" spans="1:13" s="17" customFormat="1" ht="9" hidden="1" customHeight="1" thickBot="1" x14ac:dyDescent="0.25">
      <c r="A77" s="105">
        <v>0.8</v>
      </c>
      <c r="B77" s="107" t="s">
        <v>76</v>
      </c>
      <c r="C77" s="141"/>
      <c r="D77" s="109"/>
      <c r="E77" s="109"/>
      <c r="F77" s="109"/>
      <c r="G77" s="109"/>
      <c r="H77" s="109">
        <v>1</v>
      </c>
      <c r="I77" s="109"/>
      <c r="J77" s="112">
        <f t="shared" si="6"/>
        <v>1</v>
      </c>
      <c r="M77" s="18"/>
    </row>
    <row r="78" spans="1:13" s="17" customFormat="1" ht="10.5" customHeight="1" x14ac:dyDescent="0.2">
      <c r="A78" s="314" t="s">
        <v>89</v>
      </c>
      <c r="B78" s="315"/>
      <c r="C78" s="108">
        <f>ROUND($C$66*0.3,4)</f>
        <v>0</v>
      </c>
      <c r="D78" s="117">
        <f>(D79*A79)+(D80*A80)+(D81*A81)+(D82*A82)</f>
        <v>0</v>
      </c>
      <c r="E78" s="117">
        <f>(E79*A79)+(E80*A80)+(E81*A81)+(E82*A82)</f>
        <v>0</v>
      </c>
      <c r="F78" s="117">
        <f>(F79*A79)+(F80*A80)+(F81*A81)+(F82*A82)</f>
        <v>0</v>
      </c>
      <c r="G78" s="117">
        <f>(G79*A79)+(G80*A80)+(G81*A81)+(G82*A82)</f>
        <v>0</v>
      </c>
      <c r="H78" s="117">
        <f>(H79*A79)+(H80*A80)+(H81*A81)+(H82*A82)</f>
        <v>1</v>
      </c>
      <c r="I78" s="118">
        <f>(I79*A79)+(I80*A80)+(I81*A81)+(I82*A82)</f>
        <v>0</v>
      </c>
      <c r="J78" s="112">
        <f t="shared" si="6"/>
        <v>1</v>
      </c>
      <c r="M78" s="18"/>
    </row>
    <row r="79" spans="1:13" s="17" customFormat="1" ht="9" hidden="1" customHeight="1" x14ac:dyDescent="0.2">
      <c r="A79" s="105">
        <v>0</v>
      </c>
      <c r="B79" s="107" t="s">
        <v>73</v>
      </c>
      <c r="C79" s="141"/>
      <c r="D79" s="109"/>
      <c r="E79" s="109"/>
      <c r="F79" s="109">
        <v>0.3</v>
      </c>
      <c r="G79" s="109">
        <v>0.6</v>
      </c>
      <c r="H79" s="109">
        <v>0.1</v>
      </c>
      <c r="I79" s="109"/>
      <c r="J79" s="112">
        <f t="shared" si="6"/>
        <v>0.99999999999999989</v>
      </c>
      <c r="M79" s="18"/>
    </row>
    <row r="80" spans="1:13" s="17" customFormat="1" ht="9" hidden="1" customHeight="1" x14ac:dyDescent="0.2">
      <c r="A80" s="105">
        <v>0.2</v>
      </c>
      <c r="B80" s="107" t="s">
        <v>74</v>
      </c>
      <c r="C80" s="141"/>
      <c r="D80" s="109"/>
      <c r="E80" s="109"/>
      <c r="F80" s="109"/>
      <c r="G80" s="109"/>
      <c r="H80" s="109">
        <v>1</v>
      </c>
      <c r="I80" s="109"/>
      <c r="J80" s="112">
        <f t="shared" si="6"/>
        <v>1</v>
      </c>
      <c r="M80" s="18"/>
    </row>
    <row r="81" spans="1:13" s="17" customFormat="1" ht="9" hidden="1" customHeight="1" x14ac:dyDescent="0.2">
      <c r="A81" s="105">
        <v>0</v>
      </c>
      <c r="B81" s="107" t="s">
        <v>75</v>
      </c>
      <c r="C81" s="141"/>
      <c r="D81" s="109"/>
      <c r="E81" s="109"/>
      <c r="F81" s="109"/>
      <c r="G81" s="109"/>
      <c r="H81" s="109">
        <v>1</v>
      </c>
      <c r="I81" s="109"/>
      <c r="J81" s="112">
        <f t="shared" si="6"/>
        <v>1</v>
      </c>
      <c r="M81" s="18"/>
    </row>
    <row r="82" spans="1:13" s="17" customFormat="1" ht="9" hidden="1" customHeight="1" thickBot="1" x14ac:dyDescent="0.25">
      <c r="A82" s="105">
        <v>0.8</v>
      </c>
      <c r="B82" s="107" t="s">
        <v>76</v>
      </c>
      <c r="C82" s="141"/>
      <c r="D82" s="109"/>
      <c r="E82" s="109"/>
      <c r="F82" s="109"/>
      <c r="G82" s="109"/>
      <c r="H82" s="109">
        <v>1</v>
      </c>
      <c r="I82" s="109"/>
      <c r="J82" s="112">
        <f t="shared" si="6"/>
        <v>1</v>
      </c>
      <c r="M82" s="18"/>
    </row>
    <row r="83" spans="1:13" s="26" customFormat="1" ht="11.25" customHeight="1" thickBot="1" x14ac:dyDescent="0.25">
      <c r="A83" s="310" t="s">
        <v>90</v>
      </c>
      <c r="B83" s="311"/>
      <c r="C83" s="113">
        <f>ROUND($C$66*0.5,4)</f>
        <v>0</v>
      </c>
      <c r="D83" s="114">
        <f>(D84*A84)+(D85*A85)+(D86*A86)+(D87*A87)</f>
        <v>0</v>
      </c>
      <c r="E83" s="114">
        <f>(E84*A84)+(E85*A85)+(E86*A86)+(E87*A87)</f>
        <v>0</v>
      </c>
      <c r="F83" s="114">
        <f>(F84*A84)+(F85*A85)+(F86*A86)+(F87*A87)</f>
        <v>0</v>
      </c>
      <c r="G83" s="114">
        <f>(G84*A84)+(G85*A85)+(G86*A86)+(G87*A87)</f>
        <v>0</v>
      </c>
      <c r="H83" s="114">
        <f>(H84*A84)+(H85*A85)+(H86*A86)+(H87*A87)</f>
        <v>0.2</v>
      </c>
      <c r="I83" s="115">
        <f>(I84*A84)+(I85*A85)+(I86*A86)+(I87*A87)</f>
        <v>0.8</v>
      </c>
      <c r="J83" s="116">
        <f t="shared" si="6"/>
        <v>1</v>
      </c>
      <c r="M83" s="27"/>
    </row>
    <row r="84" spans="1:13" s="17" customFormat="1" ht="9" hidden="1" customHeight="1" x14ac:dyDescent="0.2">
      <c r="A84" s="55">
        <v>0</v>
      </c>
      <c r="B84" s="89" t="s">
        <v>73</v>
      </c>
      <c r="C84" s="142"/>
      <c r="D84" s="78"/>
      <c r="E84" s="78"/>
      <c r="F84" s="78"/>
      <c r="G84" s="78">
        <v>0.3</v>
      </c>
      <c r="H84" s="78">
        <v>0.7</v>
      </c>
      <c r="I84" s="78"/>
      <c r="J84" s="125">
        <f t="shared" si="6"/>
        <v>1</v>
      </c>
      <c r="M84" s="18"/>
    </row>
    <row r="85" spans="1:13" s="17" customFormat="1" ht="9" hidden="1" customHeight="1" x14ac:dyDescent="0.2">
      <c r="A85" s="56">
        <v>0.2</v>
      </c>
      <c r="B85" s="90" t="s">
        <v>74</v>
      </c>
      <c r="C85" s="143"/>
      <c r="D85" s="79"/>
      <c r="E85" s="79"/>
      <c r="F85" s="79"/>
      <c r="G85" s="79">
        <v>0</v>
      </c>
      <c r="H85" s="79">
        <v>1</v>
      </c>
      <c r="I85" s="79"/>
      <c r="J85" s="124">
        <f t="shared" si="6"/>
        <v>1</v>
      </c>
      <c r="M85" s="18"/>
    </row>
    <row r="86" spans="1:13" s="17" customFormat="1" ht="9" hidden="1" customHeight="1" x14ac:dyDescent="0.2">
      <c r="A86" s="57">
        <v>0</v>
      </c>
      <c r="B86" s="90" t="s">
        <v>75</v>
      </c>
      <c r="C86" s="143"/>
      <c r="D86" s="79"/>
      <c r="E86" s="79"/>
      <c r="F86" s="79"/>
      <c r="G86" s="79"/>
      <c r="H86" s="79"/>
      <c r="I86" s="79">
        <v>1</v>
      </c>
      <c r="J86" s="124">
        <f t="shared" si="6"/>
        <v>1</v>
      </c>
      <c r="M86" s="18"/>
    </row>
    <row r="87" spans="1:13" s="17" customFormat="1" ht="9" hidden="1" customHeight="1" thickBot="1" x14ac:dyDescent="0.25">
      <c r="A87" s="57">
        <v>0.8</v>
      </c>
      <c r="B87" s="91" t="s">
        <v>76</v>
      </c>
      <c r="C87" s="144"/>
      <c r="D87" s="80"/>
      <c r="E87" s="80"/>
      <c r="F87" s="80"/>
      <c r="G87" s="80"/>
      <c r="H87" s="80"/>
      <c r="I87" s="80">
        <v>1</v>
      </c>
      <c r="J87" s="126">
        <f t="shared" si="6"/>
        <v>1</v>
      </c>
      <c r="M87" s="18"/>
    </row>
    <row r="88" spans="1:13" s="17" customFormat="1" ht="12.75" customHeight="1" thickTop="1" x14ac:dyDescent="0.2">
      <c r="A88" s="262" t="s">
        <v>98</v>
      </c>
      <c r="B88" s="263"/>
      <c r="C88" s="306">
        <f>'Planilha Proposta'!AQ37</f>
        <v>0</v>
      </c>
      <c r="D88" s="119" t="e">
        <f t="shared" ref="D88:I88" si="7">D89/$C$88</f>
        <v>#DIV/0!</v>
      </c>
      <c r="E88" s="119" t="e">
        <f t="shared" si="7"/>
        <v>#DIV/0!</v>
      </c>
      <c r="F88" s="119" t="e">
        <f t="shared" si="7"/>
        <v>#DIV/0!</v>
      </c>
      <c r="G88" s="119" t="e">
        <f t="shared" si="7"/>
        <v>#DIV/0!</v>
      </c>
      <c r="H88" s="119" t="e">
        <f t="shared" si="7"/>
        <v>#DIV/0!</v>
      </c>
      <c r="I88" s="120" t="e">
        <f t="shared" si="7"/>
        <v>#DIV/0!</v>
      </c>
      <c r="J88" s="127" t="e">
        <f t="shared" si="6"/>
        <v>#DIV/0!</v>
      </c>
      <c r="M88" s="18"/>
    </row>
    <row r="89" spans="1:13" s="17" customFormat="1" ht="13.5" customHeight="1" x14ac:dyDescent="0.2">
      <c r="A89" s="304"/>
      <c r="B89" s="305"/>
      <c r="C89" s="307"/>
      <c r="D89" s="149">
        <f t="shared" ref="D89:I89" si="8">(D90*$C$90)+(D95*$C$95)+(D100*$C$100)+($C$105*D105)</f>
        <v>0</v>
      </c>
      <c r="E89" s="149">
        <f t="shared" si="8"/>
        <v>0</v>
      </c>
      <c r="F89" s="149">
        <f t="shared" si="8"/>
        <v>0</v>
      </c>
      <c r="G89" s="149">
        <f t="shared" si="8"/>
        <v>0</v>
      </c>
      <c r="H89" s="149">
        <f t="shared" si="8"/>
        <v>0</v>
      </c>
      <c r="I89" s="150">
        <f t="shared" si="8"/>
        <v>0</v>
      </c>
      <c r="J89" s="153">
        <f t="shared" si="6"/>
        <v>0</v>
      </c>
      <c r="M89" s="18"/>
    </row>
    <row r="90" spans="1:13" s="17" customFormat="1" ht="23.25" customHeight="1" x14ac:dyDescent="0.2">
      <c r="A90" s="308" t="s">
        <v>87</v>
      </c>
      <c r="B90" s="309"/>
      <c r="C90" s="145">
        <f>ROUND($C$88*0.1,4)</f>
        <v>0</v>
      </c>
      <c r="D90" s="146">
        <f>(D91*A91)+(D92*A92)+(D93*A93)+(D94*A94)</f>
        <v>0</v>
      </c>
      <c r="E90" s="146">
        <f>(E91*A91)+(E92*A92)+(E93*A93)+(E94*A94)</f>
        <v>0</v>
      </c>
      <c r="F90" s="146">
        <f>(F91*A91)+(F92*A92)+(F93*A93)+(F94*A94)</f>
        <v>0.2</v>
      </c>
      <c r="G90" s="146">
        <f>(G91*A91)+(G92*A92)+(G93*A93)+(G94*A94)</f>
        <v>0.8</v>
      </c>
      <c r="H90" s="146">
        <f>(H91*A91)+(H92*A92)+(H93*A93)+(H94*A94)</f>
        <v>0</v>
      </c>
      <c r="I90" s="147">
        <f>(I91*A91)+(I92*A92)+(I93*A93)+(I94*A94)</f>
        <v>0</v>
      </c>
      <c r="J90" s="148">
        <f t="shared" si="6"/>
        <v>1</v>
      </c>
      <c r="M90" s="18"/>
    </row>
    <row r="91" spans="1:13" s="17" customFormat="1" ht="9" hidden="1" customHeight="1" x14ac:dyDescent="0.2">
      <c r="A91" s="105">
        <v>0</v>
      </c>
      <c r="B91" s="107" t="s">
        <v>73</v>
      </c>
      <c r="C91" s="141"/>
      <c r="D91" s="109"/>
      <c r="E91" s="109"/>
      <c r="F91" s="109">
        <v>1</v>
      </c>
      <c r="G91" s="109"/>
      <c r="H91" s="109"/>
      <c r="I91" s="109"/>
      <c r="J91" s="112">
        <f t="shared" si="6"/>
        <v>1</v>
      </c>
      <c r="M91" s="18"/>
    </row>
    <row r="92" spans="1:13" s="17" customFormat="1" ht="9" hidden="1" customHeight="1" x14ac:dyDescent="0.2">
      <c r="A92" s="105">
        <v>0.2</v>
      </c>
      <c r="B92" s="107" t="s">
        <v>74</v>
      </c>
      <c r="C92" s="141"/>
      <c r="D92" s="109"/>
      <c r="E92" s="109"/>
      <c r="F92" s="109">
        <v>1</v>
      </c>
      <c r="G92" s="109"/>
      <c r="H92" s="109"/>
      <c r="I92" s="109"/>
      <c r="J92" s="112">
        <f t="shared" si="6"/>
        <v>1</v>
      </c>
      <c r="M92" s="18"/>
    </row>
    <row r="93" spans="1:13" s="17" customFormat="1" ht="9" hidden="1" customHeight="1" x14ac:dyDescent="0.2">
      <c r="A93" s="105">
        <v>0</v>
      </c>
      <c r="B93" s="107" t="s">
        <v>75</v>
      </c>
      <c r="C93" s="141"/>
      <c r="D93" s="109"/>
      <c r="E93" s="109"/>
      <c r="F93" s="109"/>
      <c r="G93" s="109">
        <v>1</v>
      </c>
      <c r="H93" s="109"/>
      <c r="I93" s="109"/>
      <c r="J93" s="112">
        <f t="shared" si="6"/>
        <v>1</v>
      </c>
      <c r="M93" s="18"/>
    </row>
    <row r="94" spans="1:13" s="17" customFormat="1" ht="9" hidden="1" customHeight="1" thickBot="1" x14ac:dyDescent="0.25">
      <c r="A94" s="105">
        <v>0.8</v>
      </c>
      <c r="B94" s="107" t="s">
        <v>76</v>
      </c>
      <c r="C94" s="141"/>
      <c r="D94" s="109"/>
      <c r="E94" s="109"/>
      <c r="F94" s="109"/>
      <c r="G94" s="109">
        <v>1</v>
      </c>
      <c r="H94" s="109"/>
      <c r="I94" s="109"/>
      <c r="J94" s="112">
        <f t="shared" si="6"/>
        <v>1</v>
      </c>
      <c r="M94" s="18"/>
    </row>
    <row r="95" spans="1:13" s="17" customFormat="1" ht="24.75" customHeight="1" x14ac:dyDescent="0.2">
      <c r="A95" s="314" t="s">
        <v>88</v>
      </c>
      <c r="B95" s="315"/>
      <c r="C95" s="108">
        <f>ROUND($C$88*0.1,4)</f>
        <v>0</v>
      </c>
      <c r="D95" s="117">
        <f>(D96*A96)+(D97*A97)+(D98*A98)+(D99*A99)</f>
        <v>0</v>
      </c>
      <c r="E95" s="117">
        <f>(E96*A96)+(E97*A97)+(E98*A98)+(E99*A99)</f>
        <v>0</v>
      </c>
      <c r="F95" s="117">
        <f>(F96*A96)+(F97*A97)+(F98*A98)+(F99*A99)</f>
        <v>0</v>
      </c>
      <c r="G95" s="117">
        <f>(G96*A96)+(G97*A97)+(G98*A98)+(G99*A99)</f>
        <v>0.2</v>
      </c>
      <c r="H95" s="117">
        <f>(H96*A96)+(H97*A97)+(H98*A98)+(H99*A99)</f>
        <v>0.8</v>
      </c>
      <c r="I95" s="118">
        <f>(I96*A96)+(I97*A97)+(I98*A98)+(I99*A99)</f>
        <v>0</v>
      </c>
      <c r="J95" s="112">
        <f t="shared" si="6"/>
        <v>1</v>
      </c>
      <c r="M95" s="18"/>
    </row>
    <row r="96" spans="1:13" s="17" customFormat="1" ht="9" hidden="1" customHeight="1" x14ac:dyDescent="0.2">
      <c r="A96" s="105">
        <v>0</v>
      </c>
      <c r="B96" s="107" t="s">
        <v>73</v>
      </c>
      <c r="C96" s="141"/>
      <c r="D96" s="109"/>
      <c r="E96" s="109"/>
      <c r="F96" s="109"/>
      <c r="G96" s="109">
        <v>1</v>
      </c>
      <c r="H96" s="109"/>
      <c r="I96" s="109"/>
      <c r="J96" s="112">
        <f t="shared" si="6"/>
        <v>1</v>
      </c>
      <c r="M96" s="18"/>
    </row>
    <row r="97" spans="1:13" s="17" customFormat="1" ht="9" hidden="1" customHeight="1" x14ac:dyDescent="0.2">
      <c r="A97" s="105">
        <v>0.2</v>
      </c>
      <c r="B97" s="107" t="s">
        <v>74</v>
      </c>
      <c r="C97" s="141"/>
      <c r="D97" s="109"/>
      <c r="E97" s="109"/>
      <c r="F97" s="109"/>
      <c r="G97" s="109">
        <v>1</v>
      </c>
      <c r="H97" s="109"/>
      <c r="I97" s="109"/>
      <c r="J97" s="112">
        <f t="shared" si="6"/>
        <v>1</v>
      </c>
      <c r="M97" s="18"/>
    </row>
    <row r="98" spans="1:13" s="17" customFormat="1" ht="9" hidden="1" customHeight="1" x14ac:dyDescent="0.2">
      <c r="A98" s="105">
        <v>0</v>
      </c>
      <c r="B98" s="107" t="s">
        <v>75</v>
      </c>
      <c r="C98" s="141"/>
      <c r="D98" s="109"/>
      <c r="E98" s="109"/>
      <c r="F98" s="109"/>
      <c r="G98" s="109">
        <v>1</v>
      </c>
      <c r="H98" s="109"/>
      <c r="I98" s="109"/>
      <c r="J98" s="112">
        <f t="shared" si="6"/>
        <v>1</v>
      </c>
      <c r="M98" s="18"/>
    </row>
    <row r="99" spans="1:13" s="17" customFormat="1" ht="9" hidden="1" customHeight="1" thickBot="1" x14ac:dyDescent="0.25">
      <c r="A99" s="105">
        <v>0.8</v>
      </c>
      <c r="B99" s="107" t="s">
        <v>76</v>
      </c>
      <c r="C99" s="141"/>
      <c r="D99" s="109"/>
      <c r="E99" s="109"/>
      <c r="F99" s="109"/>
      <c r="G99" s="109"/>
      <c r="H99" s="109">
        <v>1</v>
      </c>
      <c r="I99" s="109"/>
      <c r="J99" s="112">
        <f t="shared" si="6"/>
        <v>1</v>
      </c>
      <c r="M99" s="18"/>
    </row>
    <row r="100" spans="1:13" s="17" customFormat="1" ht="14.25" customHeight="1" x14ac:dyDescent="0.2">
      <c r="A100" s="314" t="s">
        <v>89</v>
      </c>
      <c r="B100" s="315"/>
      <c r="C100" s="108">
        <f>ROUND($C$88*0.3,4)</f>
        <v>0</v>
      </c>
      <c r="D100" s="114">
        <f>(D101*A101)+(D102*A102)+(D103*A103)+(D104*A104)</f>
        <v>0</v>
      </c>
      <c r="E100" s="114">
        <f>(E101*A101)+(E102*A102)+(E103*A103)+(E104*A104)</f>
        <v>0</v>
      </c>
      <c r="F100" s="114">
        <f>(F101*A101)+(F102*A102)+(F103*A103)+(F104*A104)</f>
        <v>0</v>
      </c>
      <c r="G100" s="114">
        <f>(G101*A101)+(G102*A102)+(G103*A103)+(G104*A104)</f>
        <v>0</v>
      </c>
      <c r="H100" s="114">
        <f>(H101*A101)+(H102*A102)+(H103*A103)+(H104*A104)</f>
        <v>1</v>
      </c>
      <c r="I100" s="115">
        <f>(I101*A101)+(I102*A102)+(I103*A103)+(I104*A104)</f>
        <v>0</v>
      </c>
      <c r="J100" s="112">
        <f t="shared" si="6"/>
        <v>1</v>
      </c>
      <c r="M100" s="18"/>
    </row>
    <row r="101" spans="1:13" s="17" customFormat="1" ht="9" hidden="1" customHeight="1" x14ac:dyDescent="0.2">
      <c r="A101" s="105">
        <v>0</v>
      </c>
      <c r="B101" s="107" t="s">
        <v>73</v>
      </c>
      <c r="C101" s="141"/>
      <c r="D101" s="110"/>
      <c r="E101" s="110"/>
      <c r="F101" s="110">
        <v>0.2</v>
      </c>
      <c r="G101" s="110">
        <v>0.5</v>
      </c>
      <c r="H101" s="110">
        <v>0.3</v>
      </c>
      <c r="I101" s="111"/>
      <c r="J101" s="112">
        <f t="shared" si="6"/>
        <v>1</v>
      </c>
      <c r="M101" s="18"/>
    </row>
    <row r="102" spans="1:13" s="17" customFormat="1" ht="9" hidden="1" customHeight="1" x14ac:dyDescent="0.2">
      <c r="A102" s="105">
        <v>0.2</v>
      </c>
      <c r="B102" s="107" t="s">
        <v>74</v>
      </c>
      <c r="C102" s="141"/>
      <c r="D102" s="109"/>
      <c r="E102" s="109"/>
      <c r="F102" s="109"/>
      <c r="G102" s="109"/>
      <c r="H102" s="109">
        <v>1</v>
      </c>
      <c r="I102" s="109"/>
      <c r="J102" s="112">
        <f t="shared" si="6"/>
        <v>1</v>
      </c>
      <c r="M102" s="18"/>
    </row>
    <row r="103" spans="1:13" s="17" customFormat="1" ht="9" hidden="1" customHeight="1" x14ac:dyDescent="0.2">
      <c r="A103" s="105">
        <v>0</v>
      </c>
      <c r="B103" s="107" t="s">
        <v>75</v>
      </c>
      <c r="C103" s="141"/>
      <c r="D103" s="109"/>
      <c r="E103" s="109"/>
      <c r="F103" s="109"/>
      <c r="G103" s="109"/>
      <c r="H103" s="109">
        <v>1</v>
      </c>
      <c r="I103" s="109"/>
      <c r="J103" s="112">
        <f t="shared" si="6"/>
        <v>1</v>
      </c>
      <c r="M103" s="18"/>
    </row>
    <row r="104" spans="1:13" s="17" customFormat="1" ht="9" hidden="1" customHeight="1" thickBot="1" x14ac:dyDescent="0.25">
      <c r="A104" s="105">
        <v>0.8</v>
      </c>
      <c r="B104" s="107" t="s">
        <v>76</v>
      </c>
      <c r="C104" s="141"/>
      <c r="D104" s="109"/>
      <c r="E104" s="109"/>
      <c r="F104" s="109"/>
      <c r="G104" s="109"/>
      <c r="H104" s="109">
        <v>1</v>
      </c>
      <c r="I104" s="109"/>
      <c r="J104" s="112">
        <f t="shared" si="6"/>
        <v>1</v>
      </c>
      <c r="M104" s="18"/>
    </row>
    <row r="105" spans="1:13" s="17" customFormat="1" ht="12" customHeight="1" thickBot="1" x14ac:dyDescent="0.25">
      <c r="A105" s="310" t="s">
        <v>90</v>
      </c>
      <c r="B105" s="311"/>
      <c r="C105" s="113">
        <f>ROUND($C$88*0.5,4)</f>
        <v>0</v>
      </c>
      <c r="D105" s="109">
        <f>(D106*A106)+(D107*A107)+(D108*A108)+(D109*A109)</f>
        <v>0</v>
      </c>
      <c r="E105" s="109">
        <f>(E106*A106)+(E107*A107)+(E108*A108)+(E109*A109)</f>
        <v>0</v>
      </c>
      <c r="F105" s="109">
        <f>(F106*A106)+(F107*A107)+(F108*A108)+(F109*A109)</f>
        <v>0</v>
      </c>
      <c r="G105" s="109">
        <f>(G106*A106)+(G107*A107)+(G108*A108)+(G109*A109)</f>
        <v>0</v>
      </c>
      <c r="H105" s="109">
        <f>(H106*A106)+(H107*A107)+(H108*A108)+(H109*A109)</f>
        <v>0.2</v>
      </c>
      <c r="I105" s="109">
        <f>(I106*A106)+(I107*A107)+(I108*A108)+(I109*A109)</f>
        <v>0.8</v>
      </c>
      <c r="J105" s="116">
        <f t="shared" si="6"/>
        <v>1</v>
      </c>
      <c r="M105" s="18"/>
    </row>
    <row r="106" spans="1:13" s="17" customFormat="1" ht="9" hidden="1" customHeight="1" x14ac:dyDescent="0.2">
      <c r="A106" s="55">
        <v>0</v>
      </c>
      <c r="B106" s="89" t="s">
        <v>73</v>
      </c>
      <c r="C106" s="142"/>
      <c r="D106" s="78"/>
      <c r="E106" s="78"/>
      <c r="F106" s="78"/>
      <c r="G106" s="78">
        <v>0.4</v>
      </c>
      <c r="H106" s="78">
        <v>0.6</v>
      </c>
      <c r="I106" s="78"/>
      <c r="J106" s="125">
        <f t="shared" si="6"/>
        <v>1</v>
      </c>
      <c r="M106" s="18"/>
    </row>
    <row r="107" spans="1:13" s="17" customFormat="1" ht="9" hidden="1" customHeight="1" x14ac:dyDescent="0.2">
      <c r="A107" s="56">
        <v>0.2</v>
      </c>
      <c r="B107" s="90" t="s">
        <v>74</v>
      </c>
      <c r="C107" s="143"/>
      <c r="D107" s="79"/>
      <c r="E107" s="79"/>
      <c r="F107" s="79"/>
      <c r="G107" s="79">
        <v>0</v>
      </c>
      <c r="H107" s="79">
        <v>1</v>
      </c>
      <c r="I107" s="79"/>
      <c r="J107" s="124">
        <f t="shared" si="6"/>
        <v>1</v>
      </c>
      <c r="M107" s="18"/>
    </row>
    <row r="108" spans="1:13" s="17" customFormat="1" ht="9" hidden="1" customHeight="1" x14ac:dyDescent="0.2">
      <c r="A108" s="57">
        <v>0</v>
      </c>
      <c r="B108" s="90" t="s">
        <v>75</v>
      </c>
      <c r="C108" s="143"/>
      <c r="D108" s="79"/>
      <c r="E108" s="79"/>
      <c r="F108" s="79"/>
      <c r="G108" s="79"/>
      <c r="H108" s="79"/>
      <c r="I108" s="79">
        <v>1</v>
      </c>
      <c r="J108" s="124">
        <f t="shared" si="6"/>
        <v>1</v>
      </c>
      <c r="M108" s="18"/>
    </row>
    <row r="109" spans="1:13" s="17" customFormat="1" ht="9" hidden="1" customHeight="1" thickBot="1" x14ac:dyDescent="0.25">
      <c r="A109" s="57">
        <v>0.8</v>
      </c>
      <c r="B109" s="91" t="s">
        <v>76</v>
      </c>
      <c r="C109" s="144"/>
      <c r="D109" s="80"/>
      <c r="E109" s="80"/>
      <c r="F109" s="80"/>
      <c r="G109" s="80"/>
      <c r="H109" s="80"/>
      <c r="I109" s="80">
        <v>1</v>
      </c>
      <c r="J109" s="126">
        <f t="shared" si="6"/>
        <v>1</v>
      </c>
      <c r="M109" s="18"/>
    </row>
    <row r="110" spans="1:13" s="17" customFormat="1" ht="14.25" customHeight="1" thickTop="1" x14ac:dyDescent="0.2">
      <c r="A110" s="262" t="s">
        <v>102</v>
      </c>
      <c r="B110" s="263"/>
      <c r="C110" s="306">
        <f>'Planilha Proposta'!AQ38</f>
        <v>0</v>
      </c>
      <c r="D110" s="119" t="e">
        <f>D111/$C$110</f>
        <v>#DIV/0!</v>
      </c>
      <c r="E110" s="119" t="e">
        <f t="shared" ref="E110:I110" si="9">E111/$C$110</f>
        <v>#DIV/0!</v>
      </c>
      <c r="F110" s="119" t="e">
        <f t="shared" si="9"/>
        <v>#DIV/0!</v>
      </c>
      <c r="G110" s="119" t="e">
        <f t="shared" si="9"/>
        <v>#DIV/0!</v>
      </c>
      <c r="H110" s="119" t="e">
        <f t="shared" si="9"/>
        <v>#DIV/0!</v>
      </c>
      <c r="I110" s="120" t="e">
        <f t="shared" si="9"/>
        <v>#DIV/0!</v>
      </c>
      <c r="J110" s="127" t="e">
        <f t="shared" si="6"/>
        <v>#DIV/0!</v>
      </c>
      <c r="M110" s="18"/>
    </row>
    <row r="111" spans="1:13" s="17" customFormat="1" ht="13.5" customHeight="1" x14ac:dyDescent="0.2">
      <c r="A111" s="304"/>
      <c r="B111" s="305"/>
      <c r="C111" s="307"/>
      <c r="D111" s="149">
        <f t="shared" ref="D111:I111" si="10">(D112*$C$112)+($C$117*D117)</f>
        <v>0</v>
      </c>
      <c r="E111" s="149">
        <f t="shared" si="10"/>
        <v>0</v>
      </c>
      <c r="F111" s="149">
        <f t="shared" si="10"/>
        <v>0</v>
      </c>
      <c r="G111" s="149">
        <f t="shared" si="10"/>
        <v>0</v>
      </c>
      <c r="H111" s="149">
        <f t="shared" si="10"/>
        <v>0</v>
      </c>
      <c r="I111" s="150">
        <f t="shared" si="10"/>
        <v>0</v>
      </c>
      <c r="J111" s="153">
        <f t="shared" si="6"/>
        <v>0</v>
      </c>
      <c r="M111" s="18"/>
    </row>
    <row r="112" spans="1:13" s="17" customFormat="1" ht="12" customHeight="1" x14ac:dyDescent="0.2">
      <c r="A112" s="308" t="s">
        <v>89</v>
      </c>
      <c r="B112" s="309"/>
      <c r="C112" s="145">
        <f>ROUND($C$110*0.4,4)</f>
        <v>0</v>
      </c>
      <c r="D112" s="146">
        <f>(D113*A113)+(D114*A114)+(D115*A115)+(D116*A116)</f>
        <v>0</v>
      </c>
      <c r="E112" s="146">
        <f>(E113*A113)+(E114*A114)+(E115*A115)+(E116*A116)</f>
        <v>0</v>
      </c>
      <c r="F112" s="146">
        <f>(F113*A113)+(F114*A114)+(F115*A115)+(F116*A116)</f>
        <v>0</v>
      </c>
      <c r="G112" s="146">
        <f>(G113*A113)+(G114*A114)+(G115*A115)+(G116*A116)</f>
        <v>0.2</v>
      </c>
      <c r="H112" s="146">
        <f>(H113*A113)+(H114*A114)+(H115*A115)+(H116*A116)</f>
        <v>0.8</v>
      </c>
      <c r="I112" s="147">
        <f>(I113*A113)+(I114*A114)+(I115*A115)+(I116*A116)</f>
        <v>0</v>
      </c>
      <c r="J112" s="148">
        <f t="shared" si="6"/>
        <v>1</v>
      </c>
      <c r="M112" s="18"/>
    </row>
    <row r="113" spans="1:13" s="17" customFormat="1" ht="9" hidden="1" customHeight="1" x14ac:dyDescent="0.2">
      <c r="A113" s="56">
        <v>0</v>
      </c>
      <c r="B113" s="90" t="s">
        <v>73</v>
      </c>
      <c r="C113" s="31"/>
      <c r="D113" s="109"/>
      <c r="E113" s="109"/>
      <c r="F113" s="109"/>
      <c r="G113" s="109">
        <v>1</v>
      </c>
      <c r="H113" s="109"/>
      <c r="I113" s="109"/>
      <c r="J113" s="112">
        <f t="shared" si="6"/>
        <v>1</v>
      </c>
      <c r="M113" s="18"/>
    </row>
    <row r="114" spans="1:13" s="17" customFormat="1" ht="9" hidden="1" customHeight="1" x14ac:dyDescent="0.2">
      <c r="A114" s="56">
        <v>0.2</v>
      </c>
      <c r="B114" s="90" t="s">
        <v>74</v>
      </c>
      <c r="C114" s="31"/>
      <c r="D114" s="109"/>
      <c r="E114" s="109"/>
      <c r="F114" s="109"/>
      <c r="G114" s="109">
        <v>1</v>
      </c>
      <c r="H114" s="109"/>
      <c r="I114" s="109"/>
      <c r="J114" s="112">
        <f t="shared" si="6"/>
        <v>1</v>
      </c>
      <c r="M114" s="18"/>
    </row>
    <row r="115" spans="1:13" s="17" customFormat="1" ht="9" hidden="1" customHeight="1" x14ac:dyDescent="0.2">
      <c r="A115" s="56">
        <v>0</v>
      </c>
      <c r="B115" s="90" t="s">
        <v>75</v>
      </c>
      <c r="C115" s="31"/>
      <c r="D115" s="109"/>
      <c r="E115" s="109"/>
      <c r="F115" s="109"/>
      <c r="G115" s="109">
        <v>1</v>
      </c>
      <c r="H115" s="109"/>
      <c r="I115" s="109"/>
      <c r="J115" s="112">
        <f t="shared" si="6"/>
        <v>1</v>
      </c>
      <c r="M115" s="18"/>
    </row>
    <row r="116" spans="1:13" s="17" customFormat="1" ht="9" hidden="1" customHeight="1" thickBot="1" x14ac:dyDescent="0.25">
      <c r="A116" s="56">
        <v>0.8</v>
      </c>
      <c r="B116" s="90" t="s">
        <v>76</v>
      </c>
      <c r="C116" s="31"/>
      <c r="D116" s="109"/>
      <c r="E116" s="109"/>
      <c r="F116" s="109"/>
      <c r="G116" s="109"/>
      <c r="H116" s="109">
        <v>1</v>
      </c>
      <c r="I116" s="109"/>
      <c r="J116" s="112">
        <f t="shared" si="6"/>
        <v>1</v>
      </c>
      <c r="M116" s="18"/>
    </row>
    <row r="117" spans="1:13" s="17" customFormat="1" ht="14.25" customHeight="1" thickBot="1" x14ac:dyDescent="0.25">
      <c r="A117" s="310" t="s">
        <v>90</v>
      </c>
      <c r="B117" s="311"/>
      <c r="C117" s="113">
        <f>ROUND($C$110*0.6,4)</f>
        <v>0</v>
      </c>
      <c r="D117" s="117">
        <f>(D118*A118)+(D119*A119)+(D120*A120)+(D121*A121)</f>
        <v>0</v>
      </c>
      <c r="E117" s="117">
        <f>(E118*A118)+(E119*A119)+(E120*A120)+(E121*A121)</f>
        <v>0</v>
      </c>
      <c r="F117" s="117">
        <f>(F118*A118)+(F119*A119)+(F120*A120)+(F121*A121)</f>
        <v>0</v>
      </c>
      <c r="G117" s="117">
        <f>(G118*A118)+(G119*A119)+(G120*A120)+(G121*A121)</f>
        <v>0</v>
      </c>
      <c r="H117" s="117">
        <f>(H118*A118)+(H119*A119)+(H120*A120)+(H121*A121)</f>
        <v>0.2</v>
      </c>
      <c r="I117" s="118">
        <f>(I118*A118)+(I119*A119)+(I120*A120)+(I121*A121)</f>
        <v>0.8</v>
      </c>
      <c r="J117" s="116">
        <f t="shared" si="6"/>
        <v>1</v>
      </c>
      <c r="M117" s="18"/>
    </row>
    <row r="118" spans="1:13" s="17" customFormat="1" ht="9" hidden="1" customHeight="1" x14ac:dyDescent="0.2">
      <c r="A118" s="55">
        <v>0</v>
      </c>
      <c r="B118" s="89" t="s">
        <v>73</v>
      </c>
      <c r="C118" s="142"/>
      <c r="D118" s="78"/>
      <c r="E118" s="78"/>
      <c r="F118" s="78"/>
      <c r="G118" s="78"/>
      <c r="H118" s="78">
        <v>1</v>
      </c>
      <c r="I118" s="78"/>
      <c r="J118" s="125">
        <f t="shared" si="6"/>
        <v>1</v>
      </c>
      <c r="M118" s="18"/>
    </row>
    <row r="119" spans="1:13" s="17" customFormat="1" ht="9" hidden="1" customHeight="1" x14ac:dyDescent="0.2">
      <c r="A119" s="56">
        <v>0.2</v>
      </c>
      <c r="B119" s="90" t="s">
        <v>74</v>
      </c>
      <c r="C119" s="143"/>
      <c r="D119" s="79"/>
      <c r="E119" s="79"/>
      <c r="F119" s="79"/>
      <c r="G119" s="79">
        <v>0</v>
      </c>
      <c r="H119" s="79">
        <v>1</v>
      </c>
      <c r="I119" s="79"/>
      <c r="J119" s="124">
        <f t="shared" si="6"/>
        <v>1</v>
      </c>
      <c r="M119" s="18"/>
    </row>
    <row r="120" spans="1:13" s="17" customFormat="1" ht="9" hidden="1" customHeight="1" x14ac:dyDescent="0.2">
      <c r="A120" s="57">
        <v>0</v>
      </c>
      <c r="B120" s="90" t="s">
        <v>75</v>
      </c>
      <c r="C120" s="143"/>
      <c r="D120" s="79"/>
      <c r="E120" s="79"/>
      <c r="F120" s="79"/>
      <c r="G120" s="79"/>
      <c r="H120" s="79"/>
      <c r="I120" s="79">
        <v>1</v>
      </c>
      <c r="J120" s="124">
        <f t="shared" si="6"/>
        <v>1</v>
      </c>
      <c r="M120" s="18"/>
    </row>
    <row r="121" spans="1:13" s="17" customFormat="1" ht="9" hidden="1" customHeight="1" thickBot="1" x14ac:dyDescent="0.25">
      <c r="A121" s="57">
        <v>0.8</v>
      </c>
      <c r="B121" s="91" t="s">
        <v>76</v>
      </c>
      <c r="C121" s="144"/>
      <c r="D121" s="80"/>
      <c r="E121" s="80"/>
      <c r="F121" s="80"/>
      <c r="G121" s="80"/>
      <c r="H121" s="80"/>
      <c r="I121" s="80">
        <v>1</v>
      </c>
      <c r="J121" s="126">
        <f t="shared" si="6"/>
        <v>1</v>
      </c>
      <c r="M121" s="18"/>
    </row>
    <row r="122" spans="1:13" s="17" customFormat="1" ht="18.75" customHeight="1" thickTop="1" x14ac:dyDescent="0.2">
      <c r="A122" s="262" t="s">
        <v>101</v>
      </c>
      <c r="B122" s="263"/>
      <c r="C122" s="306">
        <f>'Planilha Proposta'!AQ39</f>
        <v>0</v>
      </c>
      <c r="D122" s="119" t="e">
        <f>D123/$C$122</f>
        <v>#DIV/0!</v>
      </c>
      <c r="E122" s="119" t="e">
        <f t="shared" ref="E122:I122" si="11">E123/$C$122</f>
        <v>#DIV/0!</v>
      </c>
      <c r="F122" s="119" t="e">
        <f t="shared" si="11"/>
        <v>#DIV/0!</v>
      </c>
      <c r="G122" s="119" t="e">
        <f t="shared" si="11"/>
        <v>#DIV/0!</v>
      </c>
      <c r="H122" s="119" t="e">
        <f t="shared" si="11"/>
        <v>#DIV/0!</v>
      </c>
      <c r="I122" s="120" t="e">
        <f t="shared" si="11"/>
        <v>#DIV/0!</v>
      </c>
      <c r="J122" s="127" t="e">
        <f t="shared" si="6"/>
        <v>#DIV/0!</v>
      </c>
      <c r="M122" s="18"/>
    </row>
    <row r="123" spans="1:13" s="17" customFormat="1" ht="15" customHeight="1" x14ac:dyDescent="0.2">
      <c r="A123" s="304"/>
      <c r="B123" s="305"/>
      <c r="C123" s="307"/>
      <c r="D123" s="149">
        <f>(D124*$C$124)+($C$129*D129)</f>
        <v>0</v>
      </c>
      <c r="E123" s="149">
        <f t="shared" ref="E123:I123" si="12">(E124*$C$124)+($C$129*E129)</f>
        <v>0</v>
      </c>
      <c r="F123" s="149">
        <f t="shared" si="12"/>
        <v>0</v>
      </c>
      <c r="G123" s="149">
        <f t="shared" si="12"/>
        <v>0</v>
      </c>
      <c r="H123" s="149">
        <f t="shared" si="12"/>
        <v>0</v>
      </c>
      <c r="I123" s="150">
        <f t="shared" si="12"/>
        <v>0</v>
      </c>
      <c r="J123" s="153">
        <f t="shared" si="6"/>
        <v>0</v>
      </c>
      <c r="M123" s="18"/>
    </row>
    <row r="124" spans="1:13" s="17" customFormat="1" ht="17.25" customHeight="1" x14ac:dyDescent="0.2">
      <c r="A124" s="308" t="s">
        <v>89</v>
      </c>
      <c r="B124" s="309"/>
      <c r="C124" s="145">
        <f>ROUND($C$122*0.4,4)</f>
        <v>0</v>
      </c>
      <c r="D124" s="146">
        <f>(D125*A125)+(D126*A126)+(D127*A127)+(D128*A128)</f>
        <v>0</v>
      </c>
      <c r="E124" s="146">
        <f>(E125*A125)+(E126*A126)+(E127*A127)+(E128*A128)</f>
        <v>0</v>
      </c>
      <c r="F124" s="146">
        <f>(F125*A125)+(F126*A126)+(F127*A127)+(F128*A128)</f>
        <v>0</v>
      </c>
      <c r="G124" s="146">
        <f>(G125*A125)+(G126*A126)+(G127*A127)+(G128*A128)</f>
        <v>0</v>
      </c>
      <c r="H124" s="146">
        <f>(H125*A125)+(H126*A126)+(H127*A127)+(H128*A128)</f>
        <v>1</v>
      </c>
      <c r="I124" s="147">
        <f>(I125*A125)+(I126*A126)+(I127*A127)+(I128*A128)</f>
        <v>0</v>
      </c>
      <c r="J124" s="148">
        <f t="shared" si="6"/>
        <v>1</v>
      </c>
      <c r="M124" s="18"/>
    </row>
    <row r="125" spans="1:13" s="17" customFormat="1" ht="9" hidden="1" customHeight="1" x14ac:dyDescent="0.2">
      <c r="A125" s="105">
        <v>0</v>
      </c>
      <c r="B125" s="107" t="s">
        <v>73</v>
      </c>
      <c r="C125" s="141"/>
      <c r="D125" s="109"/>
      <c r="E125" s="109"/>
      <c r="F125" s="109"/>
      <c r="G125" s="109">
        <v>0.8</v>
      </c>
      <c r="H125" s="109">
        <v>0.2</v>
      </c>
      <c r="I125" s="109"/>
      <c r="J125" s="112">
        <f t="shared" si="6"/>
        <v>1</v>
      </c>
      <c r="M125" s="18"/>
    </row>
    <row r="126" spans="1:13" s="17" customFormat="1" ht="9" hidden="1" customHeight="1" x14ac:dyDescent="0.2">
      <c r="A126" s="105">
        <v>0.2</v>
      </c>
      <c r="B126" s="107" t="s">
        <v>74</v>
      </c>
      <c r="C126" s="141"/>
      <c r="D126" s="109"/>
      <c r="E126" s="109"/>
      <c r="F126" s="109"/>
      <c r="G126" s="109"/>
      <c r="H126" s="109">
        <v>1</v>
      </c>
      <c r="I126" s="109"/>
      <c r="J126" s="112">
        <f t="shared" si="6"/>
        <v>1</v>
      </c>
      <c r="M126" s="18"/>
    </row>
    <row r="127" spans="1:13" s="17" customFormat="1" ht="9" hidden="1" customHeight="1" x14ac:dyDescent="0.2">
      <c r="A127" s="105">
        <v>0</v>
      </c>
      <c r="B127" s="107" t="s">
        <v>75</v>
      </c>
      <c r="C127" s="141"/>
      <c r="D127" s="109"/>
      <c r="E127" s="109"/>
      <c r="F127" s="109"/>
      <c r="G127" s="109"/>
      <c r="H127" s="109">
        <v>1</v>
      </c>
      <c r="I127" s="109"/>
      <c r="J127" s="112">
        <f t="shared" si="6"/>
        <v>1</v>
      </c>
      <c r="M127" s="18"/>
    </row>
    <row r="128" spans="1:13" s="17" customFormat="1" ht="9" hidden="1" customHeight="1" thickBot="1" x14ac:dyDescent="0.25">
      <c r="A128" s="105">
        <v>0.8</v>
      </c>
      <c r="B128" s="107" t="s">
        <v>76</v>
      </c>
      <c r="C128" s="141"/>
      <c r="D128" s="109"/>
      <c r="E128" s="109"/>
      <c r="F128" s="109"/>
      <c r="G128" s="109"/>
      <c r="H128" s="109">
        <v>1</v>
      </c>
      <c r="I128" s="109"/>
      <c r="J128" s="112">
        <f t="shared" si="6"/>
        <v>1</v>
      </c>
      <c r="M128" s="18"/>
    </row>
    <row r="129" spans="1:13" s="17" customFormat="1" ht="15" customHeight="1" thickBot="1" x14ac:dyDescent="0.25">
      <c r="A129" s="310" t="s">
        <v>90</v>
      </c>
      <c r="B129" s="311"/>
      <c r="C129" s="113">
        <f>ROUND($C$122*0.6,4)</f>
        <v>0</v>
      </c>
      <c r="D129" s="117">
        <f>(D130*A130)+(D131*A131)+(D132*A132)+(D133*A133)</f>
        <v>0</v>
      </c>
      <c r="E129" s="117">
        <f>(E130*A130)+(E131*A131)+(E132*A132)+(E133*A133)</f>
        <v>0</v>
      </c>
      <c r="F129" s="117">
        <f>(F130*A130)+(F131*A131)+(F132*A132)+(F133*A133)</f>
        <v>0</v>
      </c>
      <c r="G129" s="117">
        <f>(G130*A130)+(G131*A131)+(G132*A132)+(G133*A133)</f>
        <v>0</v>
      </c>
      <c r="H129" s="117">
        <f>(H130*A130)+(H131*A131)+(H132*A132)+(H133*A133)</f>
        <v>0.2</v>
      </c>
      <c r="I129" s="118">
        <f>(I130*A130)+(I131*A131)+(I132*A132)+(I133*A133)</f>
        <v>0.8</v>
      </c>
      <c r="J129" s="116">
        <f t="shared" si="6"/>
        <v>1</v>
      </c>
      <c r="M129" s="18"/>
    </row>
    <row r="130" spans="1:13" s="17" customFormat="1" ht="9" hidden="1" customHeight="1" x14ac:dyDescent="0.2">
      <c r="A130" s="55">
        <v>0</v>
      </c>
      <c r="B130" s="89" t="s">
        <v>73</v>
      </c>
      <c r="C130" s="142"/>
      <c r="D130" s="78"/>
      <c r="E130" s="78"/>
      <c r="F130" s="78"/>
      <c r="G130" s="78"/>
      <c r="H130" s="78">
        <v>1</v>
      </c>
      <c r="I130" s="78"/>
      <c r="J130" s="125">
        <f t="shared" si="6"/>
        <v>1</v>
      </c>
      <c r="M130" s="18"/>
    </row>
    <row r="131" spans="1:13" s="17" customFormat="1" ht="9" hidden="1" customHeight="1" x14ac:dyDescent="0.2">
      <c r="A131" s="56">
        <v>0.2</v>
      </c>
      <c r="B131" s="90" t="s">
        <v>74</v>
      </c>
      <c r="C131" s="143"/>
      <c r="D131" s="79"/>
      <c r="E131" s="79"/>
      <c r="F131" s="79"/>
      <c r="G131" s="79">
        <v>0</v>
      </c>
      <c r="H131" s="79">
        <v>1</v>
      </c>
      <c r="I131" s="79"/>
      <c r="J131" s="124">
        <f t="shared" si="6"/>
        <v>1</v>
      </c>
      <c r="M131" s="18"/>
    </row>
    <row r="132" spans="1:13" s="17" customFormat="1" ht="9" hidden="1" customHeight="1" x14ac:dyDescent="0.2">
      <c r="A132" s="57">
        <v>0</v>
      </c>
      <c r="B132" s="90" t="s">
        <v>75</v>
      </c>
      <c r="C132" s="143"/>
      <c r="D132" s="79"/>
      <c r="E132" s="79"/>
      <c r="F132" s="79"/>
      <c r="G132" s="79"/>
      <c r="H132" s="79"/>
      <c r="I132" s="79">
        <v>1</v>
      </c>
      <c r="J132" s="124">
        <f t="shared" si="6"/>
        <v>1</v>
      </c>
      <c r="M132" s="18"/>
    </row>
    <row r="133" spans="1:13" s="17" customFormat="1" ht="9" hidden="1" customHeight="1" thickBot="1" x14ac:dyDescent="0.25">
      <c r="A133" s="57">
        <v>0.8</v>
      </c>
      <c r="B133" s="91" t="s">
        <v>76</v>
      </c>
      <c r="C133" s="144"/>
      <c r="D133" s="80"/>
      <c r="E133" s="80"/>
      <c r="F133" s="80"/>
      <c r="G133" s="80"/>
      <c r="H133" s="80"/>
      <c r="I133" s="80">
        <v>1</v>
      </c>
      <c r="J133" s="126">
        <f t="shared" si="6"/>
        <v>1</v>
      </c>
      <c r="M133" s="18"/>
    </row>
    <row r="134" spans="1:13" s="17" customFormat="1" ht="11.25" customHeight="1" thickTop="1" x14ac:dyDescent="0.2">
      <c r="A134" s="262" t="s">
        <v>100</v>
      </c>
      <c r="B134" s="263"/>
      <c r="C134" s="306">
        <f>'Planilha Proposta'!AQ40</f>
        <v>0</v>
      </c>
      <c r="D134" s="119" t="e">
        <f>D135/C134</f>
        <v>#DIV/0!</v>
      </c>
      <c r="E134" s="119" t="e">
        <f>E135/C134</f>
        <v>#DIV/0!</v>
      </c>
      <c r="F134" s="119" t="e">
        <f>F135/C134</f>
        <v>#DIV/0!</v>
      </c>
      <c r="G134" s="119" t="e">
        <f>G135/C134</f>
        <v>#DIV/0!</v>
      </c>
      <c r="H134" s="119" t="e">
        <f>H135/C134</f>
        <v>#DIV/0!</v>
      </c>
      <c r="I134" s="120" t="e">
        <f>I135/C134</f>
        <v>#DIV/0!</v>
      </c>
      <c r="J134" s="127" t="e">
        <f t="shared" si="6"/>
        <v>#DIV/0!</v>
      </c>
      <c r="M134" s="18"/>
    </row>
    <row r="135" spans="1:13" s="17" customFormat="1" ht="13.5" customHeight="1" x14ac:dyDescent="0.2">
      <c r="A135" s="304"/>
      <c r="B135" s="305"/>
      <c r="C135" s="307"/>
      <c r="D135" s="149">
        <f>(D136*C136)+($C$141*D141)</f>
        <v>0</v>
      </c>
      <c r="E135" s="149">
        <f>(E136*C136)+(C141*E141)</f>
        <v>0</v>
      </c>
      <c r="F135" s="149">
        <f>(F136*C136)+(C141*F141)</f>
        <v>0</v>
      </c>
      <c r="G135" s="149">
        <f>(G136*C136)+(C141*G141)</f>
        <v>0</v>
      </c>
      <c r="H135" s="149">
        <f>(H136*C136)+(C141*H141)</f>
        <v>0</v>
      </c>
      <c r="I135" s="150">
        <f>(I136*C136)+(C141*I141)</f>
        <v>0</v>
      </c>
      <c r="J135" s="153">
        <f t="shared" si="6"/>
        <v>0</v>
      </c>
      <c r="M135" s="18"/>
    </row>
    <row r="136" spans="1:13" s="17" customFormat="1" ht="13.5" customHeight="1" x14ac:dyDescent="0.2">
      <c r="A136" s="308" t="s">
        <v>89</v>
      </c>
      <c r="B136" s="309"/>
      <c r="C136" s="145">
        <f>ROUND(C134*0.4,4)</f>
        <v>0</v>
      </c>
      <c r="D136" s="146">
        <f>(D137*A137)+(D138*A138)+(D139*A139)+(D140*A140)</f>
        <v>0</v>
      </c>
      <c r="E136" s="146">
        <f>(E137*A137)+(E138*A138)+(E139*A139)+(E140*A140)</f>
        <v>0</v>
      </c>
      <c r="F136" s="146">
        <f>(F137*A137)+(F138*A138)+(F139*A139)+(F140*A140)</f>
        <v>0</v>
      </c>
      <c r="G136" s="146">
        <f>(G137*A137)+(G138*A138)+(G139*A139)+(G140*A140)</f>
        <v>0.2</v>
      </c>
      <c r="H136" s="146">
        <f>(H137*A137)+(H138*A138)+(H139*A139)+(H140*A140)</f>
        <v>0.8</v>
      </c>
      <c r="I136" s="147">
        <f>(I137*A137)+(I138*A138)+(I139*A139)+(I140*A140)</f>
        <v>0</v>
      </c>
      <c r="J136" s="148">
        <f t="shared" si="6"/>
        <v>1</v>
      </c>
      <c r="M136" s="18"/>
    </row>
    <row r="137" spans="1:13" s="17" customFormat="1" ht="9" hidden="1" customHeight="1" x14ac:dyDescent="0.2">
      <c r="A137" s="105">
        <v>0</v>
      </c>
      <c r="B137" s="107" t="s">
        <v>73</v>
      </c>
      <c r="C137" s="141"/>
      <c r="D137" s="109"/>
      <c r="E137" s="109"/>
      <c r="F137" s="109"/>
      <c r="G137" s="109">
        <v>1</v>
      </c>
      <c r="H137" s="109"/>
      <c r="I137" s="109"/>
      <c r="J137" s="112">
        <f t="shared" si="6"/>
        <v>1</v>
      </c>
      <c r="M137" s="18"/>
    </row>
    <row r="138" spans="1:13" s="17" customFormat="1" ht="9" hidden="1" customHeight="1" x14ac:dyDescent="0.2">
      <c r="A138" s="105">
        <v>0.2</v>
      </c>
      <c r="B138" s="107" t="s">
        <v>74</v>
      </c>
      <c r="C138" s="141"/>
      <c r="D138" s="109"/>
      <c r="E138" s="109"/>
      <c r="F138" s="109"/>
      <c r="G138" s="109">
        <v>1</v>
      </c>
      <c r="H138" s="109"/>
      <c r="I138" s="109"/>
      <c r="J138" s="112">
        <f t="shared" ref="J138:J191" si="13">SUM(D138:I138)</f>
        <v>1</v>
      </c>
      <c r="M138" s="18"/>
    </row>
    <row r="139" spans="1:13" s="17" customFormat="1" ht="9" hidden="1" customHeight="1" x14ac:dyDescent="0.2">
      <c r="A139" s="105">
        <v>0</v>
      </c>
      <c r="B139" s="107" t="s">
        <v>75</v>
      </c>
      <c r="C139" s="141"/>
      <c r="D139" s="109"/>
      <c r="E139" s="109"/>
      <c r="F139" s="109"/>
      <c r="G139" s="109">
        <v>1</v>
      </c>
      <c r="H139" s="109"/>
      <c r="I139" s="109"/>
      <c r="J139" s="112">
        <f t="shared" si="13"/>
        <v>1</v>
      </c>
      <c r="M139" s="18"/>
    </row>
    <row r="140" spans="1:13" s="17" customFormat="1" ht="9" hidden="1" customHeight="1" thickBot="1" x14ac:dyDescent="0.25">
      <c r="A140" s="105">
        <v>0.8</v>
      </c>
      <c r="B140" s="107" t="s">
        <v>76</v>
      </c>
      <c r="C140" s="141"/>
      <c r="D140" s="109"/>
      <c r="E140" s="109"/>
      <c r="F140" s="109"/>
      <c r="G140" s="109"/>
      <c r="H140" s="109">
        <v>1</v>
      </c>
      <c r="I140" s="109"/>
      <c r="J140" s="112">
        <f t="shared" si="13"/>
        <v>1</v>
      </c>
      <c r="M140" s="18"/>
    </row>
    <row r="141" spans="1:13" s="17" customFormat="1" ht="12.75" customHeight="1" thickBot="1" x14ac:dyDescent="0.25">
      <c r="A141" s="310" t="s">
        <v>91</v>
      </c>
      <c r="B141" s="311"/>
      <c r="C141" s="113">
        <f>ROUND(C134*0.6,4)</f>
        <v>0</v>
      </c>
      <c r="D141" s="117">
        <f>(D142*A142)+(D143*A143)+(D144*A144)+(D145*A145)</f>
        <v>0</v>
      </c>
      <c r="E141" s="117">
        <f>(E142*A142)+(E143*A143)+(E144*A144)+(E145*A145)</f>
        <v>0</v>
      </c>
      <c r="F141" s="117">
        <f>(F142*A142)+(F143*A143)+(F144*A144)+(F145*A145)</f>
        <v>0</v>
      </c>
      <c r="G141" s="117">
        <f>(G142*A142)+(G143*A143)+(G144*A144)+(G145*A145)</f>
        <v>0</v>
      </c>
      <c r="H141" s="117">
        <f>(H142*A142)+(H143*A143)+(H144*A144)+(H145*A145)</f>
        <v>0.2</v>
      </c>
      <c r="I141" s="118">
        <f>(I142*A142)+(I143*A143)+(I144*A144)+(I145*A145)</f>
        <v>0.8</v>
      </c>
      <c r="J141" s="116">
        <f t="shared" si="13"/>
        <v>1</v>
      </c>
      <c r="M141" s="18"/>
    </row>
    <row r="142" spans="1:13" s="17" customFormat="1" ht="9" hidden="1" customHeight="1" x14ac:dyDescent="0.2">
      <c r="A142" s="55">
        <v>0</v>
      </c>
      <c r="B142" s="89" t="s">
        <v>73</v>
      </c>
      <c r="C142" s="142"/>
      <c r="D142" s="78"/>
      <c r="E142" s="78"/>
      <c r="F142" s="78"/>
      <c r="G142" s="78"/>
      <c r="H142" s="78">
        <v>1</v>
      </c>
      <c r="I142" s="78"/>
      <c r="J142" s="125">
        <f t="shared" si="13"/>
        <v>1</v>
      </c>
      <c r="M142" s="18"/>
    </row>
    <row r="143" spans="1:13" s="17" customFormat="1" ht="9" hidden="1" customHeight="1" x14ac:dyDescent="0.2">
      <c r="A143" s="56">
        <v>0.2</v>
      </c>
      <c r="B143" s="90" t="s">
        <v>74</v>
      </c>
      <c r="C143" s="143"/>
      <c r="D143" s="79"/>
      <c r="E143" s="79"/>
      <c r="F143" s="79"/>
      <c r="G143" s="79">
        <v>0</v>
      </c>
      <c r="H143" s="79">
        <v>1</v>
      </c>
      <c r="I143" s="79"/>
      <c r="J143" s="124">
        <f t="shared" si="13"/>
        <v>1</v>
      </c>
      <c r="M143" s="18"/>
    </row>
    <row r="144" spans="1:13" s="17" customFormat="1" ht="9" hidden="1" customHeight="1" x14ac:dyDescent="0.2">
      <c r="A144" s="57">
        <v>0</v>
      </c>
      <c r="B144" s="90" t="s">
        <v>75</v>
      </c>
      <c r="C144" s="143"/>
      <c r="D144" s="79"/>
      <c r="E144" s="79"/>
      <c r="F144" s="79"/>
      <c r="G144" s="79"/>
      <c r="H144" s="79"/>
      <c r="I144" s="79">
        <v>1</v>
      </c>
      <c r="J144" s="124">
        <f t="shared" si="13"/>
        <v>1</v>
      </c>
      <c r="M144" s="18"/>
    </row>
    <row r="145" spans="1:13" s="17" customFormat="1" ht="9" hidden="1" customHeight="1" thickBot="1" x14ac:dyDescent="0.25">
      <c r="A145" s="57">
        <v>0.8</v>
      </c>
      <c r="B145" s="91" t="s">
        <v>76</v>
      </c>
      <c r="C145" s="144"/>
      <c r="D145" s="80"/>
      <c r="E145" s="80"/>
      <c r="F145" s="80"/>
      <c r="G145" s="80"/>
      <c r="H145" s="80"/>
      <c r="I145" s="80">
        <v>1</v>
      </c>
      <c r="J145" s="126">
        <f t="shared" si="13"/>
        <v>1</v>
      </c>
      <c r="M145" s="18"/>
    </row>
    <row r="146" spans="1:13" s="17" customFormat="1" ht="16.5" customHeight="1" thickTop="1" x14ac:dyDescent="0.2">
      <c r="A146" s="262" t="s">
        <v>103</v>
      </c>
      <c r="B146" s="263"/>
      <c r="C146" s="306">
        <f>'Planilha Proposta'!AQ41</f>
        <v>0</v>
      </c>
      <c r="D146" s="119" t="e">
        <f>D147/$C$146</f>
        <v>#DIV/0!</v>
      </c>
      <c r="E146" s="119" t="e">
        <f t="shared" ref="E146:I146" si="14">E147/$C$146</f>
        <v>#DIV/0!</v>
      </c>
      <c r="F146" s="119" t="e">
        <f t="shared" si="14"/>
        <v>#DIV/0!</v>
      </c>
      <c r="G146" s="119" t="e">
        <f t="shared" si="14"/>
        <v>#DIV/0!</v>
      </c>
      <c r="H146" s="119" t="e">
        <f t="shared" si="14"/>
        <v>#DIV/0!</v>
      </c>
      <c r="I146" s="120" t="e">
        <f t="shared" si="14"/>
        <v>#DIV/0!</v>
      </c>
      <c r="J146" s="127" t="e">
        <f t="shared" si="13"/>
        <v>#DIV/0!</v>
      </c>
      <c r="M146" s="18"/>
    </row>
    <row r="147" spans="1:13" s="17" customFormat="1" ht="13.5" customHeight="1" x14ac:dyDescent="0.2">
      <c r="A147" s="304"/>
      <c r="B147" s="305"/>
      <c r="C147" s="307"/>
      <c r="D147" s="149">
        <f>(D148*$C$148)+(D153*$C$153)+(D158*$C$158)+($C$163*D163)</f>
        <v>0</v>
      </c>
      <c r="E147" s="149">
        <f t="shared" ref="E147:I147" si="15">(E148*$C$148)+(E153*$C$153)+(E158*$C$158)+($C$163*E163)</f>
        <v>0</v>
      </c>
      <c r="F147" s="149">
        <f t="shared" si="15"/>
        <v>0</v>
      </c>
      <c r="G147" s="149">
        <f t="shared" si="15"/>
        <v>0</v>
      </c>
      <c r="H147" s="149">
        <f t="shared" si="15"/>
        <v>0</v>
      </c>
      <c r="I147" s="150">
        <f t="shared" si="15"/>
        <v>0</v>
      </c>
      <c r="J147" s="153">
        <f t="shared" si="13"/>
        <v>0</v>
      </c>
      <c r="M147" s="18"/>
    </row>
    <row r="148" spans="1:13" s="17" customFormat="1" ht="26.25" customHeight="1" x14ac:dyDescent="0.2">
      <c r="A148" s="308" t="s">
        <v>87</v>
      </c>
      <c r="B148" s="309"/>
      <c r="C148" s="145">
        <f>ROUND($C$146*0.15,4)</f>
        <v>0</v>
      </c>
      <c r="D148" s="146">
        <f>(D149*A149)+(D150*A150)+(D151*A151)+(D152*A152)</f>
        <v>0</v>
      </c>
      <c r="E148" s="146">
        <f>(E149*A149)+(E150*A150)+(E151*A151)+(E152*A152)</f>
        <v>0</v>
      </c>
      <c r="F148" s="146">
        <f>(F149*A149)+(F150*A150)+(F151*A151)+(F152*A152)</f>
        <v>0.2</v>
      </c>
      <c r="G148" s="146">
        <f>(G149*A149)+(G150*A150)+(G151*A151)+(G152*A152)</f>
        <v>0.8</v>
      </c>
      <c r="H148" s="146">
        <f>(H149*A149)+(H150*A150)+(H151*A151)+(H152*A152)</f>
        <v>0</v>
      </c>
      <c r="I148" s="147">
        <f>(I149*A149)+(I150*A150)+(I151*A151)+(I152*A152)</f>
        <v>0</v>
      </c>
      <c r="J148" s="148">
        <f t="shared" si="13"/>
        <v>1</v>
      </c>
      <c r="M148" s="18"/>
    </row>
    <row r="149" spans="1:13" s="17" customFormat="1" ht="9" hidden="1" customHeight="1" x14ac:dyDescent="0.2">
      <c r="A149" s="56">
        <v>0</v>
      </c>
      <c r="B149" s="90" t="s">
        <v>73</v>
      </c>
      <c r="C149" s="31"/>
      <c r="D149" s="109"/>
      <c r="E149" s="109"/>
      <c r="F149" s="109">
        <v>1</v>
      </c>
      <c r="G149" s="109"/>
      <c r="H149" s="109"/>
      <c r="I149" s="109"/>
      <c r="J149" s="112">
        <f t="shared" si="13"/>
        <v>1</v>
      </c>
      <c r="M149" s="18"/>
    </row>
    <row r="150" spans="1:13" s="17" customFormat="1" ht="9" hidden="1" customHeight="1" x14ac:dyDescent="0.2">
      <c r="A150" s="56">
        <v>0.2</v>
      </c>
      <c r="B150" s="90" t="s">
        <v>74</v>
      </c>
      <c r="C150" s="31"/>
      <c r="D150" s="109"/>
      <c r="E150" s="109"/>
      <c r="F150" s="109">
        <v>1</v>
      </c>
      <c r="G150" s="109"/>
      <c r="H150" s="109"/>
      <c r="I150" s="109"/>
      <c r="J150" s="112">
        <f t="shared" si="13"/>
        <v>1</v>
      </c>
      <c r="M150" s="18"/>
    </row>
    <row r="151" spans="1:13" s="17" customFormat="1" ht="9" hidden="1" customHeight="1" x14ac:dyDescent="0.2">
      <c r="A151" s="56">
        <v>0</v>
      </c>
      <c r="B151" s="90" t="s">
        <v>75</v>
      </c>
      <c r="C151" s="31"/>
      <c r="D151" s="109"/>
      <c r="E151" s="109"/>
      <c r="F151" s="109"/>
      <c r="G151" s="109">
        <v>1</v>
      </c>
      <c r="H151" s="109"/>
      <c r="I151" s="109"/>
      <c r="J151" s="112">
        <f t="shared" si="13"/>
        <v>1</v>
      </c>
      <c r="M151" s="18"/>
    </row>
    <row r="152" spans="1:13" s="17" customFormat="1" ht="9" hidden="1" customHeight="1" thickBot="1" x14ac:dyDescent="0.25">
      <c r="A152" s="56">
        <v>0.8</v>
      </c>
      <c r="B152" s="90" t="s">
        <v>76</v>
      </c>
      <c r="C152" s="31"/>
      <c r="D152" s="109"/>
      <c r="E152" s="109"/>
      <c r="F152" s="109"/>
      <c r="G152" s="109">
        <v>1</v>
      </c>
      <c r="H152" s="109"/>
      <c r="I152" s="109"/>
      <c r="J152" s="112">
        <f t="shared" si="13"/>
        <v>1</v>
      </c>
      <c r="M152" s="18"/>
    </row>
    <row r="153" spans="1:13" s="17" customFormat="1" ht="24" customHeight="1" x14ac:dyDescent="0.2">
      <c r="A153" s="314" t="s">
        <v>88</v>
      </c>
      <c r="B153" s="315"/>
      <c r="C153" s="108">
        <f>ROUND($C$146*0.15,4)</f>
        <v>0</v>
      </c>
      <c r="D153" s="117">
        <f>(D154*A154)+(D155*A155)+(D156*A156)+(D157*A157)</f>
        <v>0</v>
      </c>
      <c r="E153" s="117">
        <f>(E154*A154)+(E155*A155)+(E156*A156)+(E157*A157)</f>
        <v>0</v>
      </c>
      <c r="F153" s="117">
        <f>(F154*A154)+(F155*A155)+(F156*A156)+(F157*A157)</f>
        <v>0</v>
      </c>
      <c r="G153" s="117">
        <f>(G154*A154)+(G155*A155)+(G156*A156)+(G157*A157)</f>
        <v>0.2</v>
      </c>
      <c r="H153" s="117">
        <f>(H154*A154)+(H155*A155)+(H156*A156)+(H157*A157)</f>
        <v>0.8</v>
      </c>
      <c r="I153" s="118">
        <f>(I154*A154)+(I155*A155)+(I156*A156)+(I157*A157)</f>
        <v>0</v>
      </c>
      <c r="J153" s="112">
        <f t="shared" si="13"/>
        <v>1</v>
      </c>
      <c r="M153" s="18"/>
    </row>
    <row r="154" spans="1:13" s="17" customFormat="1" ht="9" hidden="1" customHeight="1" x14ac:dyDescent="0.2">
      <c r="A154" s="56">
        <v>0</v>
      </c>
      <c r="B154" s="90" t="s">
        <v>73</v>
      </c>
      <c r="C154" s="31"/>
      <c r="D154" s="109"/>
      <c r="E154" s="109"/>
      <c r="F154" s="109"/>
      <c r="G154" s="109">
        <v>1</v>
      </c>
      <c r="H154" s="109"/>
      <c r="I154" s="109"/>
      <c r="J154" s="112">
        <f t="shared" si="13"/>
        <v>1</v>
      </c>
      <c r="M154" s="18"/>
    </row>
    <row r="155" spans="1:13" s="17" customFormat="1" ht="9" hidden="1" customHeight="1" x14ac:dyDescent="0.2">
      <c r="A155" s="56">
        <v>0.2</v>
      </c>
      <c r="B155" s="90" t="s">
        <v>74</v>
      </c>
      <c r="C155" s="31"/>
      <c r="D155" s="109"/>
      <c r="E155" s="109"/>
      <c r="F155" s="109"/>
      <c r="G155" s="109">
        <v>1</v>
      </c>
      <c r="H155" s="109"/>
      <c r="I155" s="109"/>
      <c r="J155" s="112">
        <f t="shared" si="13"/>
        <v>1</v>
      </c>
      <c r="M155" s="18"/>
    </row>
    <row r="156" spans="1:13" s="17" customFormat="1" ht="9" hidden="1" customHeight="1" x14ac:dyDescent="0.2">
      <c r="A156" s="56">
        <v>0</v>
      </c>
      <c r="B156" s="90" t="s">
        <v>75</v>
      </c>
      <c r="C156" s="31"/>
      <c r="D156" s="109"/>
      <c r="E156" s="109"/>
      <c r="F156" s="109"/>
      <c r="G156" s="109">
        <v>1</v>
      </c>
      <c r="H156" s="109"/>
      <c r="I156" s="109"/>
      <c r="J156" s="112">
        <f t="shared" si="13"/>
        <v>1</v>
      </c>
      <c r="M156" s="18"/>
    </row>
    <row r="157" spans="1:13" s="17" customFormat="1" ht="9" hidden="1" customHeight="1" thickBot="1" x14ac:dyDescent="0.25">
      <c r="A157" s="56">
        <v>0.8</v>
      </c>
      <c r="B157" s="90" t="s">
        <v>76</v>
      </c>
      <c r="C157" s="31"/>
      <c r="D157" s="109"/>
      <c r="E157" s="109"/>
      <c r="F157" s="109"/>
      <c r="G157" s="109"/>
      <c r="H157" s="109">
        <v>1</v>
      </c>
      <c r="I157" s="109"/>
      <c r="J157" s="112">
        <f t="shared" si="13"/>
        <v>1</v>
      </c>
      <c r="M157" s="18"/>
    </row>
    <row r="158" spans="1:13" s="17" customFormat="1" ht="14.25" customHeight="1" x14ac:dyDescent="0.2">
      <c r="A158" s="314" t="s">
        <v>89</v>
      </c>
      <c r="B158" s="315"/>
      <c r="C158" s="108">
        <f>ROUND($C$146*0.3,4)</f>
        <v>0</v>
      </c>
      <c r="D158" s="114">
        <f>(D159*A159)+(D160*A160)+(D161*A161)+(D162*A162)</f>
        <v>0</v>
      </c>
      <c r="E158" s="114">
        <f>(E159*A159)+(E160*A160)+(E161*A161)+(E162*A162)</f>
        <v>0</v>
      </c>
      <c r="F158" s="114">
        <f>(F159*A159)+(F160*A160)+(F161*A161)+(F162*A162)</f>
        <v>0</v>
      </c>
      <c r="G158" s="114">
        <f>(G159*A159)+(G160*A160)+(G161*A161)+(G162*A162)</f>
        <v>0</v>
      </c>
      <c r="H158" s="114">
        <f>(H159*A159)+(H160*A160)+(H161*A161)+(H162*A162)</f>
        <v>1</v>
      </c>
      <c r="I158" s="115">
        <f>(I159*A159)+(I160*A160)+(I161*A161)+(I162*A162)</f>
        <v>0</v>
      </c>
      <c r="J158" s="112">
        <f t="shared" si="13"/>
        <v>1</v>
      </c>
      <c r="M158" s="18"/>
    </row>
    <row r="159" spans="1:13" s="17" customFormat="1" ht="9" hidden="1" customHeight="1" x14ac:dyDescent="0.2">
      <c r="A159" s="56">
        <v>0</v>
      </c>
      <c r="B159" s="90" t="s">
        <v>73</v>
      </c>
      <c r="C159" s="31"/>
      <c r="D159" s="110"/>
      <c r="E159" s="110"/>
      <c r="F159" s="110"/>
      <c r="G159" s="110">
        <v>0.4</v>
      </c>
      <c r="H159" s="110">
        <v>0.6</v>
      </c>
      <c r="I159" s="111"/>
      <c r="J159" s="112">
        <f t="shared" si="13"/>
        <v>1</v>
      </c>
      <c r="M159" s="18"/>
    </row>
    <row r="160" spans="1:13" s="17" customFormat="1" ht="9" hidden="1" customHeight="1" x14ac:dyDescent="0.2">
      <c r="A160" s="56">
        <v>0.2</v>
      </c>
      <c r="B160" s="90" t="s">
        <v>74</v>
      </c>
      <c r="C160" s="31"/>
      <c r="D160" s="109"/>
      <c r="E160" s="109"/>
      <c r="F160" s="109"/>
      <c r="G160" s="109"/>
      <c r="H160" s="109">
        <v>1</v>
      </c>
      <c r="I160" s="109"/>
      <c r="J160" s="112">
        <f t="shared" si="13"/>
        <v>1</v>
      </c>
      <c r="M160" s="18"/>
    </row>
    <row r="161" spans="1:13" s="17" customFormat="1" ht="9" hidden="1" customHeight="1" x14ac:dyDescent="0.2">
      <c r="A161" s="56">
        <v>0</v>
      </c>
      <c r="B161" s="90" t="s">
        <v>75</v>
      </c>
      <c r="C161" s="31"/>
      <c r="D161" s="109"/>
      <c r="E161" s="109"/>
      <c r="F161" s="109"/>
      <c r="G161" s="109"/>
      <c r="H161" s="109">
        <v>1</v>
      </c>
      <c r="I161" s="109"/>
      <c r="J161" s="112">
        <f t="shared" si="13"/>
        <v>1</v>
      </c>
      <c r="M161" s="18"/>
    </row>
    <row r="162" spans="1:13" s="17" customFormat="1" ht="9" hidden="1" customHeight="1" thickBot="1" x14ac:dyDescent="0.25">
      <c r="A162" s="56">
        <v>0.8</v>
      </c>
      <c r="B162" s="90" t="s">
        <v>76</v>
      </c>
      <c r="C162" s="31"/>
      <c r="D162" s="109"/>
      <c r="E162" s="109"/>
      <c r="F162" s="109"/>
      <c r="G162" s="109"/>
      <c r="H162" s="109">
        <v>1</v>
      </c>
      <c r="I162" s="109"/>
      <c r="J162" s="112">
        <f t="shared" si="13"/>
        <v>1</v>
      </c>
      <c r="M162" s="18"/>
    </row>
    <row r="163" spans="1:13" s="17" customFormat="1" ht="13.5" customHeight="1" thickBot="1" x14ac:dyDescent="0.25">
      <c r="A163" s="310" t="s">
        <v>90</v>
      </c>
      <c r="B163" s="311"/>
      <c r="C163" s="113">
        <f>ROUND($C$146*0.4,4)</f>
        <v>0</v>
      </c>
      <c r="D163" s="109">
        <f>(D164*A164)+(D165*A165)+(D166*A166)+(D167*A167)</f>
        <v>0</v>
      </c>
      <c r="E163" s="109">
        <f>(E164*A164)+(E165*A165)+(E166*A166)+(E167*A167)</f>
        <v>0</v>
      </c>
      <c r="F163" s="109">
        <f>(F164*A164)+(F165*A165)+(F166*A166)+(F167*A167)</f>
        <v>0</v>
      </c>
      <c r="G163" s="109">
        <f>(G164*A164)+(G165*A165)+(G166*A166)+(G167*A167)</f>
        <v>0</v>
      </c>
      <c r="H163" s="109">
        <f>(H164*A164)+(H165*A165)+(H166*A166)+(H167*A167)</f>
        <v>0.2</v>
      </c>
      <c r="I163" s="109">
        <f>(I164*A164)+(I165*A165)+(I166*A166)+(I167*A167)</f>
        <v>0.8</v>
      </c>
      <c r="J163" s="116">
        <f t="shared" si="13"/>
        <v>1</v>
      </c>
      <c r="M163" s="18"/>
    </row>
    <row r="164" spans="1:13" s="17" customFormat="1" ht="9" hidden="1" customHeight="1" x14ac:dyDescent="0.2">
      <c r="A164" s="55">
        <v>0</v>
      </c>
      <c r="B164" s="89" t="s">
        <v>73</v>
      </c>
      <c r="C164" s="142"/>
      <c r="D164" s="78"/>
      <c r="E164" s="78"/>
      <c r="F164" s="78"/>
      <c r="G164" s="78"/>
      <c r="H164" s="78">
        <v>1</v>
      </c>
      <c r="I164" s="78"/>
      <c r="J164" s="125">
        <f t="shared" si="13"/>
        <v>1</v>
      </c>
      <c r="M164" s="18"/>
    </row>
    <row r="165" spans="1:13" s="17" customFormat="1" ht="9" hidden="1" customHeight="1" x14ac:dyDescent="0.2">
      <c r="A165" s="56">
        <v>0.2</v>
      </c>
      <c r="B165" s="90" t="s">
        <v>74</v>
      </c>
      <c r="C165" s="143"/>
      <c r="D165" s="79"/>
      <c r="E165" s="79"/>
      <c r="F165" s="79"/>
      <c r="G165" s="79">
        <v>0</v>
      </c>
      <c r="H165" s="79">
        <v>1</v>
      </c>
      <c r="I165" s="79"/>
      <c r="J165" s="124">
        <f t="shared" si="13"/>
        <v>1</v>
      </c>
      <c r="M165" s="18"/>
    </row>
    <row r="166" spans="1:13" s="17" customFormat="1" ht="9" hidden="1" customHeight="1" x14ac:dyDescent="0.2">
      <c r="A166" s="57">
        <v>0</v>
      </c>
      <c r="B166" s="90" t="s">
        <v>75</v>
      </c>
      <c r="C166" s="143"/>
      <c r="D166" s="79"/>
      <c r="E166" s="79"/>
      <c r="F166" s="79"/>
      <c r="G166" s="79"/>
      <c r="H166" s="79"/>
      <c r="I166" s="79">
        <v>1</v>
      </c>
      <c r="J166" s="124">
        <f t="shared" si="13"/>
        <v>1</v>
      </c>
      <c r="M166" s="18"/>
    </row>
    <row r="167" spans="1:13" s="17" customFormat="1" ht="9" hidden="1" customHeight="1" thickBot="1" x14ac:dyDescent="0.25">
      <c r="A167" s="57">
        <v>0.8</v>
      </c>
      <c r="B167" s="91" t="s">
        <v>76</v>
      </c>
      <c r="C167" s="144"/>
      <c r="D167" s="80"/>
      <c r="E167" s="80"/>
      <c r="F167" s="80"/>
      <c r="G167" s="80"/>
      <c r="H167" s="80"/>
      <c r="I167" s="80">
        <v>1</v>
      </c>
      <c r="J167" s="126">
        <f t="shared" si="13"/>
        <v>1</v>
      </c>
      <c r="M167" s="18"/>
    </row>
    <row r="168" spans="1:13" s="17" customFormat="1" ht="13.5" customHeight="1" thickTop="1" x14ac:dyDescent="0.2">
      <c r="A168" s="262" t="s">
        <v>106</v>
      </c>
      <c r="B168" s="263"/>
      <c r="C168" s="306">
        <f>'Planilha Proposta'!AQ42</f>
        <v>0</v>
      </c>
      <c r="D168" s="119" t="e">
        <f>D169/C168</f>
        <v>#DIV/0!</v>
      </c>
      <c r="E168" s="119" t="e">
        <f>E169/C168</f>
        <v>#DIV/0!</v>
      </c>
      <c r="F168" s="119" t="e">
        <f>F169/C168</f>
        <v>#DIV/0!</v>
      </c>
      <c r="G168" s="119" t="e">
        <f>G169/C168</f>
        <v>#DIV/0!</v>
      </c>
      <c r="H168" s="119" t="e">
        <f>H169/C168</f>
        <v>#DIV/0!</v>
      </c>
      <c r="I168" s="120" t="e">
        <f>I169/C168</f>
        <v>#DIV/0!</v>
      </c>
      <c r="J168" s="127" t="e">
        <f t="shared" si="13"/>
        <v>#DIV/0!</v>
      </c>
      <c r="M168" s="18"/>
    </row>
    <row r="169" spans="1:13" s="17" customFormat="1" ht="13.5" customHeight="1" x14ac:dyDescent="0.2">
      <c r="A169" s="304"/>
      <c r="B169" s="305"/>
      <c r="C169" s="307"/>
      <c r="D169" s="149">
        <f>(D170*C170)+($C$141*D175)</f>
        <v>0</v>
      </c>
      <c r="E169" s="149">
        <f>(E170*C170)+(C175*E175)</f>
        <v>0</v>
      </c>
      <c r="F169" s="149">
        <f>(F170*C170)+(C175*F175)</f>
        <v>0</v>
      </c>
      <c r="G169" s="149">
        <f>(G170*C170)+(C175*G175)</f>
        <v>0</v>
      </c>
      <c r="H169" s="149">
        <f>(H170*C170)+(C175*H175)</f>
        <v>0</v>
      </c>
      <c r="I169" s="150">
        <f>(I170*C170)+(C175*I175)</f>
        <v>0</v>
      </c>
      <c r="J169" s="153">
        <f t="shared" si="13"/>
        <v>0</v>
      </c>
      <c r="M169" s="18"/>
    </row>
    <row r="170" spans="1:13" s="17" customFormat="1" ht="13.5" customHeight="1" x14ac:dyDescent="0.2">
      <c r="A170" s="308" t="s">
        <v>89</v>
      </c>
      <c r="B170" s="309"/>
      <c r="C170" s="145">
        <f>ROUND(C168*0.4,4)</f>
        <v>0</v>
      </c>
      <c r="D170" s="146">
        <f>(D171*A171)+(D172*A172)+(D173*A173)+(D174*A174)</f>
        <v>0</v>
      </c>
      <c r="E170" s="146">
        <f>(E171*A171)+(E172*A172)+(E173*A173)+(E174*A174)</f>
        <v>0</v>
      </c>
      <c r="F170" s="146">
        <f>(F171*A171)+(F172*A172)+(F173*A173)+(F174*A174)</f>
        <v>0</v>
      </c>
      <c r="G170" s="146">
        <f>(G171*A171)+(G172*A172)+(G173*A173)+(G174*A174)</f>
        <v>0</v>
      </c>
      <c r="H170" s="146">
        <f>(H171*A171)+(H172*A172)+(H173*A173)+(H174*A174)</f>
        <v>1</v>
      </c>
      <c r="I170" s="147">
        <f>(I171*A171)+(I172*A172)+(I173*A173)+(I174*A174)</f>
        <v>0</v>
      </c>
      <c r="J170" s="148">
        <f t="shared" si="13"/>
        <v>1</v>
      </c>
      <c r="M170" s="18"/>
    </row>
    <row r="171" spans="1:13" s="17" customFormat="1" ht="9" hidden="1" customHeight="1" x14ac:dyDescent="0.2">
      <c r="A171" s="56">
        <v>0</v>
      </c>
      <c r="B171" s="90" t="s">
        <v>73</v>
      </c>
      <c r="C171" s="31"/>
      <c r="D171" s="109"/>
      <c r="E171" s="109"/>
      <c r="F171" s="109"/>
      <c r="G171" s="109">
        <v>0.5</v>
      </c>
      <c r="H171" s="109">
        <v>0.5</v>
      </c>
      <c r="I171" s="109"/>
      <c r="J171" s="112">
        <f t="shared" si="13"/>
        <v>1</v>
      </c>
      <c r="M171" s="18"/>
    </row>
    <row r="172" spans="1:13" s="17" customFormat="1" ht="9" hidden="1" customHeight="1" x14ac:dyDescent="0.2">
      <c r="A172" s="56">
        <v>0.2</v>
      </c>
      <c r="B172" s="90" t="s">
        <v>74</v>
      </c>
      <c r="C172" s="31"/>
      <c r="D172" s="109"/>
      <c r="E172" s="109"/>
      <c r="F172" s="109"/>
      <c r="G172" s="109"/>
      <c r="H172" s="109">
        <v>1</v>
      </c>
      <c r="I172" s="109"/>
      <c r="J172" s="112">
        <f t="shared" si="13"/>
        <v>1</v>
      </c>
      <c r="M172" s="18"/>
    </row>
    <row r="173" spans="1:13" s="17" customFormat="1" ht="9" hidden="1" customHeight="1" x14ac:dyDescent="0.2">
      <c r="A173" s="56">
        <v>0</v>
      </c>
      <c r="B173" s="90" t="s">
        <v>75</v>
      </c>
      <c r="C173" s="31"/>
      <c r="D173" s="109"/>
      <c r="E173" s="109"/>
      <c r="F173" s="109"/>
      <c r="G173" s="109"/>
      <c r="H173" s="109">
        <v>1</v>
      </c>
      <c r="I173" s="109"/>
      <c r="J173" s="112">
        <f t="shared" si="13"/>
        <v>1</v>
      </c>
      <c r="M173" s="18"/>
    </row>
    <row r="174" spans="1:13" s="17" customFormat="1" ht="9" hidden="1" customHeight="1" thickBot="1" x14ac:dyDescent="0.25">
      <c r="A174" s="56">
        <v>0.8</v>
      </c>
      <c r="B174" s="90" t="s">
        <v>76</v>
      </c>
      <c r="C174" s="31"/>
      <c r="D174" s="109"/>
      <c r="E174" s="109"/>
      <c r="F174" s="109"/>
      <c r="G174" s="109"/>
      <c r="H174" s="109">
        <v>1</v>
      </c>
      <c r="I174" s="109"/>
      <c r="J174" s="112">
        <f t="shared" si="13"/>
        <v>1</v>
      </c>
      <c r="M174" s="18"/>
    </row>
    <row r="175" spans="1:13" s="17" customFormat="1" ht="12" customHeight="1" thickBot="1" x14ac:dyDescent="0.25">
      <c r="A175" s="310" t="s">
        <v>91</v>
      </c>
      <c r="B175" s="311"/>
      <c r="C175" s="113">
        <f>ROUND(C168*0.6,4)</f>
        <v>0</v>
      </c>
      <c r="D175" s="117">
        <f>(D176*A176)+(D177*A177)+(D178*A178)+(D179*A179)</f>
        <v>0</v>
      </c>
      <c r="E175" s="117">
        <f>(E176*A176)+(E177*A177)+(E178*A178)+(E179*A179)</f>
        <v>0</v>
      </c>
      <c r="F175" s="117">
        <f>(F176*A176)+(F177*A177)+(F178*A178)+(F179*A179)</f>
        <v>0</v>
      </c>
      <c r="G175" s="117">
        <f>(G176*A176)+(G177*A177)+(G178*A178)+(G179*A179)</f>
        <v>0</v>
      </c>
      <c r="H175" s="117">
        <f>(H176*A176)+(H177*A177)+(H178*A178)+(H179*A179)</f>
        <v>0.2</v>
      </c>
      <c r="I175" s="118">
        <f>(I176*A176)+(I177*A177)+(I178*A178)+(I179*A179)</f>
        <v>0.8</v>
      </c>
      <c r="J175" s="116">
        <f t="shared" si="13"/>
        <v>1</v>
      </c>
      <c r="M175" s="18"/>
    </row>
    <row r="176" spans="1:13" s="17" customFormat="1" ht="9" hidden="1" customHeight="1" x14ac:dyDescent="0.2">
      <c r="A176" s="55">
        <v>0</v>
      </c>
      <c r="B176" s="89" t="s">
        <v>73</v>
      </c>
      <c r="C176" s="142"/>
      <c r="D176" s="78"/>
      <c r="E176" s="78"/>
      <c r="F176" s="78"/>
      <c r="G176" s="78">
        <v>0.2</v>
      </c>
      <c r="H176" s="78">
        <v>0.8</v>
      </c>
      <c r="I176" s="78"/>
      <c r="J176" s="125">
        <f t="shared" si="13"/>
        <v>1</v>
      </c>
      <c r="M176" s="18"/>
    </row>
    <row r="177" spans="1:13 1026:1029" s="17" customFormat="1" ht="9" hidden="1" customHeight="1" x14ac:dyDescent="0.2">
      <c r="A177" s="56">
        <v>0.2</v>
      </c>
      <c r="B177" s="90" t="s">
        <v>74</v>
      </c>
      <c r="C177" s="143"/>
      <c r="D177" s="79"/>
      <c r="E177" s="79"/>
      <c r="F177" s="79"/>
      <c r="G177" s="79">
        <v>0</v>
      </c>
      <c r="H177" s="79">
        <v>1</v>
      </c>
      <c r="I177" s="79"/>
      <c r="J177" s="124">
        <f t="shared" si="13"/>
        <v>1</v>
      </c>
      <c r="M177" s="18"/>
    </row>
    <row r="178" spans="1:13 1026:1029" s="17" customFormat="1" ht="9" hidden="1" customHeight="1" x14ac:dyDescent="0.2">
      <c r="A178" s="57">
        <v>0</v>
      </c>
      <c r="B178" s="90" t="s">
        <v>75</v>
      </c>
      <c r="C178" s="143"/>
      <c r="D178" s="79"/>
      <c r="E178" s="79"/>
      <c r="F178" s="79"/>
      <c r="G178" s="79"/>
      <c r="H178" s="79"/>
      <c r="I178" s="79">
        <v>1</v>
      </c>
      <c r="J178" s="124">
        <f t="shared" si="13"/>
        <v>1</v>
      </c>
      <c r="M178" s="18"/>
    </row>
    <row r="179" spans="1:13 1026:1029" s="17" customFormat="1" ht="9" hidden="1" customHeight="1" thickBot="1" x14ac:dyDescent="0.25">
      <c r="A179" s="57">
        <v>0.8</v>
      </c>
      <c r="B179" s="91" t="s">
        <v>76</v>
      </c>
      <c r="C179" s="144"/>
      <c r="D179" s="80"/>
      <c r="E179" s="80"/>
      <c r="F179" s="80"/>
      <c r="G179" s="80"/>
      <c r="H179" s="80"/>
      <c r="I179" s="80">
        <v>1</v>
      </c>
      <c r="J179" s="126">
        <f t="shared" si="13"/>
        <v>1</v>
      </c>
      <c r="M179" s="18"/>
    </row>
    <row r="180" spans="1:13 1026:1029" s="17" customFormat="1" ht="20.25" customHeight="1" thickTop="1" x14ac:dyDescent="0.2">
      <c r="A180" s="262" t="s">
        <v>54</v>
      </c>
      <c r="B180" s="263"/>
      <c r="C180" s="306">
        <f>'Planilha Proposta'!AQ46</f>
        <v>0</v>
      </c>
      <c r="D180" s="119" t="e">
        <f>D181/C180</f>
        <v>#DIV/0!</v>
      </c>
      <c r="E180" s="119" t="e">
        <f>E181/C180</f>
        <v>#DIV/0!</v>
      </c>
      <c r="F180" s="119" t="e">
        <f>F181/C180</f>
        <v>#DIV/0!</v>
      </c>
      <c r="G180" s="119" t="e">
        <f>G181/C180</f>
        <v>#DIV/0!</v>
      </c>
      <c r="H180" s="119" t="e">
        <f>H181/C180</f>
        <v>#DIV/0!</v>
      </c>
      <c r="I180" s="120" t="e">
        <f>I181/C180</f>
        <v>#DIV/0!</v>
      </c>
      <c r="J180" s="127" t="e">
        <f t="shared" si="13"/>
        <v>#DIV/0!</v>
      </c>
      <c r="M180" s="18"/>
    </row>
    <row r="181" spans="1:13 1026:1029" s="17" customFormat="1" ht="16.5" customHeight="1" x14ac:dyDescent="0.2">
      <c r="A181" s="304"/>
      <c r="B181" s="305"/>
      <c r="C181" s="307"/>
      <c r="D181" s="149">
        <f>(D182*C182)+($C$141*D187)</f>
        <v>0</v>
      </c>
      <c r="E181" s="149">
        <f>(E182*C182)+(C187*E187)</f>
        <v>0</v>
      </c>
      <c r="F181" s="149">
        <f>(F182*C182)+(C187*F187)</f>
        <v>0</v>
      </c>
      <c r="G181" s="149">
        <f>(G182*C182)+(C187*G187)</f>
        <v>0</v>
      </c>
      <c r="H181" s="149">
        <f>(H182*C182)+(C187*H187)</f>
        <v>0</v>
      </c>
      <c r="I181" s="150">
        <f>(I182*C182)+(C187*I187)</f>
        <v>0</v>
      </c>
      <c r="J181" s="153">
        <f t="shared" si="13"/>
        <v>0</v>
      </c>
      <c r="M181" s="18"/>
    </row>
    <row r="182" spans="1:13 1026:1029" s="17" customFormat="1" ht="27" customHeight="1" x14ac:dyDescent="0.2">
      <c r="A182" s="308" t="s">
        <v>92</v>
      </c>
      <c r="B182" s="309"/>
      <c r="C182" s="145">
        <f>ROUND(C180*0.4,4)</f>
        <v>0</v>
      </c>
      <c r="D182" s="146">
        <f>(D183*A183)+(D184*A184)+(D185*A185)+(D186*A186)</f>
        <v>0</v>
      </c>
      <c r="E182" s="146">
        <f>(E183*A183)+(E184*A184)+(E185*A185)+(E186*A186)</f>
        <v>0</v>
      </c>
      <c r="F182" s="146">
        <f>(F183*A183)+(F184*A184)+(F185*A185)+(F186*A186)</f>
        <v>0</v>
      </c>
      <c r="G182" s="146">
        <f>(G183*A183)+(G184*A184)+(G185*A185)+(G186*A186)</f>
        <v>0</v>
      </c>
      <c r="H182" s="146">
        <f>(H183*A183)+(H184*A184)+(H185*A185)+(H186*A186)</f>
        <v>0.2</v>
      </c>
      <c r="I182" s="147">
        <f>(I183*A183)+(I184*A184)+(I185*A185)+(I186*A186)</f>
        <v>0.8</v>
      </c>
      <c r="J182" s="148">
        <f t="shared" si="13"/>
        <v>1</v>
      </c>
      <c r="M182" s="18"/>
    </row>
    <row r="183" spans="1:13 1026:1029" s="17" customFormat="1" ht="9" hidden="1" customHeight="1" x14ac:dyDescent="0.2">
      <c r="A183" s="105">
        <v>0</v>
      </c>
      <c r="B183" s="107" t="s">
        <v>73</v>
      </c>
      <c r="C183" s="141"/>
      <c r="D183" s="109"/>
      <c r="E183" s="109"/>
      <c r="F183" s="109">
        <v>0.2</v>
      </c>
      <c r="G183" s="109">
        <v>0.3</v>
      </c>
      <c r="H183" s="109">
        <v>0.5</v>
      </c>
      <c r="I183" s="109"/>
      <c r="J183" s="112">
        <f t="shared" si="13"/>
        <v>1</v>
      </c>
      <c r="M183" s="18"/>
    </row>
    <row r="184" spans="1:13 1026:1029" s="17" customFormat="1" ht="9" hidden="1" customHeight="1" x14ac:dyDescent="0.2">
      <c r="A184" s="105">
        <v>0.2</v>
      </c>
      <c r="B184" s="107" t="s">
        <v>74</v>
      </c>
      <c r="C184" s="141"/>
      <c r="D184" s="109"/>
      <c r="E184" s="109"/>
      <c r="F184" s="109"/>
      <c r="G184" s="109"/>
      <c r="H184" s="109">
        <v>1</v>
      </c>
      <c r="I184" s="109"/>
      <c r="J184" s="112">
        <f t="shared" si="13"/>
        <v>1</v>
      </c>
      <c r="M184" s="18"/>
    </row>
    <row r="185" spans="1:13 1026:1029" s="17" customFormat="1" ht="9" hidden="1" customHeight="1" x14ac:dyDescent="0.2">
      <c r="A185" s="105">
        <v>0</v>
      </c>
      <c r="B185" s="107" t="s">
        <v>75</v>
      </c>
      <c r="C185" s="141"/>
      <c r="D185" s="109"/>
      <c r="E185" s="109"/>
      <c r="F185" s="109"/>
      <c r="G185" s="109"/>
      <c r="H185" s="109">
        <v>1</v>
      </c>
      <c r="I185" s="109"/>
      <c r="J185" s="112">
        <f t="shared" si="13"/>
        <v>1</v>
      </c>
      <c r="M185" s="18"/>
    </row>
    <row r="186" spans="1:13 1026:1029" s="17" customFormat="1" ht="9" hidden="1" customHeight="1" thickBot="1" x14ac:dyDescent="0.25">
      <c r="A186" s="105">
        <v>0.8</v>
      </c>
      <c r="B186" s="107" t="s">
        <v>76</v>
      </c>
      <c r="C186" s="141"/>
      <c r="D186" s="109"/>
      <c r="E186" s="109"/>
      <c r="F186" s="109"/>
      <c r="G186" s="109"/>
      <c r="H186" s="109"/>
      <c r="I186" s="109">
        <v>1</v>
      </c>
      <c r="J186" s="112">
        <f t="shared" si="13"/>
        <v>1</v>
      </c>
      <c r="M186" s="18"/>
    </row>
    <row r="187" spans="1:13 1026:1029" s="17" customFormat="1" ht="25.5" customHeight="1" x14ac:dyDescent="0.2">
      <c r="A187" s="310" t="s">
        <v>93</v>
      </c>
      <c r="B187" s="311"/>
      <c r="C187" s="113">
        <f>ROUND(C180*0.6,4)</f>
        <v>0</v>
      </c>
      <c r="D187" s="117">
        <f>(D188*A188)+(D189*A189)+(D190*A190)+(D191*A191)</f>
        <v>0</v>
      </c>
      <c r="E187" s="117">
        <f>(E188*A188)+(E189*A189)+(E190*A190)+(E191*A191)</f>
        <v>0</v>
      </c>
      <c r="F187" s="117">
        <f>(F188*A188)+(F189*A189)+(F190*A190)+(F191*A191)</f>
        <v>0</v>
      </c>
      <c r="G187" s="117">
        <f>(G188*A188)+(G189*A189)+(G190*A190)+(G191*A191)</f>
        <v>0</v>
      </c>
      <c r="H187" s="117">
        <f>(H188*A188)+(H189*A189)+(H190*A190)+(H191*A191)</f>
        <v>0.2</v>
      </c>
      <c r="I187" s="118">
        <f>(I188*A188)+(I189*A189)+(I190*A190)+(I191*A191)</f>
        <v>0.8</v>
      </c>
      <c r="J187" s="116">
        <f t="shared" si="13"/>
        <v>1</v>
      </c>
      <c r="M187" s="18"/>
    </row>
    <row r="188" spans="1:13 1026:1029" s="17" customFormat="1" ht="9" hidden="1" customHeight="1" x14ac:dyDescent="0.2">
      <c r="A188" s="55">
        <v>0</v>
      </c>
      <c r="B188" s="89" t="s">
        <v>73</v>
      </c>
      <c r="C188" s="92"/>
      <c r="D188" s="78"/>
      <c r="E188" s="78"/>
      <c r="F188" s="78">
        <v>0.1</v>
      </c>
      <c r="G188" s="78">
        <v>0.35</v>
      </c>
      <c r="H188" s="78">
        <v>0.55000000000000004</v>
      </c>
      <c r="I188" s="78"/>
      <c r="J188" s="81">
        <f t="shared" si="13"/>
        <v>1</v>
      </c>
      <c r="M188" s="18"/>
    </row>
    <row r="189" spans="1:13 1026:1029" s="17" customFormat="1" ht="9" hidden="1" customHeight="1" x14ac:dyDescent="0.2">
      <c r="A189" s="56">
        <v>0.2</v>
      </c>
      <c r="B189" s="90" t="s">
        <v>74</v>
      </c>
      <c r="C189" s="93"/>
      <c r="D189" s="79"/>
      <c r="E189" s="79"/>
      <c r="F189" s="79"/>
      <c r="G189" s="79">
        <v>0</v>
      </c>
      <c r="H189" s="79">
        <v>1</v>
      </c>
      <c r="I189" s="79"/>
      <c r="J189" s="58">
        <f t="shared" si="13"/>
        <v>1</v>
      </c>
      <c r="M189" s="18"/>
    </row>
    <row r="190" spans="1:13 1026:1029" s="17" customFormat="1" ht="9" hidden="1" customHeight="1" x14ac:dyDescent="0.2">
      <c r="A190" s="57">
        <v>0</v>
      </c>
      <c r="B190" s="90" t="s">
        <v>75</v>
      </c>
      <c r="C190" s="93"/>
      <c r="D190" s="79"/>
      <c r="E190" s="79"/>
      <c r="F190" s="79"/>
      <c r="G190" s="79"/>
      <c r="H190" s="79"/>
      <c r="I190" s="79">
        <v>1</v>
      </c>
      <c r="J190" s="58">
        <f t="shared" si="13"/>
        <v>1</v>
      </c>
      <c r="M190" s="18"/>
    </row>
    <row r="191" spans="1:13 1026:1029" s="17" customFormat="1" ht="9" hidden="1" customHeight="1" thickBot="1" x14ac:dyDescent="0.25">
      <c r="A191" s="57">
        <v>0.8</v>
      </c>
      <c r="B191" s="91" t="s">
        <v>76</v>
      </c>
      <c r="C191" s="94"/>
      <c r="D191" s="80"/>
      <c r="E191" s="80"/>
      <c r="F191" s="80"/>
      <c r="G191" s="80"/>
      <c r="H191" s="80"/>
      <c r="I191" s="80">
        <v>1</v>
      </c>
      <c r="J191" s="63">
        <f t="shared" si="13"/>
        <v>1</v>
      </c>
      <c r="M191" s="18"/>
    </row>
    <row r="192" spans="1:13 1026:1029" s="7" customFormat="1" ht="12.6" customHeight="1" x14ac:dyDescent="0.25">
      <c r="A192" s="312" t="s">
        <v>82</v>
      </c>
      <c r="B192" s="313"/>
      <c r="C192" s="138">
        <f>C10+C27+C54+C66+C88+C110+C122+C134+C146+C168+C180</f>
        <v>0</v>
      </c>
      <c r="D192" s="33"/>
      <c r="E192" s="33"/>
      <c r="F192" s="33"/>
      <c r="G192" s="33"/>
      <c r="H192" s="33"/>
      <c r="I192" s="33"/>
      <c r="J192" s="69"/>
      <c r="AML192" s="9"/>
      <c r="AMM192" s="9"/>
      <c r="AMN192" s="9"/>
      <c r="AMO192" s="9"/>
    </row>
    <row r="193" spans="1:1029" s="7" customFormat="1" ht="12.6" customHeight="1" x14ac:dyDescent="0.25">
      <c r="A193" s="300" t="s">
        <v>77</v>
      </c>
      <c r="B193" s="301"/>
      <c r="C193" s="301"/>
      <c r="D193" s="128" t="e">
        <f>D194/$C$192</f>
        <v>#DIV/0!</v>
      </c>
      <c r="E193" s="128" t="e">
        <f t="shared" ref="E193:I193" si="16">E194/$C$192</f>
        <v>#DIV/0!</v>
      </c>
      <c r="F193" s="128" t="e">
        <f t="shared" si="16"/>
        <v>#DIV/0!</v>
      </c>
      <c r="G193" s="128" t="e">
        <f t="shared" si="16"/>
        <v>#DIV/0!</v>
      </c>
      <c r="H193" s="128" t="e">
        <f t="shared" si="16"/>
        <v>#DIV/0!</v>
      </c>
      <c r="I193" s="128" t="e">
        <f t="shared" si="16"/>
        <v>#DIV/0!</v>
      </c>
      <c r="J193" s="129" t="e">
        <f>SUM(D193:I193)</f>
        <v>#DIV/0!</v>
      </c>
      <c r="AML193" s="9"/>
      <c r="AMM193" s="9"/>
      <c r="AMN193" s="9"/>
      <c r="AMO193" s="9"/>
    </row>
    <row r="194" spans="1:1029" s="7" customFormat="1" ht="12.6" customHeight="1" x14ac:dyDescent="0.25">
      <c r="A194" s="300" t="s">
        <v>78</v>
      </c>
      <c r="B194" s="301"/>
      <c r="C194" s="301"/>
      <c r="D194" s="130">
        <f>D11+D28+D55+D67+D89+D111+D123+D135+D147+D169+D181</f>
        <v>0</v>
      </c>
      <c r="E194" s="130">
        <f t="shared" ref="E194:I194" si="17">E11+E28+E55+E67+E89+E111+E123+E135+E147+E169+E181</f>
        <v>0</v>
      </c>
      <c r="F194" s="130">
        <f t="shared" si="17"/>
        <v>0</v>
      </c>
      <c r="G194" s="130">
        <f t="shared" si="17"/>
        <v>0</v>
      </c>
      <c r="H194" s="130">
        <f t="shared" si="17"/>
        <v>0</v>
      </c>
      <c r="I194" s="130">
        <f t="shared" si="17"/>
        <v>0</v>
      </c>
      <c r="J194" s="131">
        <f>SUM(D194:I194)</f>
        <v>0</v>
      </c>
      <c r="AML194" s="9"/>
      <c r="AMM194" s="9"/>
      <c r="AMN194" s="9"/>
      <c r="AMO194" s="9"/>
    </row>
    <row r="195" spans="1:1029" s="7" customFormat="1" ht="12.6" customHeight="1" x14ac:dyDescent="0.25">
      <c r="A195" s="300" t="s">
        <v>79</v>
      </c>
      <c r="B195" s="301"/>
      <c r="C195" s="301"/>
      <c r="D195" s="132" t="e">
        <f>D193</f>
        <v>#DIV/0!</v>
      </c>
      <c r="E195" s="132" t="e">
        <f>E196/$C$192</f>
        <v>#DIV/0!</v>
      </c>
      <c r="F195" s="132" t="e">
        <f t="shared" ref="F195:H195" si="18">F196/$C$192</f>
        <v>#DIV/0!</v>
      </c>
      <c r="G195" s="132" t="e">
        <f t="shared" si="18"/>
        <v>#DIV/0!</v>
      </c>
      <c r="H195" s="132" t="e">
        <f t="shared" si="18"/>
        <v>#DIV/0!</v>
      </c>
      <c r="I195" s="133" t="e">
        <f>I196/$C$192</f>
        <v>#DIV/0!</v>
      </c>
      <c r="J195" s="134"/>
      <c r="AML195" s="9"/>
      <c r="AMM195" s="9"/>
      <c r="AMN195" s="9"/>
      <c r="AMO195" s="9"/>
    </row>
    <row r="196" spans="1:1029" s="7" customFormat="1" ht="12.6" customHeight="1" thickBot="1" x14ac:dyDescent="0.3">
      <c r="A196" s="302" t="s">
        <v>80</v>
      </c>
      <c r="B196" s="303"/>
      <c r="C196" s="303"/>
      <c r="D196" s="135">
        <f>D194</f>
        <v>0</v>
      </c>
      <c r="E196" s="135">
        <f>E194+D196</f>
        <v>0</v>
      </c>
      <c r="F196" s="135">
        <f t="shared" ref="F196:I196" si="19">F194+E196</f>
        <v>0</v>
      </c>
      <c r="G196" s="135">
        <f t="shared" si="19"/>
        <v>0</v>
      </c>
      <c r="H196" s="135">
        <f t="shared" si="19"/>
        <v>0</v>
      </c>
      <c r="I196" s="136">
        <f t="shared" si="19"/>
        <v>0</v>
      </c>
      <c r="J196" s="137"/>
      <c r="L196" s="34">
        <f>'Planilha Proposta'!AL50</f>
        <v>0</v>
      </c>
      <c r="AML196" s="9"/>
      <c r="AMM196" s="9"/>
      <c r="AMN196" s="9"/>
      <c r="AMO196" s="9"/>
    </row>
    <row r="197" spans="1:1029" s="7" customFormat="1" ht="12.6" customHeight="1" thickTop="1" x14ac:dyDescent="0.25">
      <c r="A197" s="35"/>
      <c r="B197" s="36"/>
      <c r="C197" s="37"/>
      <c r="D197" s="37"/>
      <c r="E197" s="37"/>
      <c r="F197" s="37"/>
      <c r="G197" s="37"/>
      <c r="H197" s="37"/>
      <c r="I197" s="37"/>
      <c r="J197" s="276"/>
      <c r="AML197" s="9"/>
      <c r="AMM197" s="9"/>
      <c r="AMN197" s="9"/>
      <c r="AMO197" s="9"/>
    </row>
    <row r="198" spans="1:1029" s="7" customFormat="1" ht="12.6" customHeight="1" x14ac:dyDescent="0.5">
      <c r="A198" s="38"/>
      <c r="B198" s="38"/>
      <c r="C198" s="277"/>
      <c r="D198" s="276"/>
      <c r="E198" s="39"/>
      <c r="F198" s="39"/>
      <c r="G198" s="39"/>
      <c r="H198" s="39"/>
      <c r="I198" s="277"/>
      <c r="J198" s="276"/>
      <c r="AML198" s="9"/>
      <c r="AMM198" s="9"/>
      <c r="AMN198" s="9"/>
      <c r="AMO198" s="9"/>
    </row>
    <row r="199" spans="1:1029" s="7" customFormat="1" ht="12.6" customHeight="1" x14ac:dyDescent="0.5">
      <c r="A199" s="38"/>
      <c r="B199" s="38"/>
      <c r="C199" s="277"/>
      <c r="D199" s="276"/>
      <c r="E199" s="39"/>
      <c r="F199" s="39" t="s">
        <v>81</v>
      </c>
      <c r="G199" s="39"/>
      <c r="H199" s="39"/>
      <c r="I199" s="277"/>
      <c r="J199" s="276"/>
      <c r="AML199" s="9"/>
      <c r="AMM199" s="9"/>
      <c r="AMN199" s="9"/>
      <c r="AMO199" s="9"/>
    </row>
    <row r="200" spans="1:1029" s="14" customFormat="1" x14ac:dyDescent="0.25">
      <c r="A200" s="40"/>
      <c r="C200" s="41"/>
      <c r="I200" s="41"/>
    </row>
    <row r="201" spans="1:1029" s="14" customFormat="1" x14ac:dyDescent="0.25">
      <c r="A201" s="40"/>
      <c r="C201" s="41"/>
      <c r="I201" s="41"/>
    </row>
    <row r="205" spans="1:1029" s="14" customFormat="1" x14ac:dyDescent="0.25">
      <c r="A205" s="42"/>
      <c r="B205" s="43"/>
      <c r="C205" s="44"/>
      <c r="D205" s="43"/>
      <c r="E205" s="43"/>
      <c r="F205" s="43"/>
      <c r="G205" s="43"/>
      <c r="H205" s="43"/>
      <c r="I205" s="4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  <c r="EZ205" s="7"/>
      <c r="FA205" s="7"/>
      <c r="FB205" s="7"/>
      <c r="FC205" s="7"/>
      <c r="FD205" s="7"/>
      <c r="FE205" s="7"/>
      <c r="FF205" s="7"/>
      <c r="FG205" s="7"/>
      <c r="FH205" s="7"/>
      <c r="FI205" s="7"/>
      <c r="FJ205" s="7"/>
      <c r="FK205" s="7"/>
      <c r="FL205" s="7"/>
      <c r="FM205" s="7"/>
      <c r="FN205" s="7"/>
      <c r="FO205" s="7"/>
      <c r="FP205" s="7"/>
      <c r="FQ205" s="7"/>
      <c r="FR205" s="7"/>
      <c r="FS205" s="7"/>
      <c r="FT205" s="7"/>
      <c r="FU205" s="7"/>
      <c r="FV205" s="7"/>
      <c r="FW205" s="7"/>
      <c r="FX205" s="7"/>
      <c r="FY205" s="7"/>
      <c r="FZ205" s="7"/>
      <c r="GA205" s="7"/>
      <c r="GB205" s="7"/>
      <c r="GC205" s="7"/>
      <c r="GD205" s="7"/>
      <c r="GE205" s="7"/>
      <c r="GF205" s="7"/>
      <c r="GG205" s="7"/>
      <c r="GH205" s="7"/>
      <c r="GI205" s="7"/>
      <c r="GJ205" s="7"/>
      <c r="GK205" s="7"/>
      <c r="GL205" s="7"/>
      <c r="GM205" s="7"/>
      <c r="GN205" s="7"/>
      <c r="GO205" s="7"/>
      <c r="GP205" s="7"/>
      <c r="GQ205" s="7"/>
      <c r="GR205" s="7"/>
      <c r="GS205" s="7"/>
      <c r="GT205" s="7"/>
      <c r="GU205" s="7"/>
      <c r="GV205" s="7"/>
      <c r="GW205" s="7"/>
      <c r="GX205" s="7"/>
      <c r="GY205" s="7"/>
      <c r="GZ205" s="7"/>
      <c r="HA205" s="7"/>
      <c r="HB205" s="7"/>
      <c r="HC205" s="7"/>
      <c r="HD205" s="7"/>
      <c r="HE205" s="7"/>
      <c r="HF205" s="7"/>
      <c r="HG205" s="7"/>
      <c r="HH205" s="7"/>
      <c r="HI205" s="7"/>
      <c r="HJ205" s="7"/>
      <c r="HK205" s="7"/>
      <c r="HL205" s="7"/>
      <c r="HM205" s="7"/>
      <c r="HN205" s="7"/>
      <c r="HO205" s="7"/>
      <c r="HP205" s="7"/>
      <c r="HQ205" s="7"/>
      <c r="HR205" s="7"/>
      <c r="HS205" s="7"/>
      <c r="HT205" s="7"/>
      <c r="HU205" s="7"/>
      <c r="HV205" s="7"/>
      <c r="HW205" s="7"/>
      <c r="HX205" s="7"/>
      <c r="HY205" s="7"/>
      <c r="HZ205" s="7"/>
      <c r="IA205" s="7"/>
      <c r="IB205" s="7"/>
      <c r="IC205" s="7"/>
      <c r="ID205" s="7"/>
      <c r="IE205" s="7"/>
      <c r="IF205" s="7"/>
      <c r="IG205" s="7"/>
      <c r="IH205" s="7"/>
      <c r="II205" s="7"/>
      <c r="IJ205" s="7"/>
      <c r="IK205" s="7"/>
      <c r="IL205" s="7"/>
      <c r="IM205" s="7"/>
      <c r="IN205" s="7"/>
      <c r="IO205" s="7"/>
      <c r="IP205" s="7"/>
      <c r="IQ205" s="7"/>
      <c r="IR205" s="7"/>
      <c r="IS205" s="7"/>
      <c r="IT205" s="7"/>
      <c r="IU205" s="7"/>
      <c r="IV205" s="7"/>
      <c r="IW205" s="7"/>
      <c r="IX205" s="7"/>
      <c r="IY205" s="7"/>
      <c r="IZ205" s="7"/>
      <c r="JA205" s="7"/>
      <c r="JB205" s="7"/>
      <c r="JC205" s="7"/>
      <c r="JD205" s="7"/>
      <c r="JE205" s="7"/>
      <c r="JF205" s="7"/>
      <c r="JG205" s="7"/>
      <c r="JH205" s="7"/>
      <c r="JI205" s="7"/>
      <c r="JJ205" s="7"/>
      <c r="JK205" s="7"/>
      <c r="JL205" s="7"/>
      <c r="JM205" s="7"/>
      <c r="JN205" s="7"/>
      <c r="JO205" s="7"/>
      <c r="JP205" s="7"/>
      <c r="JQ205" s="7"/>
      <c r="JR205" s="7"/>
      <c r="JS205" s="7"/>
      <c r="JT205" s="7"/>
      <c r="JU205" s="7"/>
      <c r="JV205" s="7"/>
      <c r="JW205" s="7"/>
      <c r="JX205" s="7"/>
      <c r="JY205" s="7"/>
      <c r="JZ205" s="7"/>
      <c r="KA205" s="7"/>
      <c r="KB205" s="7"/>
      <c r="KC205" s="7"/>
      <c r="KD205" s="7"/>
      <c r="KE205" s="7"/>
      <c r="KF205" s="7"/>
      <c r="KG205" s="7"/>
      <c r="KH205" s="7"/>
      <c r="KI205" s="7"/>
      <c r="KJ205" s="7"/>
      <c r="KK205" s="7"/>
      <c r="KL205" s="7"/>
      <c r="KM205" s="7"/>
      <c r="KN205" s="7"/>
      <c r="KO205" s="7"/>
      <c r="KP205" s="7"/>
      <c r="KQ205" s="7"/>
      <c r="KR205" s="7"/>
      <c r="KS205" s="7"/>
      <c r="KT205" s="7"/>
      <c r="KU205" s="7"/>
      <c r="KV205" s="7"/>
      <c r="KW205" s="7"/>
      <c r="KX205" s="7"/>
      <c r="KY205" s="7"/>
      <c r="KZ205" s="7"/>
      <c r="LA205" s="7"/>
      <c r="LB205" s="7"/>
      <c r="LC205" s="7"/>
      <c r="LD205" s="7"/>
      <c r="LE205" s="7"/>
      <c r="LF205" s="7"/>
      <c r="LG205" s="7"/>
      <c r="LH205" s="7"/>
      <c r="LI205" s="7"/>
      <c r="LJ205" s="7"/>
      <c r="LK205" s="7"/>
      <c r="LL205" s="7"/>
      <c r="LM205" s="7"/>
      <c r="LN205" s="7"/>
      <c r="LO205" s="7"/>
      <c r="LP205" s="7"/>
      <c r="LQ205" s="7"/>
      <c r="LR205" s="7"/>
      <c r="LS205" s="7"/>
      <c r="LT205" s="7"/>
      <c r="LU205" s="7"/>
      <c r="LV205" s="7"/>
      <c r="LW205" s="7"/>
      <c r="LX205" s="7"/>
      <c r="LY205" s="7"/>
      <c r="LZ205" s="7"/>
      <c r="MA205" s="7"/>
      <c r="MB205" s="7"/>
      <c r="MC205" s="7"/>
      <c r="MD205" s="7"/>
      <c r="ME205" s="7"/>
      <c r="MF205" s="7"/>
      <c r="MG205" s="7"/>
      <c r="MH205" s="7"/>
      <c r="MI205" s="7"/>
      <c r="MJ205" s="7"/>
      <c r="MK205" s="7"/>
      <c r="ML205" s="7"/>
      <c r="MM205" s="7"/>
      <c r="MN205" s="7"/>
      <c r="MO205" s="7"/>
      <c r="MP205" s="7"/>
      <c r="MQ205" s="7"/>
      <c r="MR205" s="7"/>
      <c r="MS205" s="7"/>
      <c r="MT205" s="7"/>
      <c r="MU205" s="7"/>
      <c r="MV205" s="7"/>
      <c r="MW205" s="7"/>
      <c r="MX205" s="7"/>
      <c r="MY205" s="7"/>
      <c r="MZ205" s="7"/>
      <c r="NA205" s="7"/>
      <c r="NB205" s="7"/>
      <c r="NC205" s="7"/>
      <c r="ND205" s="7"/>
      <c r="NE205" s="7"/>
      <c r="NF205" s="7"/>
      <c r="NG205" s="7"/>
      <c r="NH205" s="7"/>
      <c r="NI205" s="7"/>
      <c r="NJ205" s="7"/>
      <c r="NK205" s="7"/>
      <c r="NL205" s="7"/>
      <c r="NM205" s="7"/>
      <c r="NN205" s="7"/>
      <c r="NO205" s="7"/>
      <c r="NP205" s="7"/>
      <c r="NQ205" s="7"/>
      <c r="NR205" s="7"/>
      <c r="NS205" s="7"/>
      <c r="NT205" s="7"/>
      <c r="NU205" s="7"/>
      <c r="NV205" s="7"/>
      <c r="NW205" s="7"/>
      <c r="NX205" s="7"/>
      <c r="NY205" s="7"/>
      <c r="NZ205" s="7"/>
      <c r="OA205" s="7"/>
      <c r="OB205" s="7"/>
      <c r="OC205" s="7"/>
      <c r="OD205" s="7"/>
      <c r="OE205" s="7"/>
      <c r="OF205" s="7"/>
      <c r="OG205" s="7"/>
      <c r="OH205" s="7"/>
      <c r="OI205" s="7"/>
      <c r="OJ205" s="7"/>
      <c r="OK205" s="7"/>
      <c r="OL205" s="7"/>
      <c r="OM205" s="7"/>
      <c r="ON205" s="7"/>
      <c r="OO205" s="7"/>
      <c r="OP205" s="7"/>
      <c r="OQ205" s="7"/>
      <c r="OR205" s="7"/>
      <c r="OS205" s="7"/>
      <c r="OT205" s="7"/>
      <c r="OU205" s="7"/>
      <c r="OV205" s="7"/>
      <c r="OW205" s="7"/>
      <c r="OX205" s="7"/>
      <c r="OY205" s="7"/>
      <c r="OZ205" s="7"/>
      <c r="PA205" s="7"/>
      <c r="PB205" s="7"/>
      <c r="PC205" s="7"/>
      <c r="PD205" s="7"/>
      <c r="PE205" s="7"/>
      <c r="PF205" s="7"/>
      <c r="PG205" s="7"/>
      <c r="PH205" s="7"/>
      <c r="PI205" s="7"/>
      <c r="PJ205" s="7"/>
      <c r="PK205" s="7"/>
      <c r="PL205" s="7"/>
      <c r="PM205" s="7"/>
      <c r="PN205" s="7"/>
      <c r="PO205" s="7"/>
      <c r="PP205" s="7"/>
      <c r="PQ205" s="7"/>
      <c r="PR205" s="7"/>
      <c r="PS205" s="7"/>
      <c r="PT205" s="7"/>
      <c r="PU205" s="7"/>
      <c r="PV205" s="7"/>
      <c r="PW205" s="7"/>
      <c r="PX205" s="7"/>
      <c r="PY205" s="7"/>
      <c r="PZ205" s="7"/>
      <c r="QA205" s="7"/>
      <c r="QB205" s="7"/>
      <c r="QC205" s="7"/>
      <c r="QD205" s="7"/>
      <c r="QE205" s="7"/>
      <c r="QF205" s="7"/>
      <c r="QG205" s="7"/>
      <c r="QH205" s="7"/>
      <c r="QI205" s="7"/>
      <c r="QJ205" s="7"/>
      <c r="QK205" s="7"/>
      <c r="QL205" s="7"/>
      <c r="QM205" s="7"/>
      <c r="QN205" s="7"/>
      <c r="QO205" s="7"/>
      <c r="QP205" s="7"/>
      <c r="QQ205" s="7"/>
      <c r="QR205" s="7"/>
      <c r="QS205" s="7"/>
      <c r="QT205" s="7"/>
      <c r="QU205" s="7"/>
      <c r="QV205" s="7"/>
      <c r="QW205" s="7"/>
      <c r="QX205" s="7"/>
      <c r="QY205" s="7"/>
      <c r="QZ205" s="7"/>
      <c r="RA205" s="7"/>
      <c r="RB205" s="7"/>
      <c r="RC205" s="7"/>
      <c r="RD205" s="7"/>
      <c r="RE205" s="7"/>
      <c r="RF205" s="7"/>
      <c r="RG205" s="7"/>
      <c r="RH205" s="7"/>
      <c r="RI205" s="7"/>
      <c r="RJ205" s="7"/>
      <c r="RK205" s="7"/>
      <c r="RL205" s="7"/>
      <c r="RM205" s="7"/>
      <c r="RN205" s="7"/>
      <c r="RO205" s="7"/>
      <c r="RP205" s="7"/>
      <c r="RQ205" s="7"/>
      <c r="RR205" s="7"/>
      <c r="RS205" s="7"/>
      <c r="RT205" s="7"/>
      <c r="RU205" s="7"/>
      <c r="RV205" s="7"/>
      <c r="RW205" s="7"/>
      <c r="RX205" s="7"/>
      <c r="RY205" s="7"/>
      <c r="RZ205" s="7"/>
      <c r="SA205" s="7"/>
      <c r="SB205" s="7"/>
      <c r="SC205" s="7"/>
      <c r="SD205" s="7"/>
      <c r="SE205" s="7"/>
      <c r="SF205" s="7"/>
      <c r="SG205" s="7"/>
      <c r="SH205" s="7"/>
      <c r="SI205" s="7"/>
      <c r="SJ205" s="7"/>
      <c r="SK205" s="7"/>
      <c r="SL205" s="7"/>
      <c r="SM205" s="7"/>
      <c r="SN205" s="7"/>
      <c r="SO205" s="7"/>
      <c r="SP205" s="7"/>
      <c r="SQ205" s="7"/>
      <c r="SR205" s="7"/>
      <c r="SS205" s="7"/>
      <c r="ST205" s="7"/>
      <c r="SU205" s="7"/>
      <c r="SV205" s="7"/>
      <c r="SW205" s="7"/>
      <c r="SX205" s="7"/>
      <c r="SY205" s="7"/>
      <c r="SZ205" s="7"/>
      <c r="TA205" s="7"/>
      <c r="TB205" s="7"/>
      <c r="TC205" s="7"/>
      <c r="TD205" s="7"/>
      <c r="TE205" s="7"/>
      <c r="TF205" s="7"/>
      <c r="TG205" s="7"/>
      <c r="TH205" s="7"/>
      <c r="TI205" s="7"/>
      <c r="TJ205" s="7"/>
      <c r="TK205" s="7"/>
      <c r="TL205" s="7"/>
      <c r="TM205" s="7"/>
      <c r="TN205" s="7"/>
      <c r="TO205" s="7"/>
      <c r="TP205" s="7"/>
      <c r="TQ205" s="7"/>
      <c r="TR205" s="7"/>
      <c r="TS205" s="7"/>
      <c r="TT205" s="7"/>
      <c r="TU205" s="7"/>
      <c r="TV205" s="7"/>
      <c r="TW205" s="7"/>
      <c r="TX205" s="7"/>
      <c r="TY205" s="7"/>
      <c r="TZ205" s="7"/>
      <c r="UA205" s="7"/>
      <c r="UB205" s="7"/>
      <c r="UC205" s="7"/>
      <c r="UD205" s="7"/>
      <c r="UE205" s="7"/>
      <c r="UF205" s="7"/>
      <c r="UG205" s="7"/>
      <c r="UH205" s="7"/>
      <c r="UI205" s="7"/>
      <c r="UJ205" s="7"/>
      <c r="UK205" s="7"/>
      <c r="UL205" s="7"/>
      <c r="UM205" s="7"/>
      <c r="UN205" s="7"/>
      <c r="UO205" s="7"/>
      <c r="UP205" s="7"/>
      <c r="UQ205" s="7"/>
      <c r="UR205" s="7"/>
      <c r="US205" s="7"/>
      <c r="UT205" s="7"/>
      <c r="UU205" s="7"/>
      <c r="UV205" s="7"/>
      <c r="UW205" s="7"/>
      <c r="UX205" s="7"/>
      <c r="UY205" s="7"/>
      <c r="UZ205" s="7"/>
      <c r="VA205" s="7"/>
      <c r="VB205" s="7"/>
      <c r="VC205" s="7"/>
      <c r="VD205" s="7"/>
      <c r="VE205" s="7"/>
      <c r="VF205" s="7"/>
      <c r="VG205" s="7"/>
      <c r="VH205" s="7"/>
      <c r="VI205" s="7"/>
      <c r="VJ205" s="7"/>
      <c r="VK205" s="7"/>
      <c r="VL205" s="7"/>
      <c r="VM205" s="7"/>
      <c r="VN205" s="7"/>
      <c r="VO205" s="7"/>
      <c r="VP205" s="7"/>
      <c r="VQ205" s="7"/>
      <c r="VR205" s="7"/>
      <c r="VS205" s="7"/>
      <c r="VT205" s="7"/>
      <c r="VU205" s="7"/>
      <c r="VV205" s="7"/>
      <c r="VW205" s="7"/>
      <c r="VX205" s="7"/>
      <c r="VY205" s="7"/>
      <c r="VZ205" s="7"/>
      <c r="WA205" s="7"/>
      <c r="WB205" s="7"/>
      <c r="WC205" s="7"/>
      <c r="WD205" s="7"/>
      <c r="WE205" s="7"/>
      <c r="WF205" s="7"/>
      <c r="WG205" s="7"/>
      <c r="WH205" s="7"/>
      <c r="WI205" s="7"/>
      <c r="WJ205" s="7"/>
      <c r="WK205" s="7"/>
      <c r="WL205" s="7"/>
      <c r="WM205" s="7"/>
      <c r="WN205" s="7"/>
      <c r="WO205" s="7"/>
      <c r="WP205" s="7"/>
      <c r="WQ205" s="7"/>
      <c r="WR205" s="7"/>
      <c r="WS205" s="7"/>
      <c r="WT205" s="7"/>
      <c r="WU205" s="7"/>
      <c r="WV205" s="7"/>
      <c r="WW205" s="7"/>
      <c r="WX205" s="7"/>
      <c r="WY205" s="7"/>
      <c r="WZ205" s="7"/>
      <c r="XA205" s="7"/>
      <c r="XB205" s="7"/>
      <c r="XC205" s="7"/>
      <c r="XD205" s="7"/>
      <c r="XE205" s="7"/>
      <c r="XF205" s="7"/>
      <c r="XG205" s="7"/>
      <c r="XH205" s="7"/>
      <c r="XI205" s="7"/>
      <c r="XJ205" s="7"/>
      <c r="XK205" s="7"/>
      <c r="XL205" s="7"/>
      <c r="XM205" s="7"/>
      <c r="XN205" s="7"/>
      <c r="XO205" s="7"/>
      <c r="XP205" s="7"/>
      <c r="XQ205" s="7"/>
      <c r="XR205" s="7"/>
      <c r="XS205" s="7"/>
      <c r="XT205" s="7"/>
      <c r="XU205" s="7"/>
      <c r="XV205" s="7"/>
      <c r="XW205" s="7"/>
      <c r="XX205" s="7"/>
      <c r="XY205" s="7"/>
      <c r="XZ205" s="7"/>
      <c r="YA205" s="7"/>
      <c r="YB205" s="7"/>
      <c r="YC205" s="7"/>
      <c r="YD205" s="7"/>
      <c r="YE205" s="7"/>
      <c r="YF205" s="7"/>
      <c r="YG205" s="7"/>
      <c r="YH205" s="7"/>
      <c r="YI205" s="7"/>
      <c r="YJ205" s="7"/>
      <c r="YK205" s="7"/>
      <c r="YL205" s="7"/>
      <c r="YM205" s="7"/>
      <c r="YN205" s="7"/>
      <c r="YO205" s="7"/>
      <c r="YP205" s="7"/>
      <c r="YQ205" s="7"/>
      <c r="YR205" s="7"/>
      <c r="YS205" s="7"/>
      <c r="YT205" s="7"/>
      <c r="YU205" s="7"/>
      <c r="YV205" s="7"/>
      <c r="YW205" s="7"/>
      <c r="YX205" s="7"/>
      <c r="YY205" s="7"/>
      <c r="YZ205" s="7"/>
      <c r="ZA205" s="7"/>
      <c r="ZB205" s="7"/>
      <c r="ZC205" s="7"/>
      <c r="ZD205" s="7"/>
      <c r="ZE205" s="7"/>
      <c r="ZF205" s="7"/>
      <c r="ZG205" s="7"/>
      <c r="ZH205" s="7"/>
      <c r="ZI205" s="7"/>
      <c r="ZJ205" s="7"/>
      <c r="ZK205" s="7"/>
      <c r="ZL205" s="7"/>
      <c r="ZM205" s="7"/>
      <c r="ZN205" s="7"/>
      <c r="ZO205" s="7"/>
      <c r="ZP205" s="7"/>
      <c r="ZQ205" s="7"/>
      <c r="ZR205" s="7"/>
      <c r="ZS205" s="7"/>
      <c r="ZT205" s="7"/>
      <c r="ZU205" s="7"/>
      <c r="ZV205" s="7"/>
      <c r="ZW205" s="7"/>
      <c r="ZX205" s="7"/>
      <c r="ZY205" s="7"/>
      <c r="ZZ205" s="7"/>
      <c r="AAA205" s="7"/>
      <c r="AAB205" s="7"/>
      <c r="AAC205" s="7"/>
      <c r="AAD205" s="7"/>
      <c r="AAE205" s="7"/>
      <c r="AAF205" s="7"/>
      <c r="AAG205" s="7"/>
      <c r="AAH205" s="7"/>
      <c r="AAI205" s="7"/>
      <c r="AAJ205" s="7"/>
      <c r="AAK205" s="7"/>
      <c r="AAL205" s="7"/>
      <c r="AAM205" s="7"/>
      <c r="AAN205" s="7"/>
      <c r="AAO205" s="7"/>
      <c r="AAP205" s="7"/>
      <c r="AAQ205" s="7"/>
      <c r="AAR205" s="7"/>
      <c r="AAS205" s="7"/>
      <c r="AAT205" s="7"/>
      <c r="AAU205" s="7"/>
      <c r="AAV205" s="7"/>
      <c r="AAW205" s="7"/>
      <c r="AAX205" s="7"/>
      <c r="AAY205" s="7"/>
      <c r="AAZ205" s="7"/>
      <c r="ABA205" s="7"/>
      <c r="ABB205" s="7"/>
      <c r="ABC205" s="7"/>
      <c r="ABD205" s="7"/>
      <c r="ABE205" s="7"/>
      <c r="ABF205" s="7"/>
      <c r="ABG205" s="7"/>
      <c r="ABH205" s="7"/>
      <c r="ABI205" s="7"/>
      <c r="ABJ205" s="7"/>
      <c r="ABK205" s="7"/>
      <c r="ABL205" s="7"/>
      <c r="ABM205" s="7"/>
      <c r="ABN205" s="7"/>
      <c r="ABO205" s="7"/>
      <c r="ABP205" s="7"/>
      <c r="ABQ205" s="7"/>
      <c r="ABR205" s="7"/>
      <c r="ABS205" s="7"/>
      <c r="ABT205" s="7"/>
      <c r="ABU205" s="7"/>
      <c r="ABV205" s="7"/>
      <c r="ABW205" s="7"/>
      <c r="ABX205" s="7"/>
      <c r="ABY205" s="7"/>
      <c r="ABZ205" s="7"/>
      <c r="ACA205" s="7"/>
      <c r="ACB205" s="7"/>
      <c r="ACC205" s="7"/>
      <c r="ACD205" s="7"/>
      <c r="ACE205" s="7"/>
      <c r="ACF205" s="7"/>
      <c r="ACG205" s="7"/>
      <c r="ACH205" s="7"/>
      <c r="ACI205" s="7"/>
      <c r="ACJ205" s="7"/>
      <c r="ACK205" s="7"/>
      <c r="ACL205" s="7"/>
      <c r="ACM205" s="7"/>
      <c r="ACN205" s="7"/>
      <c r="ACO205" s="7"/>
      <c r="ACP205" s="7"/>
      <c r="ACQ205" s="7"/>
      <c r="ACR205" s="7"/>
      <c r="ACS205" s="7"/>
      <c r="ACT205" s="7"/>
      <c r="ACU205" s="7"/>
      <c r="ACV205" s="7"/>
      <c r="ACW205" s="7"/>
      <c r="ACX205" s="7"/>
      <c r="ACY205" s="7"/>
      <c r="ACZ205" s="7"/>
      <c r="ADA205" s="7"/>
      <c r="ADB205" s="7"/>
      <c r="ADC205" s="7"/>
      <c r="ADD205" s="7"/>
      <c r="ADE205" s="7"/>
      <c r="ADF205" s="7"/>
      <c r="ADG205" s="7"/>
      <c r="ADH205" s="7"/>
      <c r="ADI205" s="7"/>
      <c r="ADJ205" s="7"/>
      <c r="ADK205" s="7"/>
      <c r="ADL205" s="7"/>
      <c r="ADM205" s="7"/>
      <c r="ADN205" s="7"/>
      <c r="ADO205" s="7"/>
      <c r="ADP205" s="7"/>
      <c r="ADQ205" s="7"/>
      <c r="ADR205" s="7"/>
      <c r="ADS205" s="7"/>
      <c r="ADT205" s="7"/>
      <c r="ADU205" s="7"/>
      <c r="ADV205" s="7"/>
      <c r="ADW205" s="7"/>
      <c r="ADX205" s="7"/>
      <c r="ADY205" s="7"/>
      <c r="ADZ205" s="7"/>
      <c r="AEA205" s="7"/>
      <c r="AEB205" s="7"/>
      <c r="AEC205" s="7"/>
      <c r="AED205" s="7"/>
      <c r="AEE205" s="7"/>
      <c r="AEF205" s="7"/>
      <c r="AEG205" s="7"/>
      <c r="AEH205" s="7"/>
      <c r="AEI205" s="7"/>
      <c r="AEJ205" s="7"/>
      <c r="AEK205" s="7"/>
      <c r="AEL205" s="7"/>
      <c r="AEM205" s="7"/>
      <c r="AEN205" s="7"/>
      <c r="AEO205" s="7"/>
      <c r="AEP205" s="7"/>
      <c r="AEQ205" s="7"/>
      <c r="AER205" s="7"/>
      <c r="AES205" s="7"/>
      <c r="AET205" s="7"/>
      <c r="AEU205" s="7"/>
      <c r="AEV205" s="7"/>
      <c r="AEW205" s="7"/>
      <c r="AEX205" s="7"/>
      <c r="AEY205" s="7"/>
      <c r="AEZ205" s="7"/>
      <c r="AFA205" s="7"/>
      <c r="AFB205" s="7"/>
      <c r="AFC205" s="7"/>
      <c r="AFD205" s="7"/>
      <c r="AFE205" s="7"/>
      <c r="AFF205" s="7"/>
      <c r="AFG205" s="7"/>
      <c r="AFH205" s="7"/>
      <c r="AFI205" s="7"/>
      <c r="AFJ205" s="7"/>
      <c r="AFK205" s="7"/>
      <c r="AFL205" s="7"/>
      <c r="AFM205" s="7"/>
      <c r="AFN205" s="7"/>
      <c r="AFO205" s="7"/>
      <c r="AFP205" s="7"/>
      <c r="AFQ205" s="7"/>
      <c r="AFR205" s="7"/>
      <c r="AFS205" s="7"/>
      <c r="AFT205" s="7"/>
      <c r="AFU205" s="7"/>
      <c r="AFV205" s="7"/>
      <c r="AFW205" s="7"/>
      <c r="AFX205" s="7"/>
      <c r="AFY205" s="7"/>
      <c r="AFZ205" s="7"/>
      <c r="AGA205" s="7"/>
      <c r="AGB205" s="7"/>
      <c r="AGC205" s="7"/>
      <c r="AGD205" s="7"/>
      <c r="AGE205" s="7"/>
      <c r="AGF205" s="7"/>
      <c r="AGG205" s="7"/>
      <c r="AGH205" s="7"/>
      <c r="AGI205" s="7"/>
      <c r="AGJ205" s="7"/>
      <c r="AGK205" s="7"/>
      <c r="AGL205" s="7"/>
      <c r="AGM205" s="7"/>
      <c r="AGN205" s="7"/>
      <c r="AGO205" s="7"/>
      <c r="AGP205" s="7"/>
      <c r="AGQ205" s="7"/>
      <c r="AGR205" s="7"/>
      <c r="AGS205" s="7"/>
      <c r="AGT205" s="7"/>
      <c r="AGU205" s="7"/>
      <c r="AGV205" s="7"/>
      <c r="AGW205" s="7"/>
      <c r="AGX205" s="7"/>
      <c r="AGY205" s="7"/>
      <c r="AGZ205" s="7"/>
      <c r="AHA205" s="7"/>
      <c r="AHB205" s="7"/>
      <c r="AHC205" s="7"/>
      <c r="AHD205" s="7"/>
      <c r="AHE205" s="7"/>
      <c r="AHF205" s="7"/>
      <c r="AHG205" s="7"/>
      <c r="AHH205" s="7"/>
      <c r="AHI205" s="7"/>
      <c r="AHJ205" s="7"/>
      <c r="AHK205" s="7"/>
      <c r="AHL205" s="7"/>
      <c r="AHM205" s="7"/>
      <c r="AHN205" s="7"/>
      <c r="AHO205" s="7"/>
      <c r="AHP205" s="7"/>
      <c r="AHQ205" s="7"/>
      <c r="AHR205" s="7"/>
      <c r="AHS205" s="7"/>
      <c r="AHT205" s="7"/>
      <c r="AHU205" s="7"/>
      <c r="AHV205" s="7"/>
      <c r="AHW205" s="7"/>
      <c r="AHX205" s="7"/>
      <c r="AHY205" s="7"/>
      <c r="AHZ205" s="7"/>
      <c r="AIA205" s="7"/>
      <c r="AIB205" s="7"/>
      <c r="AIC205" s="7"/>
      <c r="AID205" s="7"/>
      <c r="AIE205" s="7"/>
      <c r="AIF205" s="7"/>
      <c r="AIG205" s="7"/>
      <c r="AIH205" s="7"/>
      <c r="AII205" s="7"/>
      <c r="AIJ205" s="7"/>
      <c r="AIK205" s="7"/>
      <c r="AIL205" s="7"/>
      <c r="AIM205" s="7"/>
      <c r="AIN205" s="7"/>
      <c r="AIO205" s="7"/>
      <c r="AIP205" s="7"/>
      <c r="AIQ205" s="7"/>
      <c r="AIR205" s="7"/>
      <c r="AIS205" s="7"/>
      <c r="AIT205" s="7"/>
      <c r="AIU205" s="7"/>
      <c r="AIV205" s="7"/>
      <c r="AIW205" s="7"/>
      <c r="AIX205" s="7"/>
      <c r="AIY205" s="7"/>
      <c r="AIZ205" s="7"/>
      <c r="AJA205" s="7"/>
      <c r="AJB205" s="7"/>
      <c r="AJC205" s="7"/>
      <c r="AJD205" s="7"/>
      <c r="AJE205" s="7"/>
      <c r="AJF205" s="7"/>
      <c r="AJG205" s="7"/>
      <c r="AJH205" s="7"/>
      <c r="AJI205" s="7"/>
      <c r="AJJ205" s="7"/>
      <c r="AJK205" s="7"/>
      <c r="AJL205" s="7"/>
      <c r="AJM205" s="7"/>
      <c r="AJN205" s="7"/>
      <c r="AJO205" s="7"/>
      <c r="AJP205" s="7"/>
      <c r="AJQ205" s="7"/>
      <c r="AJR205" s="7"/>
      <c r="AJS205" s="7"/>
      <c r="AJT205" s="7"/>
      <c r="AJU205" s="7"/>
      <c r="AJV205" s="7"/>
      <c r="AJW205" s="7"/>
      <c r="AJX205" s="7"/>
      <c r="AJY205" s="7"/>
      <c r="AJZ205" s="7"/>
      <c r="AKA205" s="7"/>
      <c r="AKB205" s="7"/>
      <c r="AKC205" s="7"/>
      <c r="AKD205" s="7"/>
      <c r="AKE205" s="7"/>
      <c r="AKF205" s="7"/>
      <c r="AKG205" s="7"/>
      <c r="AKH205" s="7"/>
      <c r="AKI205" s="7"/>
      <c r="AKJ205" s="7"/>
      <c r="AKK205" s="7"/>
      <c r="AKL205" s="7"/>
      <c r="AKM205" s="7"/>
      <c r="AKN205" s="7"/>
      <c r="AKO205" s="7"/>
      <c r="AKP205" s="7"/>
      <c r="AKQ205" s="7"/>
      <c r="AKR205" s="7"/>
      <c r="AKS205" s="7"/>
      <c r="AKT205" s="7"/>
      <c r="AKU205" s="7"/>
      <c r="AKV205" s="7"/>
      <c r="AKW205" s="7"/>
      <c r="AKX205" s="7"/>
      <c r="AKY205" s="7"/>
      <c r="AKZ205" s="7"/>
      <c r="ALA205" s="7"/>
      <c r="ALB205" s="7"/>
      <c r="ALC205" s="7"/>
      <c r="ALD205" s="7"/>
      <c r="ALE205" s="7"/>
      <c r="ALF205" s="7"/>
      <c r="ALG205" s="7"/>
      <c r="ALH205" s="7"/>
      <c r="ALI205" s="7"/>
      <c r="ALJ205" s="7"/>
      <c r="ALK205" s="7"/>
      <c r="ALL205" s="7"/>
      <c r="ALM205" s="7"/>
      <c r="ALN205" s="7"/>
      <c r="ALO205" s="7"/>
      <c r="ALP205" s="7"/>
      <c r="ALQ205" s="7"/>
      <c r="ALR205" s="7"/>
      <c r="ALS205" s="7"/>
      <c r="ALT205" s="7"/>
      <c r="ALU205" s="7"/>
      <c r="ALV205" s="7"/>
      <c r="ALW205" s="7"/>
      <c r="ALX205" s="7"/>
      <c r="ALY205" s="7"/>
      <c r="ALZ205" s="7"/>
      <c r="AMA205" s="7"/>
      <c r="AMB205" s="7"/>
      <c r="AMC205" s="7"/>
      <c r="AMD205" s="7"/>
      <c r="AME205" s="7"/>
      <c r="AMF205" s="7"/>
      <c r="AMG205" s="7"/>
      <c r="AMH205" s="7"/>
      <c r="AMI205" s="7"/>
      <c r="AMJ205" s="7"/>
      <c r="AMK205" s="7"/>
      <c r="AML205" s="9"/>
      <c r="AMM205" s="9"/>
      <c r="AMN205" s="9"/>
      <c r="AMO205" s="9"/>
    </row>
  </sheetData>
  <mergeCells count="72">
    <mergeCell ref="A27:B28"/>
    <mergeCell ref="C27:C28"/>
    <mergeCell ref="A1:J1"/>
    <mergeCell ref="B2:J2"/>
    <mergeCell ref="B3:J3"/>
    <mergeCell ref="B4:J4"/>
    <mergeCell ref="B5:H5"/>
    <mergeCell ref="A8:B9"/>
    <mergeCell ref="C8:C9"/>
    <mergeCell ref="D8:I8"/>
    <mergeCell ref="J8:J9"/>
    <mergeCell ref="A10:B11"/>
    <mergeCell ref="C10:C11"/>
    <mergeCell ref="A12:B12"/>
    <mergeCell ref="A17:B17"/>
    <mergeCell ref="A22:B22"/>
    <mergeCell ref="A29:B29"/>
    <mergeCell ref="A34:B34"/>
    <mergeCell ref="A39:B39"/>
    <mergeCell ref="A44:B44"/>
    <mergeCell ref="A49:B49"/>
    <mergeCell ref="C88:C89"/>
    <mergeCell ref="A90:B90"/>
    <mergeCell ref="C54:C55"/>
    <mergeCell ref="A56:B56"/>
    <mergeCell ref="A61:B61"/>
    <mergeCell ref="A66:B67"/>
    <mergeCell ref="C66:C67"/>
    <mergeCell ref="A68:B68"/>
    <mergeCell ref="A54:B55"/>
    <mergeCell ref="A112:B112"/>
    <mergeCell ref="A73:B73"/>
    <mergeCell ref="A78:B78"/>
    <mergeCell ref="A83:B83"/>
    <mergeCell ref="A88:B89"/>
    <mergeCell ref="A95:B95"/>
    <mergeCell ref="A100:B100"/>
    <mergeCell ref="A105:B105"/>
    <mergeCell ref="A110:B111"/>
    <mergeCell ref="C110:C111"/>
    <mergeCell ref="A153:B153"/>
    <mergeCell ref="A117:B117"/>
    <mergeCell ref="A122:B123"/>
    <mergeCell ref="C122:C123"/>
    <mergeCell ref="A124:B124"/>
    <mergeCell ref="A129:B129"/>
    <mergeCell ref="A134:B135"/>
    <mergeCell ref="C134:C135"/>
    <mergeCell ref="A136:B136"/>
    <mergeCell ref="A141:B141"/>
    <mergeCell ref="A146:B147"/>
    <mergeCell ref="C146:C147"/>
    <mergeCell ref="A148:B148"/>
    <mergeCell ref="A193:C193"/>
    <mergeCell ref="A158:B158"/>
    <mergeCell ref="A163:B163"/>
    <mergeCell ref="A168:B169"/>
    <mergeCell ref="C168:C169"/>
    <mergeCell ref="A170:B170"/>
    <mergeCell ref="A175:B175"/>
    <mergeCell ref="A180:B181"/>
    <mergeCell ref="C180:C181"/>
    <mergeCell ref="A182:B182"/>
    <mergeCell ref="A187:B187"/>
    <mergeCell ref="A192:B192"/>
    <mergeCell ref="A194:C194"/>
    <mergeCell ref="A195:C195"/>
    <mergeCell ref="A196:C196"/>
    <mergeCell ref="J197:J199"/>
    <mergeCell ref="C198:C199"/>
    <mergeCell ref="D198:D199"/>
    <mergeCell ref="I198:I199"/>
  </mergeCells>
  <conditionalFormatting sqref="E23">
    <cfRule type="cellIs" dxfId="821" priority="1092" operator="greaterThan">
      <formula>0</formula>
    </cfRule>
  </conditionalFormatting>
  <conditionalFormatting sqref="E18">
    <cfRule type="cellIs" dxfId="820" priority="1104" operator="greaterThan">
      <formula>0</formula>
    </cfRule>
  </conditionalFormatting>
  <conditionalFormatting sqref="I18">
    <cfRule type="cellIs" dxfId="819" priority="1120" operator="greaterThan">
      <formula>0</formula>
    </cfRule>
  </conditionalFormatting>
  <conditionalFormatting sqref="F13">
    <cfRule type="cellIs" dxfId="818" priority="1136" operator="greaterThan">
      <formula>0</formula>
    </cfRule>
  </conditionalFormatting>
  <conditionalFormatting sqref="I50">
    <cfRule type="cellIs" dxfId="817" priority="1148" operator="greaterThan">
      <formula>0</formula>
    </cfRule>
  </conditionalFormatting>
  <conditionalFormatting sqref="C35">
    <cfRule type="cellIs" dxfId="816" priority="1256" operator="greaterThan">
      <formula>0</formula>
    </cfRule>
  </conditionalFormatting>
  <conditionalFormatting sqref="C36">
    <cfRule type="cellIs" dxfId="815" priority="1255" operator="greaterThan">
      <formula>0</formula>
    </cfRule>
  </conditionalFormatting>
  <conditionalFormatting sqref="C37">
    <cfRule type="cellIs" dxfId="814" priority="1254" operator="greaterThan">
      <formula>0</formula>
    </cfRule>
  </conditionalFormatting>
  <conditionalFormatting sqref="C38">
    <cfRule type="cellIs" dxfId="813" priority="1253" operator="greaterThan">
      <formula>0</formula>
    </cfRule>
  </conditionalFormatting>
  <conditionalFormatting sqref="C40">
    <cfRule type="cellIs" dxfId="812" priority="1228" operator="greaterThan">
      <formula>0</formula>
    </cfRule>
  </conditionalFormatting>
  <conditionalFormatting sqref="C41">
    <cfRule type="cellIs" dxfId="811" priority="1227" operator="greaterThan">
      <formula>0</formula>
    </cfRule>
  </conditionalFormatting>
  <conditionalFormatting sqref="C42">
    <cfRule type="cellIs" dxfId="810" priority="1226" operator="greaterThan">
      <formula>0</formula>
    </cfRule>
  </conditionalFormatting>
  <conditionalFormatting sqref="C43">
    <cfRule type="cellIs" dxfId="809" priority="1225" operator="greaterThan">
      <formula>0</formula>
    </cfRule>
  </conditionalFormatting>
  <conditionalFormatting sqref="C45">
    <cfRule type="cellIs" dxfId="808" priority="1200" operator="greaterThan">
      <formula>0</formula>
    </cfRule>
  </conditionalFormatting>
  <conditionalFormatting sqref="C46">
    <cfRule type="cellIs" dxfId="807" priority="1199" operator="greaterThan">
      <formula>0</formula>
    </cfRule>
  </conditionalFormatting>
  <conditionalFormatting sqref="C47">
    <cfRule type="cellIs" dxfId="806" priority="1198" operator="greaterThan">
      <formula>0</formula>
    </cfRule>
  </conditionalFormatting>
  <conditionalFormatting sqref="C48">
    <cfRule type="cellIs" dxfId="805" priority="1197" operator="greaterThan">
      <formula>0</formula>
    </cfRule>
  </conditionalFormatting>
  <conditionalFormatting sqref="C50">
    <cfRule type="cellIs" dxfId="804" priority="1172" operator="greaterThan">
      <formula>0</formula>
    </cfRule>
  </conditionalFormatting>
  <conditionalFormatting sqref="C51">
    <cfRule type="cellIs" dxfId="803" priority="1171" operator="greaterThan">
      <formula>0</formula>
    </cfRule>
  </conditionalFormatting>
  <conditionalFormatting sqref="C52">
    <cfRule type="cellIs" dxfId="802" priority="1170" operator="greaterThan">
      <formula>0</formula>
    </cfRule>
  </conditionalFormatting>
  <conditionalFormatting sqref="C53">
    <cfRule type="cellIs" dxfId="801" priority="1169" operator="greaterThan">
      <formula>0</formula>
    </cfRule>
  </conditionalFormatting>
  <conditionalFormatting sqref="D50">
    <cfRule type="cellIs" dxfId="800" priority="1168" operator="greaterThan">
      <formula>0</formula>
    </cfRule>
  </conditionalFormatting>
  <conditionalFormatting sqref="D51">
    <cfRule type="cellIs" dxfId="799" priority="1167" operator="greaterThan">
      <formula>0</formula>
    </cfRule>
  </conditionalFormatting>
  <conditionalFormatting sqref="D52">
    <cfRule type="cellIs" dxfId="798" priority="1166" operator="greaterThan">
      <formula>0</formula>
    </cfRule>
  </conditionalFormatting>
  <conditionalFormatting sqref="D53">
    <cfRule type="cellIs" dxfId="797" priority="1165" operator="greaterThan">
      <formula>0</formula>
    </cfRule>
  </conditionalFormatting>
  <conditionalFormatting sqref="E50">
    <cfRule type="cellIs" dxfId="796" priority="1164" operator="greaterThan">
      <formula>0</formula>
    </cfRule>
  </conditionalFormatting>
  <conditionalFormatting sqref="E51">
    <cfRule type="cellIs" dxfId="795" priority="1163" operator="greaterThan">
      <formula>0</formula>
    </cfRule>
  </conditionalFormatting>
  <conditionalFormatting sqref="E52">
    <cfRule type="cellIs" dxfId="794" priority="1162" operator="greaterThan">
      <formula>0</formula>
    </cfRule>
  </conditionalFormatting>
  <conditionalFormatting sqref="E53">
    <cfRule type="cellIs" dxfId="793" priority="1161" operator="greaterThan">
      <formula>0</formula>
    </cfRule>
  </conditionalFormatting>
  <conditionalFormatting sqref="F50">
    <cfRule type="cellIs" dxfId="792" priority="1160" operator="greaterThan">
      <formula>0</formula>
    </cfRule>
  </conditionalFormatting>
  <conditionalFormatting sqref="F51">
    <cfRule type="cellIs" dxfId="791" priority="1159" operator="greaterThan">
      <formula>0</formula>
    </cfRule>
  </conditionalFormatting>
  <conditionalFormatting sqref="F52">
    <cfRule type="cellIs" dxfId="790" priority="1158" operator="greaterThan">
      <formula>0</formula>
    </cfRule>
  </conditionalFormatting>
  <conditionalFormatting sqref="F53">
    <cfRule type="cellIs" dxfId="789" priority="1157" operator="greaterThan">
      <formula>0</formula>
    </cfRule>
  </conditionalFormatting>
  <conditionalFormatting sqref="G50">
    <cfRule type="cellIs" dxfId="788" priority="1156" operator="greaterThan">
      <formula>0</formula>
    </cfRule>
  </conditionalFormatting>
  <conditionalFormatting sqref="G51">
    <cfRule type="cellIs" dxfId="787" priority="1155" operator="greaterThan">
      <formula>0</formula>
    </cfRule>
  </conditionalFormatting>
  <conditionalFormatting sqref="G52">
    <cfRule type="cellIs" dxfId="786" priority="1154" operator="greaterThan">
      <formula>0</formula>
    </cfRule>
  </conditionalFormatting>
  <conditionalFormatting sqref="G53">
    <cfRule type="cellIs" dxfId="785" priority="1153" operator="greaterThan">
      <formula>0</formula>
    </cfRule>
  </conditionalFormatting>
  <conditionalFormatting sqref="H50">
    <cfRule type="cellIs" dxfId="784" priority="1152" operator="greaterThan">
      <formula>0</formula>
    </cfRule>
  </conditionalFormatting>
  <conditionalFormatting sqref="H51">
    <cfRule type="cellIs" dxfId="783" priority="1151" operator="greaterThan">
      <formula>0</formula>
    </cfRule>
  </conditionalFormatting>
  <conditionalFormatting sqref="H52">
    <cfRule type="cellIs" dxfId="782" priority="1150" operator="greaterThan">
      <formula>0</formula>
    </cfRule>
  </conditionalFormatting>
  <conditionalFormatting sqref="H53">
    <cfRule type="cellIs" dxfId="781" priority="1149" operator="greaterThan">
      <formula>0</formula>
    </cfRule>
  </conditionalFormatting>
  <conditionalFormatting sqref="D18">
    <cfRule type="cellIs" dxfId="780" priority="1100" operator="greaterThan">
      <formula>0</formula>
    </cfRule>
  </conditionalFormatting>
  <conditionalFormatting sqref="I51">
    <cfRule type="cellIs" dxfId="779" priority="1147" operator="greaterThan">
      <formula>0</formula>
    </cfRule>
  </conditionalFormatting>
  <conditionalFormatting sqref="I52">
    <cfRule type="cellIs" dxfId="778" priority="1146" operator="greaterThan">
      <formula>0</formula>
    </cfRule>
  </conditionalFormatting>
  <conditionalFormatting sqref="I53">
    <cfRule type="cellIs" dxfId="777" priority="1145" operator="greaterThan">
      <formula>0</formula>
    </cfRule>
  </conditionalFormatting>
  <conditionalFormatting sqref="D13">
    <cfRule type="cellIs" dxfId="776" priority="1144" operator="greaterThan">
      <formula>0</formula>
    </cfRule>
  </conditionalFormatting>
  <conditionalFormatting sqref="D14">
    <cfRule type="cellIs" dxfId="775" priority="1143" operator="greaterThan">
      <formula>0</formula>
    </cfRule>
  </conditionalFormatting>
  <conditionalFormatting sqref="D15">
    <cfRule type="cellIs" dxfId="774" priority="1142" operator="greaterThan">
      <formula>0</formula>
    </cfRule>
  </conditionalFormatting>
  <conditionalFormatting sqref="D16">
    <cfRule type="cellIs" dxfId="773" priority="1141" operator="greaterThan">
      <formula>0</formula>
    </cfRule>
  </conditionalFormatting>
  <conditionalFormatting sqref="E13">
    <cfRule type="cellIs" dxfId="772" priority="1140" operator="greaterThan">
      <formula>0</formula>
    </cfRule>
  </conditionalFormatting>
  <conditionalFormatting sqref="E14">
    <cfRule type="cellIs" dxfId="771" priority="1139" operator="greaterThan">
      <formula>0</formula>
    </cfRule>
  </conditionalFormatting>
  <conditionalFormatting sqref="E15">
    <cfRule type="cellIs" dxfId="770" priority="1138" operator="greaterThan">
      <formula>0</formula>
    </cfRule>
  </conditionalFormatting>
  <conditionalFormatting sqref="E16">
    <cfRule type="cellIs" dxfId="769" priority="1137" operator="greaterThan">
      <formula>0</formula>
    </cfRule>
  </conditionalFormatting>
  <conditionalFormatting sqref="F23">
    <cfRule type="cellIs" dxfId="768" priority="1088" operator="greaterThan">
      <formula>0</formula>
    </cfRule>
  </conditionalFormatting>
  <conditionalFormatting sqref="F14">
    <cfRule type="cellIs" dxfId="767" priority="1135" operator="greaterThan">
      <formula>0</formula>
    </cfRule>
  </conditionalFormatting>
  <conditionalFormatting sqref="F15">
    <cfRule type="cellIs" dxfId="766" priority="1134" operator="greaterThan">
      <formula>0</formula>
    </cfRule>
  </conditionalFormatting>
  <conditionalFormatting sqref="F16">
    <cfRule type="cellIs" dxfId="765" priority="1133" operator="greaterThan">
      <formula>0</formula>
    </cfRule>
  </conditionalFormatting>
  <conditionalFormatting sqref="G13">
    <cfRule type="cellIs" dxfId="764" priority="1132" operator="greaterThan">
      <formula>0</formula>
    </cfRule>
  </conditionalFormatting>
  <conditionalFormatting sqref="G14">
    <cfRule type="cellIs" dxfId="763" priority="1131" operator="greaterThan">
      <formula>0</formula>
    </cfRule>
  </conditionalFormatting>
  <conditionalFormatting sqref="G15">
    <cfRule type="cellIs" dxfId="762" priority="1130" operator="greaterThan">
      <formula>0</formula>
    </cfRule>
  </conditionalFormatting>
  <conditionalFormatting sqref="G16">
    <cfRule type="cellIs" dxfId="761" priority="1129" operator="greaterThan">
      <formula>0</formula>
    </cfRule>
  </conditionalFormatting>
  <conditionalFormatting sqref="H13">
    <cfRule type="cellIs" dxfId="760" priority="1128" operator="greaterThan">
      <formula>0</formula>
    </cfRule>
  </conditionalFormatting>
  <conditionalFormatting sqref="H14">
    <cfRule type="cellIs" dxfId="759" priority="1127" operator="greaterThan">
      <formula>0</formula>
    </cfRule>
  </conditionalFormatting>
  <conditionalFormatting sqref="H15">
    <cfRule type="cellIs" dxfId="758" priority="1126" operator="greaterThan">
      <formula>0</formula>
    </cfRule>
  </conditionalFormatting>
  <conditionalFormatting sqref="H16">
    <cfRule type="cellIs" dxfId="757" priority="1125" operator="greaterThan">
      <formula>0</formula>
    </cfRule>
  </conditionalFormatting>
  <conditionalFormatting sqref="I13">
    <cfRule type="cellIs" dxfId="756" priority="1124" operator="greaterThan">
      <formula>0</formula>
    </cfRule>
  </conditionalFormatting>
  <conditionalFormatting sqref="I14">
    <cfRule type="cellIs" dxfId="755" priority="1123" operator="greaterThan">
      <formula>0</formula>
    </cfRule>
  </conditionalFormatting>
  <conditionalFormatting sqref="I15">
    <cfRule type="cellIs" dxfId="754" priority="1122" operator="greaterThan">
      <formula>0</formula>
    </cfRule>
  </conditionalFormatting>
  <conditionalFormatting sqref="I16">
    <cfRule type="cellIs" dxfId="753" priority="1121" operator="greaterThan">
      <formula>0</formula>
    </cfRule>
  </conditionalFormatting>
  <conditionalFormatting sqref="I19">
    <cfRule type="cellIs" dxfId="752" priority="1119" operator="greaterThan">
      <formula>0</formula>
    </cfRule>
  </conditionalFormatting>
  <conditionalFormatting sqref="I20">
    <cfRule type="cellIs" dxfId="751" priority="1118" operator="greaterThan">
      <formula>0</formula>
    </cfRule>
  </conditionalFormatting>
  <conditionalFormatting sqref="I21">
    <cfRule type="cellIs" dxfId="750" priority="1117" operator="greaterThan">
      <formula>0</formula>
    </cfRule>
  </conditionalFormatting>
  <conditionalFormatting sqref="H18">
    <cfRule type="cellIs" dxfId="749" priority="1116" operator="greaterThan">
      <formula>0</formula>
    </cfRule>
  </conditionalFormatting>
  <conditionalFormatting sqref="H19">
    <cfRule type="cellIs" dxfId="748" priority="1115" operator="greaterThan">
      <formula>0</formula>
    </cfRule>
  </conditionalFormatting>
  <conditionalFormatting sqref="H20">
    <cfRule type="cellIs" dxfId="747" priority="1114" operator="greaterThan">
      <formula>0</formula>
    </cfRule>
  </conditionalFormatting>
  <conditionalFormatting sqref="H21">
    <cfRule type="cellIs" dxfId="746" priority="1113" operator="greaterThan">
      <formula>0</formula>
    </cfRule>
  </conditionalFormatting>
  <conditionalFormatting sqref="G18">
    <cfRule type="cellIs" dxfId="745" priority="1112" operator="greaterThan">
      <formula>0</formula>
    </cfRule>
  </conditionalFormatting>
  <conditionalFormatting sqref="G19">
    <cfRule type="cellIs" dxfId="744" priority="1111" operator="greaterThan">
      <formula>0</formula>
    </cfRule>
  </conditionalFormatting>
  <conditionalFormatting sqref="G20">
    <cfRule type="cellIs" dxfId="743" priority="1110" operator="greaterThan">
      <formula>0</formula>
    </cfRule>
  </conditionalFormatting>
  <conditionalFormatting sqref="G21">
    <cfRule type="cellIs" dxfId="742" priority="1109" operator="greaterThan">
      <formula>0</formula>
    </cfRule>
  </conditionalFormatting>
  <conditionalFormatting sqref="F18">
    <cfRule type="cellIs" dxfId="741" priority="1108" operator="greaterThan">
      <formula>0</formula>
    </cfRule>
  </conditionalFormatting>
  <conditionalFormatting sqref="F19">
    <cfRule type="cellIs" dxfId="740" priority="1107" operator="greaterThan">
      <formula>0</formula>
    </cfRule>
  </conditionalFormatting>
  <conditionalFormatting sqref="F20">
    <cfRule type="cellIs" dxfId="739" priority="1106" operator="greaterThan">
      <formula>0</formula>
    </cfRule>
  </conditionalFormatting>
  <conditionalFormatting sqref="F21">
    <cfRule type="cellIs" dxfId="738" priority="1105" operator="greaterThan">
      <formula>0</formula>
    </cfRule>
  </conditionalFormatting>
  <conditionalFormatting sqref="E19">
    <cfRule type="cellIs" dxfId="737" priority="1103" operator="greaterThan">
      <formula>0</formula>
    </cfRule>
  </conditionalFormatting>
  <conditionalFormatting sqref="E20">
    <cfRule type="cellIs" dxfId="736" priority="1102" operator="greaterThan">
      <formula>0</formula>
    </cfRule>
  </conditionalFormatting>
  <conditionalFormatting sqref="E21">
    <cfRule type="cellIs" dxfId="735" priority="1101" operator="greaterThan">
      <formula>0</formula>
    </cfRule>
  </conditionalFormatting>
  <conditionalFormatting sqref="D19">
    <cfRule type="cellIs" dxfId="734" priority="1099" operator="greaterThan">
      <formula>0</formula>
    </cfRule>
  </conditionalFormatting>
  <conditionalFormatting sqref="D20">
    <cfRule type="cellIs" dxfId="733" priority="1098" operator="greaterThan">
      <formula>0</formula>
    </cfRule>
  </conditionalFormatting>
  <conditionalFormatting sqref="D21">
    <cfRule type="cellIs" dxfId="732" priority="1097" operator="greaterThan">
      <formula>0</formula>
    </cfRule>
  </conditionalFormatting>
  <conditionalFormatting sqref="D23">
    <cfRule type="cellIs" dxfId="731" priority="1096" operator="greaterThan">
      <formula>0</formula>
    </cfRule>
  </conditionalFormatting>
  <conditionalFormatting sqref="D24">
    <cfRule type="cellIs" dxfId="730" priority="1095" operator="greaterThan">
      <formula>0</formula>
    </cfRule>
  </conditionalFormatting>
  <conditionalFormatting sqref="D25">
    <cfRule type="cellIs" dxfId="729" priority="1094" operator="greaterThan">
      <formula>0</formula>
    </cfRule>
  </conditionalFormatting>
  <conditionalFormatting sqref="D26">
    <cfRule type="cellIs" dxfId="728" priority="1093" operator="greaterThan">
      <formula>0</formula>
    </cfRule>
  </conditionalFormatting>
  <conditionalFormatting sqref="E62">
    <cfRule type="cellIs" dxfId="727" priority="1044" operator="greaterThan">
      <formula>0</formula>
    </cfRule>
  </conditionalFormatting>
  <conditionalFormatting sqref="E24">
    <cfRule type="cellIs" dxfId="726" priority="1091" operator="greaterThan">
      <formula>0</formula>
    </cfRule>
  </conditionalFormatting>
  <conditionalFormatting sqref="E25">
    <cfRule type="cellIs" dxfId="725" priority="1090" operator="greaterThan">
      <formula>0</formula>
    </cfRule>
  </conditionalFormatting>
  <conditionalFormatting sqref="E26">
    <cfRule type="cellIs" dxfId="724" priority="1089" operator="greaterThan">
      <formula>0</formula>
    </cfRule>
  </conditionalFormatting>
  <conditionalFormatting sqref="F24">
    <cfRule type="cellIs" dxfId="723" priority="1087" operator="greaterThan">
      <formula>0</formula>
    </cfRule>
  </conditionalFormatting>
  <conditionalFormatting sqref="F25">
    <cfRule type="cellIs" dxfId="722" priority="1086" operator="greaterThan">
      <formula>0</formula>
    </cfRule>
  </conditionalFormatting>
  <conditionalFormatting sqref="F26">
    <cfRule type="cellIs" dxfId="721" priority="1085" operator="greaterThan">
      <formula>0</formula>
    </cfRule>
  </conditionalFormatting>
  <conditionalFormatting sqref="G23">
    <cfRule type="cellIs" dxfId="720" priority="1084" operator="greaterThan">
      <formula>0</formula>
    </cfRule>
  </conditionalFormatting>
  <conditionalFormatting sqref="G24">
    <cfRule type="cellIs" dxfId="719" priority="1083" operator="greaterThan">
      <formula>0</formula>
    </cfRule>
  </conditionalFormatting>
  <conditionalFormatting sqref="G25">
    <cfRule type="cellIs" dxfId="718" priority="1082" operator="greaterThan">
      <formula>0</formula>
    </cfRule>
  </conditionalFormatting>
  <conditionalFormatting sqref="G26">
    <cfRule type="cellIs" dxfId="717" priority="1081" operator="greaterThan">
      <formula>0</formula>
    </cfRule>
  </conditionalFormatting>
  <conditionalFormatting sqref="H23">
    <cfRule type="cellIs" dxfId="716" priority="1080" operator="greaterThan">
      <formula>0</formula>
    </cfRule>
  </conditionalFormatting>
  <conditionalFormatting sqref="H24">
    <cfRule type="cellIs" dxfId="715" priority="1079" operator="greaterThan">
      <formula>0</formula>
    </cfRule>
  </conditionalFormatting>
  <conditionalFormatting sqref="H25">
    <cfRule type="cellIs" dxfId="714" priority="1078" operator="greaterThan">
      <formula>0</formula>
    </cfRule>
  </conditionalFormatting>
  <conditionalFormatting sqref="H26">
    <cfRule type="cellIs" dxfId="713" priority="1077" operator="greaterThan">
      <formula>0</formula>
    </cfRule>
  </conditionalFormatting>
  <conditionalFormatting sqref="I23">
    <cfRule type="cellIs" dxfId="712" priority="1076" operator="greaterThan">
      <formula>0</formula>
    </cfRule>
  </conditionalFormatting>
  <conditionalFormatting sqref="I24">
    <cfRule type="cellIs" dxfId="711" priority="1075" operator="greaterThan">
      <formula>0</formula>
    </cfRule>
  </conditionalFormatting>
  <conditionalFormatting sqref="I25">
    <cfRule type="cellIs" dxfId="710" priority="1074" operator="greaterThan">
      <formula>0</formula>
    </cfRule>
  </conditionalFormatting>
  <conditionalFormatting sqref="I26">
    <cfRule type="cellIs" dxfId="709" priority="1073" operator="greaterThan">
      <formula>0</formula>
    </cfRule>
  </conditionalFormatting>
  <conditionalFormatting sqref="D62">
    <cfRule type="cellIs" dxfId="708" priority="1048" operator="greaterThan">
      <formula>0</formula>
    </cfRule>
  </conditionalFormatting>
  <conditionalFormatting sqref="D63">
    <cfRule type="cellIs" dxfId="707" priority="1047" operator="greaterThan">
      <formula>0</formula>
    </cfRule>
  </conditionalFormatting>
  <conditionalFormatting sqref="D64">
    <cfRule type="cellIs" dxfId="706" priority="1046" operator="greaterThan">
      <formula>0</formula>
    </cfRule>
  </conditionalFormatting>
  <conditionalFormatting sqref="D65">
    <cfRule type="cellIs" dxfId="705" priority="1045" operator="greaterThan">
      <formula>0</formula>
    </cfRule>
  </conditionalFormatting>
  <conditionalFormatting sqref="E63">
    <cfRule type="cellIs" dxfId="704" priority="1043" operator="greaterThan">
      <formula>0</formula>
    </cfRule>
  </conditionalFormatting>
  <conditionalFormatting sqref="E64">
    <cfRule type="cellIs" dxfId="703" priority="1042" operator="greaterThan">
      <formula>0</formula>
    </cfRule>
  </conditionalFormatting>
  <conditionalFormatting sqref="E65">
    <cfRule type="cellIs" dxfId="702" priority="1041" operator="greaterThan">
      <formula>0</formula>
    </cfRule>
  </conditionalFormatting>
  <conditionalFormatting sqref="F62">
    <cfRule type="cellIs" dxfId="701" priority="1040" operator="greaterThan">
      <formula>0</formula>
    </cfRule>
  </conditionalFormatting>
  <conditionalFormatting sqref="F63">
    <cfRule type="cellIs" dxfId="700" priority="1039" operator="greaterThan">
      <formula>0</formula>
    </cfRule>
  </conditionalFormatting>
  <conditionalFormatting sqref="F64">
    <cfRule type="cellIs" dxfId="699" priority="1038" operator="greaterThan">
      <formula>0</formula>
    </cfRule>
  </conditionalFormatting>
  <conditionalFormatting sqref="F65">
    <cfRule type="cellIs" dxfId="698" priority="1037" operator="greaterThan">
      <formula>0</formula>
    </cfRule>
  </conditionalFormatting>
  <conditionalFormatting sqref="G62">
    <cfRule type="cellIs" dxfId="697" priority="1036" operator="greaterThan">
      <formula>0</formula>
    </cfRule>
  </conditionalFormatting>
  <conditionalFormatting sqref="G63">
    <cfRule type="cellIs" dxfId="696" priority="1035" operator="greaterThan">
      <formula>0</formula>
    </cfRule>
  </conditionalFormatting>
  <conditionalFormatting sqref="G64">
    <cfRule type="cellIs" dxfId="695" priority="1034" operator="greaterThan">
      <formula>0</formula>
    </cfRule>
  </conditionalFormatting>
  <conditionalFormatting sqref="G65">
    <cfRule type="cellIs" dxfId="694" priority="1033" operator="greaterThan">
      <formula>0</formula>
    </cfRule>
  </conditionalFormatting>
  <conditionalFormatting sqref="H62">
    <cfRule type="cellIs" dxfId="693" priority="1032" operator="greaterThan">
      <formula>0</formula>
    </cfRule>
  </conditionalFormatting>
  <conditionalFormatting sqref="H63">
    <cfRule type="cellIs" dxfId="692" priority="1031" operator="greaterThan">
      <formula>0</formula>
    </cfRule>
  </conditionalFormatting>
  <conditionalFormatting sqref="H64">
    <cfRule type="cellIs" dxfId="691" priority="1030" operator="greaterThan">
      <formula>0</formula>
    </cfRule>
  </conditionalFormatting>
  <conditionalFormatting sqref="H65">
    <cfRule type="cellIs" dxfId="690" priority="1029" operator="greaterThan">
      <formula>0</formula>
    </cfRule>
  </conditionalFormatting>
  <conditionalFormatting sqref="I62">
    <cfRule type="cellIs" dxfId="689" priority="1028" operator="greaterThan">
      <formula>0</formula>
    </cfRule>
  </conditionalFormatting>
  <conditionalFormatting sqref="I63">
    <cfRule type="cellIs" dxfId="688" priority="1027" operator="greaterThan">
      <formula>0</formula>
    </cfRule>
  </conditionalFormatting>
  <conditionalFormatting sqref="I64">
    <cfRule type="cellIs" dxfId="687" priority="1026" operator="greaterThan">
      <formula>0</formula>
    </cfRule>
  </conditionalFormatting>
  <conditionalFormatting sqref="I65">
    <cfRule type="cellIs" dxfId="686" priority="1025" operator="greaterThan">
      <formula>0</formula>
    </cfRule>
  </conditionalFormatting>
  <conditionalFormatting sqref="C69">
    <cfRule type="cellIs" dxfId="685" priority="1024" operator="greaterThan">
      <formula>0</formula>
    </cfRule>
  </conditionalFormatting>
  <conditionalFormatting sqref="C70">
    <cfRule type="cellIs" dxfId="684" priority="1023" operator="greaterThan">
      <formula>0</formula>
    </cfRule>
  </conditionalFormatting>
  <conditionalFormatting sqref="C71">
    <cfRule type="cellIs" dxfId="683" priority="1022" operator="greaterThan">
      <formula>0</formula>
    </cfRule>
  </conditionalFormatting>
  <conditionalFormatting sqref="C72">
    <cfRule type="cellIs" dxfId="682" priority="1021" operator="greaterThan">
      <formula>0</formula>
    </cfRule>
  </conditionalFormatting>
  <conditionalFormatting sqref="D69">
    <cfRule type="cellIs" dxfId="681" priority="1020" operator="greaterThan">
      <formula>0</formula>
    </cfRule>
  </conditionalFormatting>
  <conditionalFormatting sqref="D70">
    <cfRule type="cellIs" dxfId="680" priority="1019" operator="greaterThan">
      <formula>0</formula>
    </cfRule>
  </conditionalFormatting>
  <conditionalFormatting sqref="D71">
    <cfRule type="cellIs" dxfId="679" priority="1018" operator="greaterThan">
      <formula>0</formula>
    </cfRule>
  </conditionalFormatting>
  <conditionalFormatting sqref="D72">
    <cfRule type="cellIs" dxfId="678" priority="1017" operator="greaterThan">
      <formula>0</formula>
    </cfRule>
  </conditionalFormatting>
  <conditionalFormatting sqref="E69">
    <cfRule type="cellIs" dxfId="677" priority="1016" operator="greaterThan">
      <formula>0</formula>
    </cfRule>
  </conditionalFormatting>
  <conditionalFormatting sqref="E70">
    <cfRule type="cellIs" dxfId="676" priority="1015" operator="greaterThan">
      <formula>0</formula>
    </cfRule>
  </conditionalFormatting>
  <conditionalFormatting sqref="E71">
    <cfRule type="cellIs" dxfId="675" priority="1014" operator="greaterThan">
      <formula>0</formula>
    </cfRule>
  </conditionalFormatting>
  <conditionalFormatting sqref="E72">
    <cfRule type="cellIs" dxfId="674" priority="1013" operator="greaterThan">
      <formula>0</formula>
    </cfRule>
  </conditionalFormatting>
  <conditionalFormatting sqref="H69">
    <cfRule type="cellIs" dxfId="673" priority="1012" operator="greaterThan">
      <formula>0</formula>
    </cfRule>
  </conditionalFormatting>
  <conditionalFormatting sqref="H70">
    <cfRule type="cellIs" dxfId="672" priority="1011" operator="greaterThan">
      <formula>0</formula>
    </cfRule>
  </conditionalFormatting>
  <conditionalFormatting sqref="H71">
    <cfRule type="cellIs" dxfId="671" priority="1010" operator="greaterThan">
      <formula>0</formula>
    </cfRule>
  </conditionalFormatting>
  <conditionalFormatting sqref="H72">
    <cfRule type="cellIs" dxfId="670" priority="1009" operator="greaterThan">
      <formula>0</formula>
    </cfRule>
  </conditionalFormatting>
  <conditionalFormatting sqref="I69">
    <cfRule type="cellIs" dxfId="669" priority="1008" operator="greaterThan">
      <formula>0</formula>
    </cfRule>
  </conditionalFormatting>
  <conditionalFormatting sqref="I70">
    <cfRule type="cellIs" dxfId="668" priority="1007" operator="greaterThan">
      <formula>0</formula>
    </cfRule>
  </conditionalFormatting>
  <conditionalFormatting sqref="I71">
    <cfRule type="cellIs" dxfId="667" priority="1006" operator="greaterThan">
      <formula>0</formula>
    </cfRule>
  </conditionalFormatting>
  <conditionalFormatting sqref="I72">
    <cfRule type="cellIs" dxfId="666" priority="1005" operator="greaterThan">
      <formula>0</formula>
    </cfRule>
  </conditionalFormatting>
  <conditionalFormatting sqref="C79">
    <cfRule type="cellIs" dxfId="665" priority="976" operator="greaterThan">
      <formula>0</formula>
    </cfRule>
  </conditionalFormatting>
  <conditionalFormatting sqref="C80">
    <cfRule type="cellIs" dxfId="664" priority="975" operator="greaterThan">
      <formula>0</formula>
    </cfRule>
  </conditionalFormatting>
  <conditionalFormatting sqref="C81">
    <cfRule type="cellIs" dxfId="663" priority="974" operator="greaterThan">
      <formula>0</formula>
    </cfRule>
  </conditionalFormatting>
  <conditionalFormatting sqref="C82">
    <cfRule type="cellIs" dxfId="662" priority="973" operator="greaterThan">
      <formula>0</formula>
    </cfRule>
  </conditionalFormatting>
  <conditionalFormatting sqref="G176">
    <cfRule type="cellIs" dxfId="661" priority="468" operator="greaterThan">
      <formula>0</formula>
    </cfRule>
  </conditionalFormatting>
  <conditionalFormatting sqref="G177">
    <cfRule type="cellIs" dxfId="660" priority="467" operator="greaterThan">
      <formula>0</formula>
    </cfRule>
  </conditionalFormatting>
  <conditionalFormatting sqref="G178">
    <cfRule type="cellIs" dxfId="659" priority="466" operator="greaterThan">
      <formula>0</formula>
    </cfRule>
  </conditionalFormatting>
  <conditionalFormatting sqref="G179">
    <cfRule type="cellIs" dxfId="658" priority="465" operator="greaterThan">
      <formula>0</formula>
    </cfRule>
  </conditionalFormatting>
  <conditionalFormatting sqref="E176">
    <cfRule type="cellIs" dxfId="657" priority="484" operator="greaterThan">
      <formula>0</formula>
    </cfRule>
  </conditionalFormatting>
  <conditionalFormatting sqref="E177">
    <cfRule type="cellIs" dxfId="656" priority="483" operator="greaterThan">
      <formula>0</formula>
    </cfRule>
  </conditionalFormatting>
  <conditionalFormatting sqref="E178">
    <cfRule type="cellIs" dxfId="655" priority="482" operator="greaterThan">
      <formula>0</formula>
    </cfRule>
  </conditionalFormatting>
  <conditionalFormatting sqref="E179">
    <cfRule type="cellIs" dxfId="654" priority="481" operator="greaterThan">
      <formula>0</formula>
    </cfRule>
  </conditionalFormatting>
  <conditionalFormatting sqref="F176">
    <cfRule type="cellIs" dxfId="653" priority="480" operator="greaterThan">
      <formula>0</formula>
    </cfRule>
  </conditionalFormatting>
  <conditionalFormatting sqref="F177">
    <cfRule type="cellIs" dxfId="652" priority="479" operator="greaterThan">
      <formula>0</formula>
    </cfRule>
  </conditionalFormatting>
  <conditionalFormatting sqref="F178">
    <cfRule type="cellIs" dxfId="651" priority="478" operator="greaterThan">
      <formula>0</formula>
    </cfRule>
  </conditionalFormatting>
  <conditionalFormatting sqref="F179">
    <cfRule type="cellIs" dxfId="650" priority="477" operator="greaterThan">
      <formula>0</formula>
    </cfRule>
  </conditionalFormatting>
  <conditionalFormatting sqref="C113">
    <cfRule type="cellIs" dxfId="649" priority="800" operator="greaterThan">
      <formula>0</formula>
    </cfRule>
  </conditionalFormatting>
  <conditionalFormatting sqref="C114">
    <cfRule type="cellIs" dxfId="648" priority="799" operator="greaterThan">
      <formula>0</formula>
    </cfRule>
  </conditionalFormatting>
  <conditionalFormatting sqref="C115">
    <cfRule type="cellIs" dxfId="647" priority="798" operator="greaterThan">
      <formula>0</formula>
    </cfRule>
  </conditionalFormatting>
  <conditionalFormatting sqref="C116">
    <cfRule type="cellIs" dxfId="646" priority="797" operator="greaterThan">
      <formula>0</formula>
    </cfRule>
  </conditionalFormatting>
  <conditionalFormatting sqref="C74">
    <cfRule type="cellIs" dxfId="645" priority="1004" operator="greaterThan">
      <formula>0</formula>
    </cfRule>
  </conditionalFormatting>
  <conditionalFormatting sqref="C75">
    <cfRule type="cellIs" dxfId="644" priority="1003" operator="greaterThan">
      <formula>0</formula>
    </cfRule>
  </conditionalFormatting>
  <conditionalFormatting sqref="C76">
    <cfRule type="cellIs" dxfId="643" priority="1002" operator="greaterThan">
      <formula>0</formula>
    </cfRule>
  </conditionalFormatting>
  <conditionalFormatting sqref="C77">
    <cfRule type="cellIs" dxfId="642" priority="1001" operator="greaterThan">
      <formula>0</formula>
    </cfRule>
  </conditionalFormatting>
  <conditionalFormatting sqref="D84">
    <cfRule type="cellIs" dxfId="641" priority="952" operator="greaterThan">
      <formula>0</formula>
    </cfRule>
  </conditionalFormatting>
  <conditionalFormatting sqref="D85">
    <cfRule type="cellIs" dxfId="640" priority="951" operator="greaterThan">
      <formula>0</formula>
    </cfRule>
  </conditionalFormatting>
  <conditionalFormatting sqref="D86">
    <cfRule type="cellIs" dxfId="639" priority="950" operator="greaterThan">
      <formula>0</formula>
    </cfRule>
  </conditionalFormatting>
  <conditionalFormatting sqref="D87">
    <cfRule type="cellIs" dxfId="638" priority="949" operator="greaterThan">
      <formula>0</formula>
    </cfRule>
  </conditionalFormatting>
  <conditionalFormatting sqref="E84">
    <cfRule type="cellIs" dxfId="637" priority="948" operator="greaterThan">
      <formula>0</formula>
    </cfRule>
  </conditionalFormatting>
  <conditionalFormatting sqref="E85">
    <cfRule type="cellIs" dxfId="636" priority="947" operator="greaterThan">
      <formula>0</formula>
    </cfRule>
  </conditionalFormatting>
  <conditionalFormatting sqref="E86">
    <cfRule type="cellIs" dxfId="635" priority="946" operator="greaterThan">
      <formula>0</formula>
    </cfRule>
  </conditionalFormatting>
  <conditionalFormatting sqref="E87">
    <cfRule type="cellIs" dxfId="634" priority="945" operator="greaterThan">
      <formula>0</formula>
    </cfRule>
  </conditionalFormatting>
  <conditionalFormatting sqref="C84">
    <cfRule type="cellIs" dxfId="633" priority="956" operator="greaterThan">
      <formula>0</formula>
    </cfRule>
  </conditionalFormatting>
  <conditionalFormatting sqref="C85">
    <cfRule type="cellIs" dxfId="632" priority="955" operator="greaterThan">
      <formula>0</formula>
    </cfRule>
  </conditionalFormatting>
  <conditionalFormatting sqref="C86">
    <cfRule type="cellIs" dxfId="631" priority="954" operator="greaterThan">
      <formula>0</formula>
    </cfRule>
  </conditionalFormatting>
  <conditionalFormatting sqref="C87">
    <cfRule type="cellIs" dxfId="630" priority="953" operator="greaterThan">
      <formula>0</formula>
    </cfRule>
  </conditionalFormatting>
  <conditionalFormatting sqref="F84">
    <cfRule type="cellIs" dxfId="629" priority="944" operator="greaterThan">
      <formula>0</formula>
    </cfRule>
  </conditionalFormatting>
  <conditionalFormatting sqref="F85">
    <cfRule type="cellIs" dxfId="628" priority="943" operator="greaterThan">
      <formula>0</formula>
    </cfRule>
  </conditionalFormatting>
  <conditionalFormatting sqref="F86">
    <cfRule type="cellIs" dxfId="627" priority="942" operator="greaterThan">
      <formula>0</formula>
    </cfRule>
  </conditionalFormatting>
  <conditionalFormatting sqref="F87">
    <cfRule type="cellIs" dxfId="626" priority="941" operator="greaterThan">
      <formula>0</formula>
    </cfRule>
  </conditionalFormatting>
  <conditionalFormatting sqref="F69">
    <cfRule type="cellIs" dxfId="625" priority="940" operator="greaterThan">
      <formula>0</formula>
    </cfRule>
  </conditionalFormatting>
  <conditionalFormatting sqref="F70">
    <cfRule type="cellIs" dxfId="624" priority="939" operator="greaterThan">
      <formula>0</formula>
    </cfRule>
  </conditionalFormatting>
  <conditionalFormatting sqref="F71">
    <cfRule type="cellIs" dxfId="623" priority="938" operator="greaterThan">
      <formula>0</formula>
    </cfRule>
  </conditionalFormatting>
  <conditionalFormatting sqref="F72">
    <cfRule type="cellIs" dxfId="622" priority="937" operator="greaterThan">
      <formula>0</formula>
    </cfRule>
  </conditionalFormatting>
  <conditionalFormatting sqref="G69">
    <cfRule type="cellIs" dxfId="621" priority="936" operator="greaterThan">
      <formula>0</formula>
    </cfRule>
  </conditionalFormatting>
  <conditionalFormatting sqref="G70">
    <cfRule type="cellIs" dxfId="620" priority="935" operator="greaterThan">
      <formula>0</formula>
    </cfRule>
  </conditionalFormatting>
  <conditionalFormatting sqref="G71">
    <cfRule type="cellIs" dxfId="619" priority="934" operator="greaterThan">
      <formula>0</formula>
    </cfRule>
  </conditionalFormatting>
  <conditionalFormatting sqref="G72">
    <cfRule type="cellIs" dxfId="618" priority="933" operator="greaterThan">
      <formula>0</formula>
    </cfRule>
  </conditionalFormatting>
  <conditionalFormatting sqref="E188">
    <cfRule type="cellIs" dxfId="617" priority="428" operator="greaterThan">
      <formula>0</formula>
    </cfRule>
  </conditionalFormatting>
  <conditionalFormatting sqref="E189">
    <cfRule type="cellIs" dxfId="616" priority="427" operator="greaterThan">
      <formula>0</formula>
    </cfRule>
  </conditionalFormatting>
  <conditionalFormatting sqref="E190">
    <cfRule type="cellIs" dxfId="615" priority="426" operator="greaterThan">
      <formula>0</formula>
    </cfRule>
  </conditionalFormatting>
  <conditionalFormatting sqref="E191">
    <cfRule type="cellIs" dxfId="614" priority="425" operator="greaterThan">
      <formula>0</formula>
    </cfRule>
  </conditionalFormatting>
  <conditionalFormatting sqref="F188">
    <cfRule type="cellIs" dxfId="613" priority="424" operator="greaterThan">
      <formula>0</formula>
    </cfRule>
  </conditionalFormatting>
  <conditionalFormatting sqref="F189">
    <cfRule type="cellIs" dxfId="612" priority="423" operator="greaterThan">
      <formula>0</formula>
    </cfRule>
  </conditionalFormatting>
  <conditionalFormatting sqref="F190">
    <cfRule type="cellIs" dxfId="611" priority="422" operator="greaterThan">
      <formula>0</formula>
    </cfRule>
  </conditionalFormatting>
  <conditionalFormatting sqref="F191">
    <cfRule type="cellIs" dxfId="610" priority="421" operator="greaterThan">
      <formula>0</formula>
    </cfRule>
  </conditionalFormatting>
  <conditionalFormatting sqref="G84">
    <cfRule type="cellIs" dxfId="609" priority="924" operator="greaterThan">
      <formula>0</formula>
    </cfRule>
  </conditionalFormatting>
  <conditionalFormatting sqref="G85">
    <cfRule type="cellIs" dxfId="608" priority="923" operator="greaterThan">
      <formula>0</formula>
    </cfRule>
  </conditionalFormatting>
  <conditionalFormatting sqref="G86">
    <cfRule type="cellIs" dxfId="607" priority="922" operator="greaterThan">
      <formula>0</formula>
    </cfRule>
  </conditionalFormatting>
  <conditionalFormatting sqref="G87">
    <cfRule type="cellIs" dxfId="606" priority="921" operator="greaterThan">
      <formula>0</formula>
    </cfRule>
  </conditionalFormatting>
  <conditionalFormatting sqref="H84">
    <cfRule type="cellIs" dxfId="605" priority="920" operator="greaterThan">
      <formula>0</formula>
    </cfRule>
  </conditionalFormatting>
  <conditionalFormatting sqref="H85">
    <cfRule type="cellIs" dxfId="604" priority="919" operator="greaterThan">
      <formula>0</formula>
    </cfRule>
  </conditionalFormatting>
  <conditionalFormatting sqref="H86">
    <cfRule type="cellIs" dxfId="603" priority="918" operator="greaterThan">
      <formula>0</formula>
    </cfRule>
  </conditionalFormatting>
  <conditionalFormatting sqref="H87">
    <cfRule type="cellIs" dxfId="602" priority="917" operator="greaterThan">
      <formula>0</formula>
    </cfRule>
  </conditionalFormatting>
  <conditionalFormatting sqref="I84">
    <cfRule type="cellIs" dxfId="601" priority="916" operator="greaterThan">
      <formula>0</formula>
    </cfRule>
  </conditionalFormatting>
  <conditionalFormatting sqref="I85">
    <cfRule type="cellIs" dxfId="600" priority="915" operator="greaterThan">
      <formula>0</formula>
    </cfRule>
  </conditionalFormatting>
  <conditionalFormatting sqref="I86">
    <cfRule type="cellIs" dxfId="599" priority="914" operator="greaterThan">
      <formula>0</formula>
    </cfRule>
  </conditionalFormatting>
  <conditionalFormatting sqref="I87">
    <cfRule type="cellIs" dxfId="598" priority="913" operator="greaterThan">
      <formula>0</formula>
    </cfRule>
  </conditionalFormatting>
  <conditionalFormatting sqref="C91">
    <cfRule type="cellIs" dxfId="597" priority="912" operator="greaterThan">
      <formula>0</formula>
    </cfRule>
  </conditionalFormatting>
  <conditionalFormatting sqref="C92">
    <cfRule type="cellIs" dxfId="596" priority="911" operator="greaterThan">
      <formula>0</formula>
    </cfRule>
  </conditionalFormatting>
  <conditionalFormatting sqref="C93">
    <cfRule type="cellIs" dxfId="595" priority="910" operator="greaterThan">
      <formula>0</formula>
    </cfRule>
  </conditionalFormatting>
  <conditionalFormatting sqref="C94">
    <cfRule type="cellIs" dxfId="594" priority="909" operator="greaterThan">
      <formula>0</formula>
    </cfRule>
  </conditionalFormatting>
  <conditionalFormatting sqref="C101">
    <cfRule type="cellIs" dxfId="593" priority="864" operator="greaterThan">
      <formula>0</formula>
    </cfRule>
  </conditionalFormatting>
  <conditionalFormatting sqref="C102">
    <cfRule type="cellIs" dxfId="592" priority="863" operator="greaterThan">
      <formula>0</formula>
    </cfRule>
  </conditionalFormatting>
  <conditionalFormatting sqref="C103">
    <cfRule type="cellIs" dxfId="591" priority="862" operator="greaterThan">
      <formula>0</formula>
    </cfRule>
  </conditionalFormatting>
  <conditionalFormatting sqref="C104">
    <cfRule type="cellIs" dxfId="590" priority="861" operator="greaterThan">
      <formula>0</formula>
    </cfRule>
  </conditionalFormatting>
  <conditionalFormatting sqref="C96">
    <cfRule type="cellIs" dxfId="589" priority="892" operator="greaterThan">
      <formula>0</formula>
    </cfRule>
  </conditionalFormatting>
  <conditionalFormatting sqref="C97">
    <cfRule type="cellIs" dxfId="588" priority="891" operator="greaterThan">
      <formula>0</formula>
    </cfRule>
  </conditionalFormatting>
  <conditionalFormatting sqref="C98">
    <cfRule type="cellIs" dxfId="587" priority="890" operator="greaterThan">
      <formula>0</formula>
    </cfRule>
  </conditionalFormatting>
  <conditionalFormatting sqref="C99">
    <cfRule type="cellIs" dxfId="586" priority="889" operator="greaterThan">
      <formula>0</formula>
    </cfRule>
  </conditionalFormatting>
  <conditionalFormatting sqref="C159">
    <cfRule type="cellIs" dxfId="585" priority="584" operator="greaterThan">
      <formula>0</formula>
    </cfRule>
  </conditionalFormatting>
  <conditionalFormatting sqref="C160">
    <cfRule type="cellIs" dxfId="584" priority="583" operator="greaterThan">
      <formula>0</formula>
    </cfRule>
  </conditionalFormatting>
  <conditionalFormatting sqref="C161">
    <cfRule type="cellIs" dxfId="583" priority="582" operator="greaterThan">
      <formula>0</formula>
    </cfRule>
  </conditionalFormatting>
  <conditionalFormatting sqref="C162">
    <cfRule type="cellIs" dxfId="582" priority="581" operator="greaterThan">
      <formula>0</formula>
    </cfRule>
  </conditionalFormatting>
  <conditionalFormatting sqref="D106">
    <cfRule type="cellIs" dxfId="581" priority="840" operator="greaterThan">
      <formula>0</formula>
    </cfRule>
  </conditionalFormatting>
  <conditionalFormatting sqref="D107">
    <cfRule type="cellIs" dxfId="580" priority="839" operator="greaterThan">
      <formula>0</formula>
    </cfRule>
  </conditionalFormatting>
  <conditionalFormatting sqref="D108">
    <cfRule type="cellIs" dxfId="579" priority="838" operator="greaterThan">
      <formula>0</formula>
    </cfRule>
  </conditionalFormatting>
  <conditionalFormatting sqref="D109">
    <cfRule type="cellIs" dxfId="578" priority="837" operator="greaterThan">
      <formula>0</formula>
    </cfRule>
  </conditionalFormatting>
  <conditionalFormatting sqref="E106">
    <cfRule type="cellIs" dxfId="577" priority="836" operator="greaterThan">
      <formula>0</formula>
    </cfRule>
  </conditionalFormatting>
  <conditionalFormatting sqref="E107">
    <cfRule type="cellIs" dxfId="576" priority="835" operator="greaterThan">
      <formula>0</formula>
    </cfRule>
  </conditionalFormatting>
  <conditionalFormatting sqref="E108">
    <cfRule type="cellIs" dxfId="575" priority="834" operator="greaterThan">
      <formula>0</formula>
    </cfRule>
  </conditionalFormatting>
  <conditionalFormatting sqref="E109">
    <cfRule type="cellIs" dxfId="574" priority="833" operator="greaterThan">
      <formula>0</formula>
    </cfRule>
  </conditionalFormatting>
  <conditionalFormatting sqref="C106">
    <cfRule type="cellIs" dxfId="573" priority="844" operator="greaterThan">
      <formula>0</formula>
    </cfRule>
  </conditionalFormatting>
  <conditionalFormatting sqref="C107">
    <cfRule type="cellIs" dxfId="572" priority="843" operator="greaterThan">
      <formula>0</formula>
    </cfRule>
  </conditionalFormatting>
  <conditionalFormatting sqref="C108">
    <cfRule type="cellIs" dxfId="571" priority="842" operator="greaterThan">
      <formula>0</formula>
    </cfRule>
  </conditionalFormatting>
  <conditionalFormatting sqref="C109">
    <cfRule type="cellIs" dxfId="570" priority="841" operator="greaterThan">
      <formula>0</formula>
    </cfRule>
  </conditionalFormatting>
  <conditionalFormatting sqref="F106">
    <cfRule type="cellIs" dxfId="569" priority="832" operator="greaterThan">
      <formula>0</formula>
    </cfRule>
  </conditionalFormatting>
  <conditionalFormatting sqref="F107">
    <cfRule type="cellIs" dxfId="568" priority="831" operator="greaterThan">
      <formula>0</formula>
    </cfRule>
  </conditionalFormatting>
  <conditionalFormatting sqref="F108">
    <cfRule type="cellIs" dxfId="567" priority="830" operator="greaterThan">
      <formula>0</formula>
    </cfRule>
  </conditionalFormatting>
  <conditionalFormatting sqref="F109">
    <cfRule type="cellIs" dxfId="566" priority="829" operator="greaterThan">
      <formula>0</formula>
    </cfRule>
  </conditionalFormatting>
  <conditionalFormatting sqref="G106">
    <cfRule type="cellIs" dxfId="565" priority="812" operator="greaterThan">
      <formula>0</formula>
    </cfRule>
  </conditionalFormatting>
  <conditionalFormatting sqref="G107">
    <cfRule type="cellIs" dxfId="564" priority="811" operator="greaterThan">
      <formula>0</formula>
    </cfRule>
  </conditionalFormatting>
  <conditionalFormatting sqref="G108">
    <cfRule type="cellIs" dxfId="563" priority="810" operator="greaterThan">
      <formula>0</formula>
    </cfRule>
  </conditionalFormatting>
  <conditionalFormatting sqref="G109">
    <cfRule type="cellIs" dxfId="562" priority="809" operator="greaterThan">
      <formula>0</formula>
    </cfRule>
  </conditionalFormatting>
  <conditionalFormatting sqref="H106">
    <cfRule type="cellIs" dxfId="561" priority="808" operator="greaterThan">
      <formula>0</formula>
    </cfRule>
  </conditionalFormatting>
  <conditionalFormatting sqref="H107">
    <cfRule type="cellIs" dxfId="560" priority="807" operator="greaterThan">
      <formula>0</formula>
    </cfRule>
  </conditionalFormatting>
  <conditionalFormatting sqref="H108">
    <cfRule type="cellIs" dxfId="559" priority="806" operator="greaterThan">
      <formula>0</formula>
    </cfRule>
  </conditionalFormatting>
  <conditionalFormatting sqref="H109">
    <cfRule type="cellIs" dxfId="558" priority="805" operator="greaterThan">
      <formula>0</formula>
    </cfRule>
  </conditionalFormatting>
  <conditionalFormatting sqref="I106">
    <cfRule type="cellIs" dxfId="557" priority="804" operator="greaterThan">
      <formula>0</formula>
    </cfRule>
  </conditionalFormatting>
  <conditionalFormatting sqref="I107">
    <cfRule type="cellIs" dxfId="556" priority="803" operator="greaterThan">
      <formula>0</formula>
    </cfRule>
  </conditionalFormatting>
  <conditionalFormatting sqref="I108">
    <cfRule type="cellIs" dxfId="555" priority="802" operator="greaterThan">
      <formula>0</formula>
    </cfRule>
  </conditionalFormatting>
  <conditionalFormatting sqref="I109">
    <cfRule type="cellIs" dxfId="554" priority="801" operator="greaterThan">
      <formula>0</formula>
    </cfRule>
  </conditionalFormatting>
  <conditionalFormatting sqref="C171">
    <cfRule type="cellIs" dxfId="553" priority="512" operator="greaterThan">
      <formula>0</formula>
    </cfRule>
  </conditionalFormatting>
  <conditionalFormatting sqref="C172">
    <cfRule type="cellIs" dxfId="552" priority="511" operator="greaterThan">
      <formula>0</formula>
    </cfRule>
  </conditionalFormatting>
  <conditionalFormatting sqref="C173">
    <cfRule type="cellIs" dxfId="551" priority="510" operator="greaterThan">
      <formula>0</formula>
    </cfRule>
  </conditionalFormatting>
  <conditionalFormatting sqref="C174">
    <cfRule type="cellIs" dxfId="550" priority="509" operator="greaterThan">
      <formula>0</formula>
    </cfRule>
  </conditionalFormatting>
  <conditionalFormatting sqref="C176">
    <cfRule type="cellIs" dxfId="549" priority="492" operator="greaterThan">
      <formula>0</formula>
    </cfRule>
  </conditionalFormatting>
  <conditionalFormatting sqref="C177">
    <cfRule type="cellIs" dxfId="548" priority="491" operator="greaterThan">
      <formula>0</formula>
    </cfRule>
  </conditionalFormatting>
  <conditionalFormatting sqref="C178">
    <cfRule type="cellIs" dxfId="547" priority="490" operator="greaterThan">
      <formula>0</formula>
    </cfRule>
  </conditionalFormatting>
  <conditionalFormatting sqref="C179">
    <cfRule type="cellIs" dxfId="546" priority="489" operator="greaterThan">
      <formula>0</formula>
    </cfRule>
  </conditionalFormatting>
  <conditionalFormatting sqref="D176">
    <cfRule type="cellIs" dxfId="545" priority="488" operator="greaterThan">
      <formula>0</formula>
    </cfRule>
  </conditionalFormatting>
  <conditionalFormatting sqref="D177">
    <cfRule type="cellIs" dxfId="544" priority="487" operator="greaterThan">
      <formula>0</formula>
    </cfRule>
  </conditionalFormatting>
  <conditionalFormatting sqref="D178">
    <cfRule type="cellIs" dxfId="543" priority="486" operator="greaterThan">
      <formula>0</formula>
    </cfRule>
  </conditionalFormatting>
  <conditionalFormatting sqref="D179">
    <cfRule type="cellIs" dxfId="542" priority="485" operator="greaterThan">
      <formula>0</formula>
    </cfRule>
  </conditionalFormatting>
  <conditionalFormatting sqref="D118">
    <cfRule type="cellIs" dxfId="541" priority="776" operator="greaterThan">
      <formula>0</formula>
    </cfRule>
  </conditionalFormatting>
  <conditionalFormatting sqref="D119">
    <cfRule type="cellIs" dxfId="540" priority="775" operator="greaterThan">
      <formula>0</formula>
    </cfRule>
  </conditionalFormatting>
  <conditionalFormatting sqref="D120">
    <cfRule type="cellIs" dxfId="539" priority="774" operator="greaterThan">
      <formula>0</formula>
    </cfRule>
  </conditionalFormatting>
  <conditionalFormatting sqref="D121">
    <cfRule type="cellIs" dxfId="538" priority="773" operator="greaterThan">
      <formula>0</formula>
    </cfRule>
  </conditionalFormatting>
  <conditionalFormatting sqref="E118">
    <cfRule type="cellIs" dxfId="537" priority="772" operator="greaterThan">
      <formula>0</formula>
    </cfRule>
  </conditionalFormatting>
  <conditionalFormatting sqref="E119">
    <cfRule type="cellIs" dxfId="536" priority="771" operator="greaterThan">
      <formula>0</formula>
    </cfRule>
  </conditionalFormatting>
  <conditionalFormatting sqref="E120">
    <cfRule type="cellIs" dxfId="535" priority="770" operator="greaterThan">
      <formula>0</formula>
    </cfRule>
  </conditionalFormatting>
  <conditionalFormatting sqref="E121">
    <cfRule type="cellIs" dxfId="534" priority="769" operator="greaterThan">
      <formula>0</formula>
    </cfRule>
  </conditionalFormatting>
  <conditionalFormatting sqref="C118">
    <cfRule type="cellIs" dxfId="533" priority="780" operator="greaterThan">
      <formula>0</formula>
    </cfRule>
  </conditionalFormatting>
  <conditionalFormatting sqref="C119">
    <cfRule type="cellIs" dxfId="532" priority="779" operator="greaterThan">
      <formula>0</formula>
    </cfRule>
  </conditionalFormatting>
  <conditionalFormatting sqref="C120">
    <cfRule type="cellIs" dxfId="531" priority="778" operator="greaterThan">
      <formula>0</formula>
    </cfRule>
  </conditionalFormatting>
  <conditionalFormatting sqref="C121">
    <cfRule type="cellIs" dxfId="530" priority="777" operator="greaterThan">
      <formula>0</formula>
    </cfRule>
  </conditionalFormatting>
  <conditionalFormatting sqref="F118">
    <cfRule type="cellIs" dxfId="529" priority="768" operator="greaterThan">
      <formula>0</formula>
    </cfRule>
  </conditionalFormatting>
  <conditionalFormatting sqref="F119">
    <cfRule type="cellIs" dxfId="528" priority="767" operator="greaterThan">
      <formula>0</formula>
    </cfRule>
  </conditionalFormatting>
  <conditionalFormatting sqref="F120">
    <cfRule type="cellIs" dxfId="527" priority="766" operator="greaterThan">
      <formula>0</formula>
    </cfRule>
  </conditionalFormatting>
  <conditionalFormatting sqref="F121">
    <cfRule type="cellIs" dxfId="526" priority="765" operator="greaterThan">
      <formula>0</formula>
    </cfRule>
  </conditionalFormatting>
  <conditionalFormatting sqref="G118">
    <cfRule type="cellIs" dxfId="525" priority="756" operator="greaterThan">
      <formula>0</formula>
    </cfRule>
  </conditionalFormatting>
  <conditionalFormatting sqref="G119">
    <cfRule type="cellIs" dxfId="524" priority="755" operator="greaterThan">
      <formula>0</formula>
    </cfRule>
  </conditionalFormatting>
  <conditionalFormatting sqref="G120">
    <cfRule type="cellIs" dxfId="523" priority="754" operator="greaterThan">
      <formula>0</formula>
    </cfRule>
  </conditionalFormatting>
  <conditionalFormatting sqref="G121">
    <cfRule type="cellIs" dxfId="522" priority="753" operator="greaterThan">
      <formula>0</formula>
    </cfRule>
  </conditionalFormatting>
  <conditionalFormatting sqref="H121">
    <cfRule type="cellIs" dxfId="521" priority="752" operator="greaterThan">
      <formula>0</formula>
    </cfRule>
  </conditionalFormatting>
  <conditionalFormatting sqref="I118">
    <cfRule type="cellIs" dxfId="520" priority="751" operator="greaterThan">
      <formula>0</formula>
    </cfRule>
  </conditionalFormatting>
  <conditionalFormatting sqref="I119">
    <cfRule type="cellIs" dxfId="519" priority="750" operator="greaterThan">
      <formula>0</formula>
    </cfRule>
  </conditionalFormatting>
  <conditionalFormatting sqref="I120">
    <cfRule type="cellIs" dxfId="518" priority="749" operator="greaterThan">
      <formula>0</formula>
    </cfRule>
  </conditionalFormatting>
  <conditionalFormatting sqref="I121">
    <cfRule type="cellIs" dxfId="517" priority="748" operator="greaterThan">
      <formula>0</formula>
    </cfRule>
  </conditionalFormatting>
  <conditionalFormatting sqref="H190">
    <cfRule type="cellIs" dxfId="516" priority="401" operator="greaterThan">
      <formula>0</formula>
    </cfRule>
  </conditionalFormatting>
  <conditionalFormatting sqref="H118">
    <cfRule type="cellIs" dxfId="515" priority="747" operator="greaterThan">
      <formula>0</formula>
    </cfRule>
  </conditionalFormatting>
  <conditionalFormatting sqref="H119">
    <cfRule type="cellIs" dxfId="514" priority="746" operator="greaterThan">
      <formula>0</formula>
    </cfRule>
  </conditionalFormatting>
  <conditionalFormatting sqref="H120">
    <cfRule type="cellIs" dxfId="513" priority="745" operator="greaterThan">
      <formula>0</formula>
    </cfRule>
  </conditionalFormatting>
  <conditionalFormatting sqref="C125">
    <cfRule type="cellIs" dxfId="512" priority="744" operator="greaterThan">
      <formula>0</formula>
    </cfRule>
  </conditionalFormatting>
  <conditionalFormatting sqref="C126">
    <cfRule type="cellIs" dxfId="511" priority="743" operator="greaterThan">
      <formula>0</formula>
    </cfRule>
  </conditionalFormatting>
  <conditionalFormatting sqref="C127">
    <cfRule type="cellIs" dxfId="510" priority="742" operator="greaterThan">
      <formula>0</formula>
    </cfRule>
  </conditionalFormatting>
  <conditionalFormatting sqref="C128">
    <cfRule type="cellIs" dxfId="509" priority="741" operator="greaterThan">
      <formula>0</formula>
    </cfRule>
  </conditionalFormatting>
  <conditionalFormatting sqref="D130">
    <cfRule type="cellIs" dxfId="508" priority="720" operator="greaterThan">
      <formula>0</formula>
    </cfRule>
  </conditionalFormatting>
  <conditionalFormatting sqref="D131">
    <cfRule type="cellIs" dxfId="507" priority="719" operator="greaterThan">
      <formula>0</formula>
    </cfRule>
  </conditionalFormatting>
  <conditionalFormatting sqref="D132">
    <cfRule type="cellIs" dxfId="506" priority="718" operator="greaterThan">
      <formula>0</formula>
    </cfRule>
  </conditionalFormatting>
  <conditionalFormatting sqref="D133">
    <cfRule type="cellIs" dxfId="505" priority="717" operator="greaterThan">
      <formula>0</formula>
    </cfRule>
  </conditionalFormatting>
  <conditionalFormatting sqref="E130">
    <cfRule type="cellIs" dxfId="504" priority="716" operator="greaterThan">
      <formula>0</formula>
    </cfRule>
  </conditionalFormatting>
  <conditionalFormatting sqref="E131">
    <cfRule type="cellIs" dxfId="503" priority="715" operator="greaterThan">
      <formula>0</formula>
    </cfRule>
  </conditionalFormatting>
  <conditionalFormatting sqref="E132">
    <cfRule type="cellIs" dxfId="502" priority="714" operator="greaterThan">
      <formula>0</formula>
    </cfRule>
  </conditionalFormatting>
  <conditionalFormatting sqref="E133">
    <cfRule type="cellIs" dxfId="501" priority="713" operator="greaterThan">
      <formula>0</formula>
    </cfRule>
  </conditionalFormatting>
  <conditionalFormatting sqref="C130">
    <cfRule type="cellIs" dxfId="500" priority="724" operator="greaterThan">
      <formula>0</formula>
    </cfRule>
  </conditionalFormatting>
  <conditionalFormatting sqref="C131">
    <cfRule type="cellIs" dxfId="499" priority="723" operator="greaterThan">
      <formula>0</formula>
    </cfRule>
  </conditionalFormatting>
  <conditionalFormatting sqref="C132">
    <cfRule type="cellIs" dxfId="498" priority="722" operator="greaterThan">
      <formula>0</formula>
    </cfRule>
  </conditionalFormatting>
  <conditionalFormatting sqref="C133">
    <cfRule type="cellIs" dxfId="497" priority="721" operator="greaterThan">
      <formula>0</formula>
    </cfRule>
  </conditionalFormatting>
  <conditionalFormatting sqref="F130">
    <cfRule type="cellIs" dxfId="496" priority="712" operator="greaterThan">
      <formula>0</formula>
    </cfRule>
  </conditionalFormatting>
  <conditionalFormatting sqref="F131">
    <cfRule type="cellIs" dxfId="495" priority="711" operator="greaterThan">
      <formula>0</formula>
    </cfRule>
  </conditionalFormatting>
  <conditionalFormatting sqref="F132">
    <cfRule type="cellIs" dxfId="494" priority="710" operator="greaterThan">
      <formula>0</formula>
    </cfRule>
  </conditionalFormatting>
  <conditionalFormatting sqref="F133">
    <cfRule type="cellIs" dxfId="493" priority="709" operator="greaterThan">
      <formula>0</formula>
    </cfRule>
  </conditionalFormatting>
  <conditionalFormatting sqref="G130">
    <cfRule type="cellIs" dxfId="492" priority="700" operator="greaterThan">
      <formula>0</formula>
    </cfRule>
  </conditionalFormatting>
  <conditionalFormatting sqref="G131">
    <cfRule type="cellIs" dxfId="491" priority="699" operator="greaterThan">
      <formula>0</formula>
    </cfRule>
  </conditionalFormatting>
  <conditionalFormatting sqref="G132">
    <cfRule type="cellIs" dxfId="490" priority="698" operator="greaterThan">
      <formula>0</formula>
    </cfRule>
  </conditionalFormatting>
  <conditionalFormatting sqref="G133">
    <cfRule type="cellIs" dxfId="489" priority="697" operator="greaterThan">
      <formula>0</formula>
    </cfRule>
  </conditionalFormatting>
  <conditionalFormatting sqref="H133">
    <cfRule type="cellIs" dxfId="488" priority="696" operator="greaterThan">
      <formula>0</formula>
    </cfRule>
  </conditionalFormatting>
  <conditionalFormatting sqref="I130">
    <cfRule type="cellIs" dxfId="487" priority="695" operator="greaterThan">
      <formula>0</formula>
    </cfRule>
  </conditionalFormatting>
  <conditionalFormatting sqref="I131">
    <cfRule type="cellIs" dxfId="486" priority="694" operator="greaterThan">
      <formula>0</formula>
    </cfRule>
  </conditionalFormatting>
  <conditionalFormatting sqref="I132">
    <cfRule type="cellIs" dxfId="485" priority="693" operator="greaterThan">
      <formula>0</formula>
    </cfRule>
  </conditionalFormatting>
  <conditionalFormatting sqref="I133">
    <cfRule type="cellIs" dxfId="484" priority="692" operator="greaterThan">
      <formula>0</formula>
    </cfRule>
  </conditionalFormatting>
  <conditionalFormatting sqref="H130">
    <cfRule type="cellIs" dxfId="483" priority="691" operator="greaterThan">
      <formula>0</formula>
    </cfRule>
  </conditionalFormatting>
  <conditionalFormatting sqref="H131">
    <cfRule type="cellIs" dxfId="482" priority="690" operator="greaterThan">
      <formula>0</formula>
    </cfRule>
  </conditionalFormatting>
  <conditionalFormatting sqref="H132">
    <cfRule type="cellIs" dxfId="481" priority="689" operator="greaterThan">
      <formula>0</formula>
    </cfRule>
  </conditionalFormatting>
  <conditionalFormatting sqref="C137">
    <cfRule type="cellIs" dxfId="480" priority="688" operator="greaterThan">
      <formula>0</formula>
    </cfRule>
  </conditionalFormatting>
  <conditionalFormatting sqref="C138">
    <cfRule type="cellIs" dxfId="479" priority="687" operator="greaterThan">
      <formula>0</formula>
    </cfRule>
  </conditionalFormatting>
  <conditionalFormatting sqref="C139">
    <cfRule type="cellIs" dxfId="478" priority="686" operator="greaterThan">
      <formula>0</formula>
    </cfRule>
  </conditionalFormatting>
  <conditionalFormatting sqref="C140">
    <cfRule type="cellIs" dxfId="477" priority="685" operator="greaterThan">
      <formula>0</formula>
    </cfRule>
  </conditionalFormatting>
  <conditionalFormatting sqref="D142">
    <cfRule type="cellIs" dxfId="476" priority="664" operator="greaterThan">
      <formula>0</formula>
    </cfRule>
  </conditionalFormatting>
  <conditionalFormatting sqref="D143">
    <cfRule type="cellIs" dxfId="475" priority="663" operator="greaterThan">
      <formula>0</formula>
    </cfRule>
  </conditionalFormatting>
  <conditionalFormatting sqref="D144">
    <cfRule type="cellIs" dxfId="474" priority="662" operator="greaterThan">
      <formula>0</formula>
    </cfRule>
  </conditionalFormatting>
  <conditionalFormatting sqref="D145">
    <cfRule type="cellIs" dxfId="473" priority="661" operator="greaterThan">
      <formula>0</formula>
    </cfRule>
  </conditionalFormatting>
  <conditionalFormatting sqref="E142">
    <cfRule type="cellIs" dxfId="472" priority="660" operator="greaterThan">
      <formula>0</formula>
    </cfRule>
  </conditionalFormatting>
  <conditionalFormatting sqref="E143">
    <cfRule type="cellIs" dxfId="471" priority="659" operator="greaterThan">
      <formula>0</formula>
    </cfRule>
  </conditionalFormatting>
  <conditionalFormatting sqref="E144">
    <cfRule type="cellIs" dxfId="470" priority="658" operator="greaterThan">
      <formula>0</formula>
    </cfRule>
  </conditionalFormatting>
  <conditionalFormatting sqref="E145">
    <cfRule type="cellIs" dxfId="469" priority="657" operator="greaterThan">
      <formula>0</formula>
    </cfRule>
  </conditionalFormatting>
  <conditionalFormatting sqref="C142">
    <cfRule type="cellIs" dxfId="468" priority="668" operator="greaterThan">
      <formula>0</formula>
    </cfRule>
  </conditionalFormatting>
  <conditionalFormatting sqref="C143">
    <cfRule type="cellIs" dxfId="467" priority="667" operator="greaterThan">
      <formula>0</formula>
    </cfRule>
  </conditionalFormatting>
  <conditionalFormatting sqref="C144">
    <cfRule type="cellIs" dxfId="466" priority="666" operator="greaterThan">
      <formula>0</formula>
    </cfRule>
  </conditionalFormatting>
  <conditionalFormatting sqref="C145">
    <cfRule type="cellIs" dxfId="465" priority="665" operator="greaterThan">
      <formula>0</formula>
    </cfRule>
  </conditionalFormatting>
  <conditionalFormatting sqref="F142">
    <cfRule type="cellIs" dxfId="464" priority="656" operator="greaterThan">
      <formula>0</formula>
    </cfRule>
  </conditionalFormatting>
  <conditionalFormatting sqref="F143">
    <cfRule type="cellIs" dxfId="463" priority="655" operator="greaterThan">
      <formula>0</formula>
    </cfRule>
  </conditionalFormatting>
  <conditionalFormatting sqref="F144">
    <cfRule type="cellIs" dxfId="462" priority="654" operator="greaterThan">
      <formula>0</formula>
    </cfRule>
  </conditionalFormatting>
  <conditionalFormatting sqref="F145">
    <cfRule type="cellIs" dxfId="461" priority="653" operator="greaterThan">
      <formula>0</formula>
    </cfRule>
  </conditionalFormatting>
  <conditionalFormatting sqref="G142">
    <cfRule type="cellIs" dxfId="460" priority="644" operator="greaterThan">
      <formula>0</formula>
    </cfRule>
  </conditionalFormatting>
  <conditionalFormatting sqref="G143">
    <cfRule type="cellIs" dxfId="459" priority="643" operator="greaterThan">
      <formula>0</formula>
    </cfRule>
  </conditionalFormatting>
  <conditionalFormatting sqref="G144">
    <cfRule type="cellIs" dxfId="458" priority="642" operator="greaterThan">
      <formula>0</formula>
    </cfRule>
  </conditionalFormatting>
  <conditionalFormatting sqref="G145">
    <cfRule type="cellIs" dxfId="457" priority="641" operator="greaterThan">
      <formula>0</formula>
    </cfRule>
  </conditionalFormatting>
  <conditionalFormatting sqref="H145">
    <cfRule type="cellIs" dxfId="456" priority="640" operator="greaterThan">
      <formula>0</formula>
    </cfRule>
  </conditionalFormatting>
  <conditionalFormatting sqref="I142">
    <cfRule type="cellIs" dxfId="455" priority="639" operator="greaterThan">
      <formula>0</formula>
    </cfRule>
  </conditionalFormatting>
  <conditionalFormatting sqref="I143">
    <cfRule type="cellIs" dxfId="454" priority="638" operator="greaterThan">
      <formula>0</formula>
    </cfRule>
  </conditionalFormatting>
  <conditionalFormatting sqref="I144">
    <cfRule type="cellIs" dxfId="453" priority="637" operator="greaterThan">
      <formula>0</formula>
    </cfRule>
  </conditionalFormatting>
  <conditionalFormatting sqref="I145">
    <cfRule type="cellIs" dxfId="452" priority="636" operator="greaterThan">
      <formula>0</formula>
    </cfRule>
  </conditionalFormatting>
  <conditionalFormatting sqref="H142">
    <cfRule type="cellIs" dxfId="451" priority="635" operator="greaterThan">
      <formula>0</formula>
    </cfRule>
  </conditionalFormatting>
  <conditionalFormatting sqref="H143">
    <cfRule type="cellIs" dxfId="450" priority="634" operator="greaterThan">
      <formula>0</formula>
    </cfRule>
  </conditionalFormatting>
  <conditionalFormatting sqref="H144">
    <cfRule type="cellIs" dxfId="449" priority="633" operator="greaterThan">
      <formula>0</formula>
    </cfRule>
  </conditionalFormatting>
  <conditionalFormatting sqref="C183">
    <cfRule type="cellIs" dxfId="448" priority="456" operator="greaterThan">
      <formula>0</formula>
    </cfRule>
  </conditionalFormatting>
  <conditionalFormatting sqref="C184">
    <cfRule type="cellIs" dxfId="447" priority="455" operator="greaterThan">
      <formula>0</formula>
    </cfRule>
  </conditionalFormatting>
  <conditionalFormatting sqref="C185">
    <cfRule type="cellIs" dxfId="446" priority="454" operator="greaterThan">
      <formula>0</formula>
    </cfRule>
  </conditionalFormatting>
  <conditionalFormatting sqref="C186">
    <cfRule type="cellIs" dxfId="445" priority="453" operator="greaterThan">
      <formula>0</formula>
    </cfRule>
  </conditionalFormatting>
  <conditionalFormatting sqref="D188">
    <cfRule type="cellIs" dxfId="444" priority="432" operator="greaterThan">
      <formula>0</formula>
    </cfRule>
  </conditionalFormatting>
  <conditionalFormatting sqref="D189">
    <cfRule type="cellIs" dxfId="443" priority="431" operator="greaterThan">
      <formula>0</formula>
    </cfRule>
  </conditionalFormatting>
  <conditionalFormatting sqref="D190">
    <cfRule type="cellIs" dxfId="442" priority="430" operator="greaterThan">
      <formula>0</formula>
    </cfRule>
  </conditionalFormatting>
  <conditionalFormatting sqref="D191">
    <cfRule type="cellIs" dxfId="441" priority="429" operator="greaterThan">
      <formula>0</formula>
    </cfRule>
  </conditionalFormatting>
  <conditionalFormatting sqref="C188">
    <cfRule type="cellIs" dxfId="440" priority="436" operator="greaterThan">
      <formula>0</formula>
    </cfRule>
  </conditionalFormatting>
  <conditionalFormatting sqref="C189">
    <cfRule type="cellIs" dxfId="439" priority="435" operator="greaterThan">
      <formula>0</formula>
    </cfRule>
  </conditionalFormatting>
  <conditionalFormatting sqref="C190">
    <cfRule type="cellIs" dxfId="438" priority="434" operator="greaterThan">
      <formula>0</formula>
    </cfRule>
  </conditionalFormatting>
  <conditionalFormatting sqref="C191">
    <cfRule type="cellIs" dxfId="437" priority="433" operator="greaterThan">
      <formula>0</formula>
    </cfRule>
  </conditionalFormatting>
  <conditionalFormatting sqref="G188">
    <cfRule type="cellIs" dxfId="436" priority="412" operator="greaterThan">
      <formula>0</formula>
    </cfRule>
  </conditionalFormatting>
  <conditionalFormatting sqref="G189">
    <cfRule type="cellIs" dxfId="435" priority="411" operator="greaterThan">
      <formula>0</formula>
    </cfRule>
  </conditionalFormatting>
  <conditionalFormatting sqref="G190">
    <cfRule type="cellIs" dxfId="434" priority="410" operator="greaterThan">
      <formula>0</formula>
    </cfRule>
  </conditionalFormatting>
  <conditionalFormatting sqref="G191">
    <cfRule type="cellIs" dxfId="433" priority="409" operator="greaterThan">
      <formula>0</formula>
    </cfRule>
  </conditionalFormatting>
  <conditionalFormatting sqref="H191">
    <cfRule type="cellIs" dxfId="432" priority="408" operator="greaterThan">
      <formula>0</formula>
    </cfRule>
  </conditionalFormatting>
  <conditionalFormatting sqref="I188">
    <cfRule type="cellIs" dxfId="431" priority="407" operator="greaterThan">
      <formula>0</formula>
    </cfRule>
  </conditionalFormatting>
  <conditionalFormatting sqref="I189">
    <cfRule type="cellIs" dxfId="430" priority="406" operator="greaterThan">
      <formula>0</formula>
    </cfRule>
  </conditionalFormatting>
  <conditionalFormatting sqref="I190">
    <cfRule type="cellIs" dxfId="429" priority="405" operator="greaterThan">
      <formula>0</formula>
    </cfRule>
  </conditionalFormatting>
  <conditionalFormatting sqref="I191">
    <cfRule type="cellIs" dxfId="428" priority="404" operator="greaterThan">
      <formula>0</formula>
    </cfRule>
  </conditionalFormatting>
  <conditionalFormatting sqref="H188">
    <cfRule type="cellIs" dxfId="427" priority="403" operator="greaterThan">
      <formula>0</formula>
    </cfRule>
  </conditionalFormatting>
  <conditionalFormatting sqref="H189">
    <cfRule type="cellIs" dxfId="426" priority="402" operator="greaterThan">
      <formula>0</formula>
    </cfRule>
  </conditionalFormatting>
  <conditionalFormatting sqref="C149">
    <cfRule type="cellIs" dxfId="425" priority="632" operator="greaterThan">
      <formula>0</formula>
    </cfRule>
  </conditionalFormatting>
  <conditionalFormatting sqref="C150">
    <cfRule type="cellIs" dxfId="424" priority="631" operator="greaterThan">
      <formula>0</formula>
    </cfRule>
  </conditionalFormatting>
  <conditionalFormatting sqref="C151">
    <cfRule type="cellIs" dxfId="423" priority="630" operator="greaterThan">
      <formula>0</formula>
    </cfRule>
  </conditionalFormatting>
  <conditionalFormatting sqref="C152">
    <cfRule type="cellIs" dxfId="422" priority="629" operator="greaterThan">
      <formula>0</formula>
    </cfRule>
  </conditionalFormatting>
  <conditionalFormatting sqref="C154">
    <cfRule type="cellIs" dxfId="421" priority="612" operator="greaterThan">
      <formula>0</formula>
    </cfRule>
  </conditionalFormatting>
  <conditionalFormatting sqref="C155">
    <cfRule type="cellIs" dxfId="420" priority="611" operator="greaterThan">
      <formula>0</formula>
    </cfRule>
  </conditionalFormatting>
  <conditionalFormatting sqref="C156">
    <cfRule type="cellIs" dxfId="419" priority="610" operator="greaterThan">
      <formula>0</formula>
    </cfRule>
  </conditionalFormatting>
  <conditionalFormatting sqref="C157">
    <cfRule type="cellIs" dxfId="418" priority="609" operator="greaterThan">
      <formula>0</formula>
    </cfRule>
  </conditionalFormatting>
  <conditionalFormatting sqref="D164">
    <cfRule type="cellIs" dxfId="417" priority="560" operator="greaterThan">
      <formula>0</formula>
    </cfRule>
  </conditionalFormatting>
  <conditionalFormatting sqref="D165">
    <cfRule type="cellIs" dxfId="416" priority="559" operator="greaterThan">
      <formula>0</formula>
    </cfRule>
  </conditionalFormatting>
  <conditionalFormatting sqref="D166">
    <cfRule type="cellIs" dxfId="415" priority="558" operator="greaterThan">
      <formula>0</formula>
    </cfRule>
  </conditionalFormatting>
  <conditionalFormatting sqref="D167">
    <cfRule type="cellIs" dxfId="414" priority="557" operator="greaterThan">
      <formula>0</formula>
    </cfRule>
  </conditionalFormatting>
  <conditionalFormatting sqref="E164">
    <cfRule type="cellIs" dxfId="413" priority="556" operator="greaterThan">
      <formula>0</formula>
    </cfRule>
  </conditionalFormatting>
  <conditionalFormatting sqref="E165">
    <cfRule type="cellIs" dxfId="412" priority="555" operator="greaterThan">
      <formula>0</formula>
    </cfRule>
  </conditionalFormatting>
  <conditionalFormatting sqref="E166">
    <cfRule type="cellIs" dxfId="411" priority="554" operator="greaterThan">
      <formula>0</formula>
    </cfRule>
  </conditionalFormatting>
  <conditionalFormatting sqref="E167">
    <cfRule type="cellIs" dxfId="410" priority="553" operator="greaterThan">
      <formula>0</formula>
    </cfRule>
  </conditionalFormatting>
  <conditionalFormatting sqref="C164">
    <cfRule type="cellIs" dxfId="409" priority="564" operator="greaterThan">
      <formula>0</formula>
    </cfRule>
  </conditionalFormatting>
  <conditionalFormatting sqref="C165">
    <cfRule type="cellIs" dxfId="408" priority="563" operator="greaterThan">
      <formula>0</formula>
    </cfRule>
  </conditionalFormatting>
  <conditionalFormatting sqref="C166">
    <cfRule type="cellIs" dxfId="407" priority="562" operator="greaterThan">
      <formula>0</formula>
    </cfRule>
  </conditionalFormatting>
  <conditionalFormatting sqref="C167">
    <cfRule type="cellIs" dxfId="406" priority="561" operator="greaterThan">
      <formula>0</formula>
    </cfRule>
  </conditionalFormatting>
  <conditionalFormatting sqref="F164">
    <cfRule type="cellIs" dxfId="405" priority="552" operator="greaterThan">
      <formula>0</formula>
    </cfRule>
  </conditionalFormatting>
  <conditionalFormatting sqref="F165">
    <cfRule type="cellIs" dxfId="404" priority="551" operator="greaterThan">
      <formula>0</formula>
    </cfRule>
  </conditionalFormatting>
  <conditionalFormatting sqref="F166">
    <cfRule type="cellIs" dxfId="403" priority="550" operator="greaterThan">
      <formula>0</formula>
    </cfRule>
  </conditionalFormatting>
  <conditionalFormatting sqref="F167">
    <cfRule type="cellIs" dxfId="402" priority="549" operator="greaterThan">
      <formula>0</formula>
    </cfRule>
  </conditionalFormatting>
  <conditionalFormatting sqref="G164">
    <cfRule type="cellIs" dxfId="401" priority="532" operator="greaterThan">
      <formula>0</formula>
    </cfRule>
  </conditionalFormatting>
  <conditionalFormatting sqref="G165">
    <cfRule type="cellIs" dxfId="400" priority="531" operator="greaterThan">
      <formula>0</formula>
    </cfRule>
  </conditionalFormatting>
  <conditionalFormatting sqref="G166">
    <cfRule type="cellIs" dxfId="399" priority="530" operator="greaterThan">
      <formula>0</formula>
    </cfRule>
  </conditionalFormatting>
  <conditionalFormatting sqref="G167">
    <cfRule type="cellIs" dxfId="398" priority="529" operator="greaterThan">
      <formula>0</formula>
    </cfRule>
  </conditionalFormatting>
  <conditionalFormatting sqref="H164">
    <cfRule type="cellIs" dxfId="397" priority="528" operator="greaterThan">
      <formula>0</formula>
    </cfRule>
  </conditionalFormatting>
  <conditionalFormatting sqref="H165">
    <cfRule type="cellIs" dxfId="396" priority="527" operator="greaterThan">
      <formula>0</formula>
    </cfRule>
  </conditionalFormatting>
  <conditionalFormatting sqref="H166">
    <cfRule type="cellIs" dxfId="395" priority="526" operator="greaterThan">
      <formula>0</formula>
    </cfRule>
  </conditionalFormatting>
  <conditionalFormatting sqref="H167">
    <cfRule type="cellIs" dxfId="394" priority="525" operator="greaterThan">
      <formula>0</formula>
    </cfRule>
  </conditionalFormatting>
  <conditionalFormatting sqref="I164">
    <cfRule type="cellIs" dxfId="393" priority="524" operator="greaterThan">
      <formula>0</formula>
    </cfRule>
  </conditionalFormatting>
  <conditionalFormatting sqref="I165">
    <cfRule type="cellIs" dxfId="392" priority="523" operator="greaterThan">
      <formula>0</formula>
    </cfRule>
  </conditionalFormatting>
  <conditionalFormatting sqref="I166">
    <cfRule type="cellIs" dxfId="391" priority="522" operator="greaterThan">
      <formula>0</formula>
    </cfRule>
  </conditionalFormatting>
  <conditionalFormatting sqref="I167">
    <cfRule type="cellIs" dxfId="390" priority="521" operator="greaterThan">
      <formula>0</formula>
    </cfRule>
  </conditionalFormatting>
  <conditionalFormatting sqref="H179">
    <cfRule type="cellIs" dxfId="389" priority="464" operator="greaterThan">
      <formula>0</formula>
    </cfRule>
  </conditionalFormatting>
  <conditionalFormatting sqref="I176">
    <cfRule type="cellIs" dxfId="388" priority="463" operator="greaterThan">
      <formula>0</formula>
    </cfRule>
  </conditionalFormatting>
  <conditionalFormatting sqref="I177">
    <cfRule type="cellIs" dxfId="387" priority="462" operator="greaterThan">
      <formula>0</formula>
    </cfRule>
  </conditionalFormatting>
  <conditionalFormatting sqref="I178">
    <cfRule type="cellIs" dxfId="386" priority="461" operator="greaterThan">
      <formula>0</formula>
    </cfRule>
  </conditionalFormatting>
  <conditionalFormatting sqref="I179">
    <cfRule type="cellIs" dxfId="385" priority="460" operator="greaterThan">
      <formula>0</formula>
    </cfRule>
  </conditionalFormatting>
  <conditionalFormatting sqref="H176">
    <cfRule type="cellIs" dxfId="384" priority="459" operator="greaterThan">
      <formula>0</formula>
    </cfRule>
  </conditionalFormatting>
  <conditionalFormatting sqref="H177">
    <cfRule type="cellIs" dxfId="383" priority="458" operator="greaterThan">
      <formula>0</formula>
    </cfRule>
  </conditionalFormatting>
  <conditionalFormatting sqref="H178">
    <cfRule type="cellIs" dxfId="382" priority="457" operator="greaterThan">
      <formula>0</formula>
    </cfRule>
  </conditionalFormatting>
  <conditionalFormatting sqref="D12:I22">
    <cfRule type="cellIs" dxfId="381" priority="384" operator="greaterThan">
      <formula>0</formula>
    </cfRule>
    <cfRule type="cellIs" dxfId="380" priority="383" operator="equal">
      <formula>0</formula>
    </cfRule>
  </conditionalFormatting>
  <conditionalFormatting sqref="E35 E46">
    <cfRule type="cellIs" dxfId="379" priority="342" operator="greaterThan">
      <formula>0</formula>
    </cfRule>
  </conditionalFormatting>
  <conditionalFormatting sqref="I35 I46">
    <cfRule type="cellIs" dxfId="378" priority="358" operator="greaterThan">
      <formula>0</formula>
    </cfRule>
  </conditionalFormatting>
  <conditionalFormatting sqref="F30 F41">
    <cfRule type="cellIs" dxfId="377" priority="374" operator="greaterThan">
      <formula>0</formula>
    </cfRule>
  </conditionalFormatting>
  <conditionalFormatting sqref="D35 D46">
    <cfRule type="cellIs" dxfId="376" priority="338" operator="greaterThan">
      <formula>0</formula>
    </cfRule>
  </conditionalFormatting>
  <conditionalFormatting sqref="D30 D41">
    <cfRule type="cellIs" dxfId="375" priority="382" operator="greaterThan">
      <formula>0</formula>
    </cfRule>
  </conditionalFormatting>
  <conditionalFormatting sqref="D31 D42">
    <cfRule type="cellIs" dxfId="374" priority="381" operator="greaterThan">
      <formula>0</formula>
    </cfRule>
  </conditionalFormatting>
  <conditionalFormatting sqref="D32 D43">
    <cfRule type="cellIs" dxfId="373" priority="380" operator="greaterThan">
      <formula>0</formula>
    </cfRule>
  </conditionalFormatting>
  <conditionalFormatting sqref="D33 D44">
    <cfRule type="cellIs" dxfId="372" priority="379" operator="greaterThan">
      <formula>0</formula>
    </cfRule>
  </conditionalFormatting>
  <conditionalFormatting sqref="E30 E41">
    <cfRule type="cellIs" dxfId="371" priority="378" operator="greaterThan">
      <formula>0</formula>
    </cfRule>
  </conditionalFormatting>
  <conditionalFormatting sqref="E31 E42">
    <cfRule type="cellIs" dxfId="370" priority="377" operator="greaterThan">
      <formula>0</formula>
    </cfRule>
  </conditionalFormatting>
  <conditionalFormatting sqref="E32 E43">
    <cfRule type="cellIs" dxfId="369" priority="376" operator="greaterThan">
      <formula>0</formula>
    </cfRule>
  </conditionalFormatting>
  <conditionalFormatting sqref="E33 E44">
    <cfRule type="cellIs" dxfId="368" priority="375" operator="greaterThan">
      <formula>0</formula>
    </cfRule>
  </conditionalFormatting>
  <conditionalFormatting sqref="F31 F42">
    <cfRule type="cellIs" dxfId="367" priority="373" operator="greaterThan">
      <formula>0</formula>
    </cfRule>
  </conditionalFormatting>
  <conditionalFormatting sqref="F32 F43">
    <cfRule type="cellIs" dxfId="366" priority="372" operator="greaterThan">
      <formula>0</formula>
    </cfRule>
  </conditionalFormatting>
  <conditionalFormatting sqref="F33 F44">
    <cfRule type="cellIs" dxfId="365" priority="371" operator="greaterThan">
      <formula>0</formula>
    </cfRule>
  </conditionalFormatting>
  <conditionalFormatting sqref="G30 G41">
    <cfRule type="cellIs" dxfId="364" priority="370" operator="greaterThan">
      <formula>0</formula>
    </cfRule>
  </conditionalFormatting>
  <conditionalFormatting sqref="G31 G42">
    <cfRule type="cellIs" dxfId="363" priority="369" operator="greaterThan">
      <formula>0</formula>
    </cfRule>
  </conditionalFormatting>
  <conditionalFormatting sqref="G32 G43">
    <cfRule type="cellIs" dxfId="362" priority="368" operator="greaterThan">
      <formula>0</formula>
    </cfRule>
  </conditionalFormatting>
  <conditionalFormatting sqref="G33 G44">
    <cfRule type="cellIs" dxfId="361" priority="367" operator="greaterThan">
      <formula>0</formula>
    </cfRule>
  </conditionalFormatting>
  <conditionalFormatting sqref="H30 H41">
    <cfRule type="cellIs" dxfId="360" priority="366" operator="greaterThan">
      <formula>0</formula>
    </cfRule>
  </conditionalFormatting>
  <conditionalFormatting sqref="H31 H42">
    <cfRule type="cellIs" dxfId="359" priority="365" operator="greaterThan">
      <formula>0</formula>
    </cfRule>
  </conditionalFormatting>
  <conditionalFormatting sqref="H32 H43">
    <cfRule type="cellIs" dxfId="358" priority="364" operator="greaterThan">
      <formula>0</formula>
    </cfRule>
  </conditionalFormatting>
  <conditionalFormatting sqref="H33 H44">
    <cfRule type="cellIs" dxfId="357" priority="363" operator="greaterThan">
      <formula>0</formula>
    </cfRule>
  </conditionalFormatting>
  <conditionalFormatting sqref="I30 I41">
    <cfRule type="cellIs" dxfId="356" priority="362" operator="greaterThan">
      <formula>0</formula>
    </cfRule>
  </conditionalFormatting>
  <conditionalFormatting sqref="I31 I42">
    <cfRule type="cellIs" dxfId="355" priority="361" operator="greaterThan">
      <formula>0</formula>
    </cfRule>
  </conditionalFormatting>
  <conditionalFormatting sqref="I32 I43">
    <cfRule type="cellIs" dxfId="354" priority="360" operator="greaterThan">
      <formula>0</formula>
    </cfRule>
  </conditionalFormatting>
  <conditionalFormatting sqref="I33 I44">
    <cfRule type="cellIs" dxfId="353" priority="359" operator="greaterThan">
      <formula>0</formula>
    </cfRule>
  </conditionalFormatting>
  <conditionalFormatting sqref="I36 I47">
    <cfRule type="cellIs" dxfId="352" priority="357" operator="greaterThan">
      <formula>0</formula>
    </cfRule>
  </conditionalFormatting>
  <conditionalFormatting sqref="I37 I48">
    <cfRule type="cellIs" dxfId="351" priority="356" operator="greaterThan">
      <formula>0</formula>
    </cfRule>
  </conditionalFormatting>
  <conditionalFormatting sqref="I38 I49">
    <cfRule type="cellIs" dxfId="350" priority="355" operator="greaterThan">
      <formula>0</formula>
    </cfRule>
  </conditionalFormatting>
  <conditionalFormatting sqref="H35 H46">
    <cfRule type="cellIs" dxfId="349" priority="354" operator="greaterThan">
      <formula>0</formula>
    </cfRule>
  </conditionalFormatting>
  <conditionalFormatting sqref="H36 H47">
    <cfRule type="cellIs" dxfId="348" priority="353" operator="greaterThan">
      <formula>0</formula>
    </cfRule>
  </conditionalFormatting>
  <conditionalFormatting sqref="H37 H48">
    <cfRule type="cellIs" dxfId="347" priority="352" operator="greaterThan">
      <formula>0</formula>
    </cfRule>
  </conditionalFormatting>
  <conditionalFormatting sqref="H38 H49">
    <cfRule type="cellIs" dxfId="346" priority="351" operator="greaterThan">
      <formula>0</formula>
    </cfRule>
  </conditionalFormatting>
  <conditionalFormatting sqref="G35 G46">
    <cfRule type="cellIs" dxfId="345" priority="350" operator="greaterThan">
      <formula>0</formula>
    </cfRule>
  </conditionalFormatting>
  <conditionalFormatting sqref="G36 G47">
    <cfRule type="cellIs" dxfId="344" priority="349" operator="greaterThan">
      <formula>0</formula>
    </cfRule>
  </conditionalFormatting>
  <conditionalFormatting sqref="G37 G48">
    <cfRule type="cellIs" dxfId="343" priority="348" operator="greaterThan">
      <formula>0</formula>
    </cfRule>
  </conditionalFormatting>
  <conditionalFormatting sqref="G38 G49">
    <cfRule type="cellIs" dxfId="342" priority="347" operator="greaterThan">
      <formula>0</formula>
    </cfRule>
  </conditionalFormatting>
  <conditionalFormatting sqref="F35 F46">
    <cfRule type="cellIs" dxfId="341" priority="346" operator="greaterThan">
      <formula>0</formula>
    </cfRule>
  </conditionalFormatting>
  <conditionalFormatting sqref="F36 F47">
    <cfRule type="cellIs" dxfId="340" priority="345" operator="greaterThan">
      <formula>0</formula>
    </cfRule>
  </conditionalFormatting>
  <conditionalFormatting sqref="F37 F48">
    <cfRule type="cellIs" dxfId="339" priority="344" operator="greaterThan">
      <formula>0</formula>
    </cfRule>
  </conditionalFormatting>
  <conditionalFormatting sqref="F38 F49">
    <cfRule type="cellIs" dxfId="338" priority="343" operator="greaterThan">
      <formula>0</formula>
    </cfRule>
  </conditionalFormatting>
  <conditionalFormatting sqref="E36 E47">
    <cfRule type="cellIs" dxfId="337" priority="341" operator="greaterThan">
      <formula>0</formula>
    </cfRule>
  </conditionalFormatting>
  <conditionalFormatting sqref="E37 E48">
    <cfRule type="cellIs" dxfId="336" priority="340" operator="greaterThan">
      <formula>0</formula>
    </cfRule>
  </conditionalFormatting>
  <conditionalFormatting sqref="E38 E49">
    <cfRule type="cellIs" dxfId="335" priority="339" operator="greaterThan">
      <formula>0</formula>
    </cfRule>
  </conditionalFormatting>
  <conditionalFormatting sqref="D36 D47">
    <cfRule type="cellIs" dxfId="334" priority="337" operator="greaterThan">
      <formula>0</formula>
    </cfRule>
  </conditionalFormatting>
  <conditionalFormatting sqref="D37 D48">
    <cfRule type="cellIs" dxfId="333" priority="336" operator="greaterThan">
      <formula>0</formula>
    </cfRule>
  </conditionalFormatting>
  <conditionalFormatting sqref="D38 D49">
    <cfRule type="cellIs" dxfId="332" priority="335" operator="greaterThan">
      <formula>0</formula>
    </cfRule>
  </conditionalFormatting>
  <conditionalFormatting sqref="D29:I49">
    <cfRule type="cellIs" dxfId="331" priority="333" operator="equal">
      <formula>0</formula>
    </cfRule>
    <cfRule type="cellIs" dxfId="330" priority="334" operator="greaterThan">
      <formula>0</formula>
    </cfRule>
  </conditionalFormatting>
  <conditionalFormatting sqref="F57">
    <cfRule type="cellIs" dxfId="329" priority="324" operator="greaterThan">
      <formula>0</formula>
    </cfRule>
  </conditionalFormatting>
  <conditionalFormatting sqref="D57">
    <cfRule type="cellIs" dxfId="328" priority="332" operator="greaterThan">
      <formula>0</formula>
    </cfRule>
  </conditionalFormatting>
  <conditionalFormatting sqref="D58">
    <cfRule type="cellIs" dxfId="327" priority="331" operator="greaterThan">
      <formula>0</formula>
    </cfRule>
  </conditionalFormatting>
  <conditionalFormatting sqref="D59">
    <cfRule type="cellIs" dxfId="326" priority="330" operator="greaterThan">
      <formula>0</formula>
    </cfRule>
  </conditionalFormatting>
  <conditionalFormatting sqref="D60">
    <cfRule type="cellIs" dxfId="325" priority="329" operator="greaterThan">
      <formula>0</formula>
    </cfRule>
  </conditionalFormatting>
  <conditionalFormatting sqref="E57">
    <cfRule type="cellIs" dxfId="324" priority="328" operator="greaterThan">
      <formula>0</formula>
    </cfRule>
  </conditionalFormatting>
  <conditionalFormatting sqref="E58">
    <cfRule type="cellIs" dxfId="323" priority="327" operator="greaterThan">
      <formula>0</formula>
    </cfRule>
  </conditionalFormatting>
  <conditionalFormatting sqref="E59">
    <cfRule type="cellIs" dxfId="322" priority="326" operator="greaterThan">
      <formula>0</formula>
    </cfRule>
  </conditionalFormatting>
  <conditionalFormatting sqref="E60">
    <cfRule type="cellIs" dxfId="321" priority="325" operator="greaterThan">
      <formula>0</formula>
    </cfRule>
  </conditionalFormatting>
  <conditionalFormatting sqref="F58">
    <cfRule type="cellIs" dxfId="320" priority="323" operator="greaterThan">
      <formula>0</formula>
    </cfRule>
  </conditionalFormatting>
  <conditionalFormatting sqref="F59">
    <cfRule type="cellIs" dxfId="319" priority="322" operator="greaterThan">
      <formula>0</formula>
    </cfRule>
  </conditionalFormatting>
  <conditionalFormatting sqref="F60">
    <cfRule type="cellIs" dxfId="318" priority="321" operator="greaterThan">
      <formula>0</formula>
    </cfRule>
  </conditionalFormatting>
  <conditionalFormatting sqref="G57">
    <cfRule type="cellIs" dxfId="317" priority="320" operator="greaterThan">
      <formula>0</formula>
    </cfRule>
  </conditionalFormatting>
  <conditionalFormatting sqref="G58">
    <cfRule type="cellIs" dxfId="316" priority="319" operator="greaterThan">
      <formula>0</formula>
    </cfRule>
  </conditionalFormatting>
  <conditionalFormatting sqref="G59">
    <cfRule type="cellIs" dxfId="315" priority="318" operator="greaterThan">
      <formula>0</formula>
    </cfRule>
  </conditionalFormatting>
  <conditionalFormatting sqref="G60">
    <cfRule type="cellIs" dxfId="314" priority="317" operator="greaterThan">
      <formula>0</formula>
    </cfRule>
  </conditionalFormatting>
  <conditionalFormatting sqref="H57">
    <cfRule type="cellIs" dxfId="313" priority="316" operator="greaterThan">
      <formula>0</formula>
    </cfRule>
  </conditionalFormatting>
  <conditionalFormatting sqref="H58">
    <cfRule type="cellIs" dxfId="312" priority="315" operator="greaterThan">
      <formula>0</formula>
    </cfRule>
  </conditionalFormatting>
  <conditionalFormatting sqref="H59">
    <cfRule type="cellIs" dxfId="311" priority="314" operator="greaterThan">
      <formula>0</formula>
    </cfRule>
  </conditionalFormatting>
  <conditionalFormatting sqref="H60">
    <cfRule type="cellIs" dxfId="310" priority="313" operator="greaterThan">
      <formula>0</formula>
    </cfRule>
  </conditionalFormatting>
  <conditionalFormatting sqref="I57">
    <cfRule type="cellIs" dxfId="309" priority="312" operator="greaterThan">
      <formula>0</formula>
    </cfRule>
  </conditionalFormatting>
  <conditionalFormatting sqref="I58">
    <cfRule type="cellIs" dxfId="308" priority="311" operator="greaterThan">
      <formula>0</formula>
    </cfRule>
  </conditionalFormatting>
  <conditionalFormatting sqref="I59">
    <cfRule type="cellIs" dxfId="307" priority="310" operator="greaterThan">
      <formula>0</formula>
    </cfRule>
  </conditionalFormatting>
  <conditionalFormatting sqref="I60">
    <cfRule type="cellIs" dxfId="306" priority="309" operator="greaterThan">
      <formula>0</formula>
    </cfRule>
  </conditionalFormatting>
  <conditionalFormatting sqref="D56:I61">
    <cfRule type="cellIs" dxfId="305" priority="307" operator="equal">
      <formula>0</formula>
    </cfRule>
    <cfRule type="cellIs" dxfId="304" priority="308" operator="greaterThan">
      <formula>0</formula>
    </cfRule>
  </conditionalFormatting>
  <conditionalFormatting sqref="E79">
    <cfRule type="cellIs" dxfId="303" priority="266" operator="greaterThan">
      <formula>0</formula>
    </cfRule>
  </conditionalFormatting>
  <conditionalFormatting sqref="I79">
    <cfRule type="cellIs" dxfId="302" priority="282" operator="greaterThan">
      <formula>0</formula>
    </cfRule>
  </conditionalFormatting>
  <conditionalFormatting sqref="F74">
    <cfRule type="cellIs" dxfId="301" priority="298" operator="greaterThan">
      <formula>0</formula>
    </cfRule>
  </conditionalFormatting>
  <conditionalFormatting sqref="D79">
    <cfRule type="cellIs" dxfId="300" priority="262" operator="greaterThan">
      <formula>0</formula>
    </cfRule>
  </conditionalFormatting>
  <conditionalFormatting sqref="D74">
    <cfRule type="cellIs" dxfId="299" priority="306" operator="greaterThan">
      <formula>0</formula>
    </cfRule>
  </conditionalFormatting>
  <conditionalFormatting sqref="D75">
    <cfRule type="cellIs" dxfId="298" priority="305" operator="greaterThan">
      <formula>0</formula>
    </cfRule>
  </conditionalFormatting>
  <conditionalFormatting sqref="D76">
    <cfRule type="cellIs" dxfId="297" priority="304" operator="greaterThan">
      <formula>0</formula>
    </cfRule>
  </conditionalFormatting>
  <conditionalFormatting sqref="D77">
    <cfRule type="cellIs" dxfId="296" priority="303" operator="greaterThan">
      <formula>0</formula>
    </cfRule>
  </conditionalFormatting>
  <conditionalFormatting sqref="E74">
    <cfRule type="cellIs" dxfId="295" priority="302" operator="greaterThan">
      <formula>0</formula>
    </cfRule>
  </conditionalFormatting>
  <conditionalFormatting sqref="E75">
    <cfRule type="cellIs" dxfId="294" priority="301" operator="greaterThan">
      <formula>0</formula>
    </cfRule>
  </conditionalFormatting>
  <conditionalFormatting sqref="E76">
    <cfRule type="cellIs" dxfId="293" priority="300" operator="greaterThan">
      <formula>0</formula>
    </cfRule>
  </conditionalFormatting>
  <conditionalFormatting sqref="E77">
    <cfRule type="cellIs" dxfId="292" priority="299" operator="greaterThan">
      <formula>0</formula>
    </cfRule>
  </conditionalFormatting>
  <conditionalFormatting sqref="F75">
    <cfRule type="cellIs" dxfId="291" priority="297" operator="greaterThan">
      <formula>0</formula>
    </cfRule>
  </conditionalFormatting>
  <conditionalFormatting sqref="F76">
    <cfRule type="cellIs" dxfId="290" priority="296" operator="greaterThan">
      <formula>0</formula>
    </cfRule>
  </conditionalFormatting>
  <conditionalFormatting sqref="F77">
    <cfRule type="cellIs" dxfId="289" priority="295" operator="greaterThan">
      <formula>0</formula>
    </cfRule>
  </conditionalFormatting>
  <conditionalFormatting sqref="G74">
    <cfRule type="cellIs" dxfId="288" priority="294" operator="greaterThan">
      <formula>0</formula>
    </cfRule>
  </conditionalFormatting>
  <conditionalFormatting sqref="G75">
    <cfRule type="cellIs" dxfId="287" priority="293" operator="greaterThan">
      <formula>0</formula>
    </cfRule>
  </conditionalFormatting>
  <conditionalFormatting sqref="G76">
    <cfRule type="cellIs" dxfId="286" priority="292" operator="greaterThan">
      <formula>0</formula>
    </cfRule>
  </conditionalFormatting>
  <conditionalFormatting sqref="G77">
    <cfRule type="cellIs" dxfId="285" priority="291" operator="greaterThan">
      <formula>0</formula>
    </cfRule>
  </conditionalFormatting>
  <conditionalFormatting sqref="H74">
    <cfRule type="cellIs" dxfId="284" priority="290" operator="greaterThan">
      <formula>0</formula>
    </cfRule>
  </conditionalFormatting>
  <conditionalFormatting sqref="H75">
    <cfRule type="cellIs" dxfId="283" priority="289" operator="greaterThan">
      <formula>0</formula>
    </cfRule>
  </conditionalFormatting>
  <conditionalFormatting sqref="H76">
    <cfRule type="cellIs" dxfId="282" priority="288" operator="greaterThan">
      <formula>0</formula>
    </cfRule>
  </conditionalFormatting>
  <conditionalFormatting sqref="H77">
    <cfRule type="cellIs" dxfId="281" priority="287" operator="greaterThan">
      <formula>0</formula>
    </cfRule>
  </conditionalFormatting>
  <conditionalFormatting sqref="I74">
    <cfRule type="cellIs" dxfId="280" priority="286" operator="greaterThan">
      <formula>0</formula>
    </cfRule>
  </conditionalFormatting>
  <conditionalFormatting sqref="I75">
    <cfRule type="cellIs" dxfId="279" priority="285" operator="greaterThan">
      <formula>0</formula>
    </cfRule>
  </conditionalFormatting>
  <conditionalFormatting sqref="I76">
    <cfRule type="cellIs" dxfId="278" priority="284" operator="greaterThan">
      <formula>0</formula>
    </cfRule>
  </conditionalFormatting>
  <conditionalFormatting sqref="I77">
    <cfRule type="cellIs" dxfId="277" priority="283" operator="greaterThan">
      <formula>0</formula>
    </cfRule>
  </conditionalFormatting>
  <conditionalFormatting sqref="I80">
    <cfRule type="cellIs" dxfId="276" priority="281" operator="greaterThan">
      <formula>0</formula>
    </cfRule>
  </conditionalFormatting>
  <conditionalFormatting sqref="I81">
    <cfRule type="cellIs" dxfId="275" priority="280" operator="greaterThan">
      <formula>0</formula>
    </cfRule>
  </conditionalFormatting>
  <conditionalFormatting sqref="I82">
    <cfRule type="cellIs" dxfId="274" priority="279" operator="greaterThan">
      <formula>0</formula>
    </cfRule>
  </conditionalFormatting>
  <conditionalFormatting sqref="H79">
    <cfRule type="cellIs" dxfId="273" priority="278" operator="greaterThan">
      <formula>0</formula>
    </cfRule>
  </conditionalFormatting>
  <conditionalFormatting sqref="H80">
    <cfRule type="cellIs" dxfId="272" priority="277" operator="greaterThan">
      <formula>0</formula>
    </cfRule>
  </conditionalFormatting>
  <conditionalFormatting sqref="H81">
    <cfRule type="cellIs" dxfId="271" priority="276" operator="greaterThan">
      <formula>0</formula>
    </cfRule>
  </conditionalFormatting>
  <conditionalFormatting sqref="H82">
    <cfRule type="cellIs" dxfId="270" priority="275" operator="greaterThan">
      <formula>0</formula>
    </cfRule>
  </conditionalFormatting>
  <conditionalFormatting sqref="G79">
    <cfRule type="cellIs" dxfId="269" priority="274" operator="greaterThan">
      <formula>0</formula>
    </cfRule>
  </conditionalFormatting>
  <conditionalFormatting sqref="G80">
    <cfRule type="cellIs" dxfId="268" priority="273" operator="greaterThan">
      <formula>0</formula>
    </cfRule>
  </conditionalFormatting>
  <conditionalFormatting sqref="G81">
    <cfRule type="cellIs" dxfId="267" priority="272" operator="greaterThan">
      <formula>0</formula>
    </cfRule>
  </conditionalFormatting>
  <conditionalFormatting sqref="G82">
    <cfRule type="cellIs" dxfId="266" priority="271" operator="greaterThan">
      <formula>0</formula>
    </cfRule>
  </conditionalFormatting>
  <conditionalFormatting sqref="F79">
    <cfRule type="cellIs" dxfId="265" priority="270" operator="greaterThan">
      <formula>0</formula>
    </cfRule>
  </conditionalFormatting>
  <conditionalFormatting sqref="F80">
    <cfRule type="cellIs" dxfId="264" priority="269" operator="greaterThan">
      <formula>0</formula>
    </cfRule>
  </conditionalFormatting>
  <conditionalFormatting sqref="F81">
    <cfRule type="cellIs" dxfId="263" priority="268" operator="greaterThan">
      <formula>0</formula>
    </cfRule>
  </conditionalFormatting>
  <conditionalFormatting sqref="F82">
    <cfRule type="cellIs" dxfId="262" priority="267" operator="greaterThan">
      <formula>0</formula>
    </cfRule>
  </conditionalFormatting>
  <conditionalFormatting sqref="E80">
    <cfRule type="cellIs" dxfId="261" priority="265" operator="greaterThan">
      <formula>0</formula>
    </cfRule>
  </conditionalFormatting>
  <conditionalFormatting sqref="E81">
    <cfRule type="cellIs" dxfId="260" priority="264" operator="greaterThan">
      <formula>0</formula>
    </cfRule>
  </conditionalFormatting>
  <conditionalFormatting sqref="E82">
    <cfRule type="cellIs" dxfId="259" priority="263" operator="greaterThan">
      <formula>0</formula>
    </cfRule>
  </conditionalFormatting>
  <conditionalFormatting sqref="D80">
    <cfRule type="cellIs" dxfId="258" priority="261" operator="greaterThan">
      <formula>0</formula>
    </cfRule>
  </conditionalFormatting>
  <conditionalFormatting sqref="D81">
    <cfRule type="cellIs" dxfId="257" priority="260" operator="greaterThan">
      <formula>0</formula>
    </cfRule>
  </conditionalFormatting>
  <conditionalFormatting sqref="D82">
    <cfRule type="cellIs" dxfId="256" priority="259" operator="greaterThan">
      <formula>0</formula>
    </cfRule>
  </conditionalFormatting>
  <conditionalFormatting sqref="D73:I83">
    <cfRule type="cellIs" dxfId="255" priority="257" operator="equal">
      <formula>0</formula>
    </cfRule>
    <cfRule type="cellIs" dxfId="254" priority="258" operator="greaterThan">
      <formula>0</formula>
    </cfRule>
  </conditionalFormatting>
  <conditionalFormatting sqref="E96">
    <cfRule type="cellIs" dxfId="253" priority="216" operator="greaterThan">
      <formula>0</formula>
    </cfRule>
  </conditionalFormatting>
  <conditionalFormatting sqref="I96">
    <cfRule type="cellIs" dxfId="252" priority="232" operator="greaterThan">
      <formula>0</formula>
    </cfRule>
  </conditionalFormatting>
  <conditionalFormatting sqref="F91 F102">
    <cfRule type="cellIs" dxfId="251" priority="248" operator="greaterThan">
      <formula>0</formula>
    </cfRule>
  </conditionalFormatting>
  <conditionalFormatting sqref="D96">
    <cfRule type="cellIs" dxfId="250" priority="212" operator="greaterThan">
      <formula>0</formula>
    </cfRule>
  </conditionalFormatting>
  <conditionalFormatting sqref="D91 D102">
    <cfRule type="cellIs" dxfId="249" priority="256" operator="greaterThan">
      <formula>0</formula>
    </cfRule>
  </conditionalFormatting>
  <conditionalFormatting sqref="D92 D103">
    <cfRule type="cellIs" dxfId="248" priority="255" operator="greaterThan">
      <formula>0</formula>
    </cfRule>
  </conditionalFormatting>
  <conditionalFormatting sqref="D93 D104">
    <cfRule type="cellIs" dxfId="247" priority="254" operator="greaterThan">
      <formula>0</formula>
    </cfRule>
  </conditionalFormatting>
  <conditionalFormatting sqref="D94 D105">
    <cfRule type="cellIs" dxfId="246" priority="253" operator="greaterThan">
      <formula>0</formula>
    </cfRule>
  </conditionalFormatting>
  <conditionalFormatting sqref="E91 E102">
    <cfRule type="cellIs" dxfId="245" priority="252" operator="greaterThan">
      <formula>0</formula>
    </cfRule>
  </conditionalFormatting>
  <conditionalFormatting sqref="E92 E103">
    <cfRule type="cellIs" dxfId="244" priority="251" operator="greaterThan">
      <formula>0</formula>
    </cfRule>
  </conditionalFormatting>
  <conditionalFormatting sqref="E93 E104">
    <cfRule type="cellIs" dxfId="243" priority="250" operator="greaterThan">
      <formula>0</formula>
    </cfRule>
  </conditionalFormatting>
  <conditionalFormatting sqref="E94 E105">
    <cfRule type="cellIs" dxfId="242" priority="249" operator="greaterThan">
      <formula>0</formula>
    </cfRule>
  </conditionalFormatting>
  <conditionalFormatting sqref="F92 F103">
    <cfRule type="cellIs" dxfId="241" priority="247" operator="greaterThan">
      <formula>0</formula>
    </cfRule>
  </conditionalFormatting>
  <conditionalFormatting sqref="F93 F104">
    <cfRule type="cellIs" dxfId="240" priority="246" operator="greaterThan">
      <formula>0</formula>
    </cfRule>
  </conditionalFormatting>
  <conditionalFormatting sqref="F94 F105">
    <cfRule type="cellIs" dxfId="239" priority="245" operator="greaterThan">
      <formula>0</formula>
    </cfRule>
  </conditionalFormatting>
  <conditionalFormatting sqref="G91 G102">
    <cfRule type="cellIs" dxfId="238" priority="244" operator="greaterThan">
      <formula>0</formula>
    </cfRule>
  </conditionalFormatting>
  <conditionalFormatting sqref="G92 G103">
    <cfRule type="cellIs" dxfId="237" priority="243" operator="greaterThan">
      <formula>0</formula>
    </cfRule>
  </conditionalFormatting>
  <conditionalFormatting sqref="G93 G104">
    <cfRule type="cellIs" dxfId="236" priority="242" operator="greaterThan">
      <formula>0</formula>
    </cfRule>
  </conditionalFormatting>
  <conditionalFormatting sqref="G94 G105">
    <cfRule type="cellIs" dxfId="235" priority="241" operator="greaterThan">
      <formula>0</formula>
    </cfRule>
  </conditionalFormatting>
  <conditionalFormatting sqref="H91 H102">
    <cfRule type="cellIs" dxfId="234" priority="240" operator="greaterThan">
      <formula>0</formula>
    </cfRule>
  </conditionalFormatting>
  <conditionalFormatting sqref="H92 H103">
    <cfRule type="cellIs" dxfId="233" priority="239" operator="greaterThan">
      <formula>0</formula>
    </cfRule>
  </conditionalFormatting>
  <conditionalFormatting sqref="H93 H104">
    <cfRule type="cellIs" dxfId="232" priority="238" operator="greaterThan">
      <formula>0</formula>
    </cfRule>
  </conditionalFormatting>
  <conditionalFormatting sqref="H94 H105">
    <cfRule type="cellIs" dxfId="231" priority="237" operator="greaterThan">
      <formula>0</formula>
    </cfRule>
  </conditionalFormatting>
  <conditionalFormatting sqref="I91 I102">
    <cfRule type="cellIs" dxfId="230" priority="236" operator="greaterThan">
      <formula>0</formula>
    </cfRule>
  </conditionalFormatting>
  <conditionalFormatting sqref="I92 I103">
    <cfRule type="cellIs" dxfId="229" priority="235" operator="greaterThan">
      <formula>0</formula>
    </cfRule>
  </conditionalFormatting>
  <conditionalFormatting sqref="I93 I104">
    <cfRule type="cellIs" dxfId="228" priority="234" operator="greaterThan">
      <formula>0</formula>
    </cfRule>
  </conditionalFormatting>
  <conditionalFormatting sqref="I94 I105">
    <cfRule type="cellIs" dxfId="227" priority="233" operator="greaterThan">
      <formula>0</formula>
    </cfRule>
  </conditionalFormatting>
  <conditionalFormatting sqref="I97">
    <cfRule type="cellIs" dxfId="226" priority="231" operator="greaterThan">
      <formula>0</formula>
    </cfRule>
  </conditionalFormatting>
  <conditionalFormatting sqref="I98">
    <cfRule type="cellIs" dxfId="225" priority="230" operator="greaterThan">
      <formula>0</formula>
    </cfRule>
  </conditionalFormatting>
  <conditionalFormatting sqref="I99">
    <cfRule type="cellIs" dxfId="224" priority="229" operator="greaterThan">
      <formula>0</formula>
    </cfRule>
  </conditionalFormatting>
  <conditionalFormatting sqref="H96">
    <cfRule type="cellIs" dxfId="223" priority="228" operator="greaterThan">
      <formula>0</formula>
    </cfRule>
  </conditionalFormatting>
  <conditionalFormatting sqref="H97">
    <cfRule type="cellIs" dxfId="222" priority="227" operator="greaterThan">
      <formula>0</formula>
    </cfRule>
  </conditionalFormatting>
  <conditionalFormatting sqref="H98">
    <cfRule type="cellIs" dxfId="221" priority="226" operator="greaterThan">
      <formula>0</formula>
    </cfRule>
  </conditionalFormatting>
  <conditionalFormatting sqref="H99">
    <cfRule type="cellIs" dxfId="220" priority="225" operator="greaterThan">
      <formula>0</formula>
    </cfRule>
  </conditionalFormatting>
  <conditionalFormatting sqref="G96">
    <cfRule type="cellIs" dxfId="219" priority="224" operator="greaterThan">
      <formula>0</formula>
    </cfRule>
  </conditionalFormatting>
  <conditionalFormatting sqref="G97">
    <cfRule type="cellIs" dxfId="218" priority="223" operator="greaterThan">
      <formula>0</formula>
    </cfRule>
  </conditionalFormatting>
  <conditionalFormatting sqref="G98">
    <cfRule type="cellIs" dxfId="217" priority="222" operator="greaterThan">
      <formula>0</formula>
    </cfRule>
  </conditionalFormatting>
  <conditionalFormatting sqref="G99">
    <cfRule type="cellIs" dxfId="216" priority="221" operator="greaterThan">
      <formula>0</formula>
    </cfRule>
  </conditionalFormatting>
  <conditionalFormatting sqref="F96">
    <cfRule type="cellIs" dxfId="215" priority="220" operator="greaterThan">
      <formula>0</formula>
    </cfRule>
  </conditionalFormatting>
  <conditionalFormatting sqref="F97">
    <cfRule type="cellIs" dxfId="214" priority="219" operator="greaterThan">
      <formula>0</formula>
    </cfRule>
  </conditionalFormatting>
  <conditionalFormatting sqref="F98">
    <cfRule type="cellIs" dxfId="213" priority="218" operator="greaterThan">
      <formula>0</formula>
    </cfRule>
  </conditionalFormatting>
  <conditionalFormatting sqref="F99">
    <cfRule type="cellIs" dxfId="212" priority="217" operator="greaterThan">
      <formula>0</formula>
    </cfRule>
  </conditionalFormatting>
  <conditionalFormatting sqref="E97">
    <cfRule type="cellIs" dxfId="211" priority="215" operator="greaterThan">
      <formula>0</formula>
    </cfRule>
  </conditionalFormatting>
  <conditionalFormatting sqref="E98">
    <cfRule type="cellIs" dxfId="210" priority="214" operator="greaterThan">
      <formula>0</formula>
    </cfRule>
  </conditionalFormatting>
  <conditionalFormatting sqref="E99">
    <cfRule type="cellIs" dxfId="209" priority="213" operator="greaterThan">
      <formula>0</formula>
    </cfRule>
  </conditionalFormatting>
  <conditionalFormatting sqref="D97">
    <cfRule type="cellIs" dxfId="208" priority="211" operator="greaterThan">
      <formula>0</formula>
    </cfRule>
  </conditionalFormatting>
  <conditionalFormatting sqref="D98">
    <cfRule type="cellIs" dxfId="207" priority="210" operator="greaterThan">
      <formula>0</formula>
    </cfRule>
  </conditionalFormatting>
  <conditionalFormatting sqref="D99">
    <cfRule type="cellIs" dxfId="206" priority="209" operator="greaterThan">
      <formula>0</formula>
    </cfRule>
  </conditionalFormatting>
  <conditionalFormatting sqref="D90:I105">
    <cfRule type="cellIs" dxfId="205" priority="207" operator="equal">
      <formula>0</formula>
    </cfRule>
    <cfRule type="cellIs" dxfId="204" priority="208" operator="greaterThan">
      <formula>0</formula>
    </cfRule>
  </conditionalFormatting>
  <conditionalFormatting sqref="F113">
    <cfRule type="cellIs" dxfId="203" priority="198" operator="greaterThan">
      <formula>0</formula>
    </cfRule>
  </conditionalFormatting>
  <conditionalFormatting sqref="D113">
    <cfRule type="cellIs" dxfId="202" priority="206" operator="greaterThan">
      <formula>0</formula>
    </cfRule>
  </conditionalFormatting>
  <conditionalFormatting sqref="D114">
    <cfRule type="cellIs" dxfId="201" priority="205" operator="greaterThan">
      <formula>0</formula>
    </cfRule>
  </conditionalFormatting>
  <conditionalFormatting sqref="D115">
    <cfRule type="cellIs" dxfId="200" priority="204" operator="greaterThan">
      <formula>0</formula>
    </cfRule>
  </conditionalFormatting>
  <conditionalFormatting sqref="D116">
    <cfRule type="cellIs" dxfId="199" priority="203" operator="greaterThan">
      <formula>0</formula>
    </cfRule>
  </conditionalFormatting>
  <conditionalFormatting sqref="E113">
    <cfRule type="cellIs" dxfId="198" priority="202" operator="greaterThan">
      <formula>0</formula>
    </cfRule>
  </conditionalFormatting>
  <conditionalFormatting sqref="E114">
    <cfRule type="cellIs" dxfId="197" priority="201" operator="greaterThan">
      <formula>0</formula>
    </cfRule>
  </conditionalFormatting>
  <conditionalFormatting sqref="E115">
    <cfRule type="cellIs" dxfId="196" priority="200" operator="greaterThan">
      <formula>0</formula>
    </cfRule>
  </conditionalFormatting>
  <conditionalFormatting sqref="E116">
    <cfRule type="cellIs" dxfId="195" priority="199" operator="greaterThan">
      <formula>0</formula>
    </cfRule>
  </conditionalFormatting>
  <conditionalFormatting sqref="F114">
    <cfRule type="cellIs" dxfId="194" priority="197" operator="greaterThan">
      <formula>0</formula>
    </cfRule>
  </conditionalFormatting>
  <conditionalFormatting sqref="F115">
    <cfRule type="cellIs" dxfId="193" priority="196" operator="greaterThan">
      <formula>0</formula>
    </cfRule>
  </conditionalFormatting>
  <conditionalFormatting sqref="F116">
    <cfRule type="cellIs" dxfId="192" priority="195" operator="greaterThan">
      <formula>0</formula>
    </cfRule>
  </conditionalFormatting>
  <conditionalFormatting sqref="G113">
    <cfRule type="cellIs" dxfId="191" priority="194" operator="greaterThan">
      <formula>0</formula>
    </cfRule>
  </conditionalFormatting>
  <conditionalFormatting sqref="G114">
    <cfRule type="cellIs" dxfId="190" priority="193" operator="greaterThan">
      <formula>0</formula>
    </cfRule>
  </conditionalFormatting>
  <conditionalFormatting sqref="G115">
    <cfRule type="cellIs" dxfId="189" priority="192" operator="greaterThan">
      <formula>0</formula>
    </cfRule>
  </conditionalFormatting>
  <conditionalFormatting sqref="G116">
    <cfRule type="cellIs" dxfId="188" priority="191" operator="greaterThan">
      <formula>0</formula>
    </cfRule>
  </conditionalFormatting>
  <conditionalFormatting sqref="H113">
    <cfRule type="cellIs" dxfId="187" priority="190" operator="greaterThan">
      <formula>0</formula>
    </cfRule>
  </conditionalFormatting>
  <conditionalFormatting sqref="H114">
    <cfRule type="cellIs" dxfId="186" priority="189" operator="greaterThan">
      <formula>0</formula>
    </cfRule>
  </conditionalFormatting>
  <conditionalFormatting sqref="H115">
    <cfRule type="cellIs" dxfId="185" priority="188" operator="greaterThan">
      <formula>0</formula>
    </cfRule>
  </conditionalFormatting>
  <conditionalFormatting sqref="H116">
    <cfRule type="cellIs" dxfId="184" priority="187" operator="greaterThan">
      <formula>0</formula>
    </cfRule>
  </conditionalFormatting>
  <conditionalFormatting sqref="I113">
    <cfRule type="cellIs" dxfId="183" priority="186" operator="greaterThan">
      <formula>0</formula>
    </cfRule>
  </conditionalFormatting>
  <conditionalFormatting sqref="I114">
    <cfRule type="cellIs" dxfId="182" priority="185" operator="greaterThan">
      <formula>0</formula>
    </cfRule>
  </conditionalFormatting>
  <conditionalFormatting sqref="I115">
    <cfRule type="cellIs" dxfId="181" priority="184" operator="greaterThan">
      <formula>0</formula>
    </cfRule>
  </conditionalFormatting>
  <conditionalFormatting sqref="I116">
    <cfRule type="cellIs" dxfId="180" priority="183" operator="greaterThan">
      <formula>0</formula>
    </cfRule>
  </conditionalFormatting>
  <conditionalFormatting sqref="D112:I117">
    <cfRule type="cellIs" dxfId="179" priority="181" operator="equal">
      <formula>0</formula>
    </cfRule>
    <cfRule type="cellIs" dxfId="178" priority="182" operator="greaterThan">
      <formula>0</formula>
    </cfRule>
  </conditionalFormatting>
  <conditionalFormatting sqref="F125">
    <cfRule type="cellIs" dxfId="177" priority="172" operator="greaterThan">
      <formula>0</formula>
    </cfRule>
  </conditionalFormatting>
  <conditionalFormatting sqref="D125">
    <cfRule type="cellIs" dxfId="176" priority="180" operator="greaterThan">
      <formula>0</formula>
    </cfRule>
  </conditionalFormatting>
  <conditionalFormatting sqref="D126">
    <cfRule type="cellIs" dxfId="175" priority="179" operator="greaterThan">
      <formula>0</formula>
    </cfRule>
  </conditionalFormatting>
  <conditionalFormatting sqref="D127">
    <cfRule type="cellIs" dxfId="174" priority="178" operator="greaterThan">
      <formula>0</formula>
    </cfRule>
  </conditionalFormatting>
  <conditionalFormatting sqref="D128">
    <cfRule type="cellIs" dxfId="173" priority="177" operator="greaterThan">
      <formula>0</formula>
    </cfRule>
  </conditionalFormatting>
  <conditionalFormatting sqref="E125">
    <cfRule type="cellIs" dxfId="172" priority="176" operator="greaterThan">
      <formula>0</formula>
    </cfRule>
  </conditionalFormatting>
  <conditionalFormatting sqref="E126">
    <cfRule type="cellIs" dxfId="171" priority="175" operator="greaterThan">
      <formula>0</formula>
    </cfRule>
  </conditionalFormatting>
  <conditionalFormatting sqref="E127">
    <cfRule type="cellIs" dxfId="170" priority="174" operator="greaterThan">
      <formula>0</formula>
    </cfRule>
  </conditionalFormatting>
  <conditionalFormatting sqref="E128">
    <cfRule type="cellIs" dxfId="169" priority="173" operator="greaterThan">
      <formula>0</formula>
    </cfRule>
  </conditionalFormatting>
  <conditionalFormatting sqref="F126">
    <cfRule type="cellIs" dxfId="168" priority="171" operator="greaterThan">
      <formula>0</formula>
    </cfRule>
  </conditionalFormatting>
  <conditionalFormatting sqref="F127">
    <cfRule type="cellIs" dxfId="167" priority="170" operator="greaterThan">
      <formula>0</formula>
    </cfRule>
  </conditionalFormatting>
  <conditionalFormatting sqref="F128">
    <cfRule type="cellIs" dxfId="166" priority="169" operator="greaterThan">
      <formula>0</formula>
    </cfRule>
  </conditionalFormatting>
  <conditionalFormatting sqref="G125">
    <cfRule type="cellIs" dxfId="165" priority="168" operator="greaterThan">
      <formula>0</formula>
    </cfRule>
  </conditionalFormatting>
  <conditionalFormatting sqref="G126">
    <cfRule type="cellIs" dxfId="164" priority="167" operator="greaterThan">
      <formula>0</formula>
    </cfRule>
  </conditionalFormatting>
  <conditionalFormatting sqref="G127">
    <cfRule type="cellIs" dxfId="163" priority="166" operator="greaterThan">
      <formula>0</formula>
    </cfRule>
  </conditionalFormatting>
  <conditionalFormatting sqref="G128">
    <cfRule type="cellIs" dxfId="162" priority="165" operator="greaterThan">
      <formula>0</formula>
    </cfRule>
  </conditionalFormatting>
  <conditionalFormatting sqref="H125">
    <cfRule type="cellIs" dxfId="161" priority="164" operator="greaterThan">
      <formula>0</formula>
    </cfRule>
  </conditionalFormatting>
  <conditionalFormatting sqref="H126">
    <cfRule type="cellIs" dxfId="160" priority="163" operator="greaterThan">
      <formula>0</formula>
    </cfRule>
  </conditionalFormatting>
  <conditionalFormatting sqref="H127">
    <cfRule type="cellIs" dxfId="159" priority="162" operator="greaterThan">
      <formula>0</formula>
    </cfRule>
  </conditionalFormatting>
  <conditionalFormatting sqref="H128">
    <cfRule type="cellIs" dxfId="158" priority="161" operator="greaterThan">
      <formula>0</formula>
    </cfRule>
  </conditionalFormatting>
  <conditionalFormatting sqref="I125">
    <cfRule type="cellIs" dxfId="157" priority="160" operator="greaterThan">
      <formula>0</formula>
    </cfRule>
  </conditionalFormatting>
  <conditionalFormatting sqref="I126">
    <cfRule type="cellIs" dxfId="156" priority="159" operator="greaterThan">
      <formula>0</formula>
    </cfRule>
  </conditionalFormatting>
  <conditionalFormatting sqref="I127">
    <cfRule type="cellIs" dxfId="155" priority="158" operator="greaterThan">
      <formula>0</formula>
    </cfRule>
  </conditionalFormatting>
  <conditionalFormatting sqref="I128">
    <cfRule type="cellIs" dxfId="154" priority="157" operator="greaterThan">
      <formula>0</formula>
    </cfRule>
  </conditionalFormatting>
  <conditionalFormatting sqref="D124:I129">
    <cfRule type="cellIs" dxfId="153" priority="155" operator="equal">
      <formula>0</formula>
    </cfRule>
    <cfRule type="cellIs" dxfId="152" priority="156" operator="greaterThan">
      <formula>0</formula>
    </cfRule>
  </conditionalFormatting>
  <conditionalFormatting sqref="F137">
    <cfRule type="cellIs" dxfId="151" priority="146" operator="greaterThan">
      <formula>0</formula>
    </cfRule>
  </conditionalFormatting>
  <conditionalFormatting sqref="D137">
    <cfRule type="cellIs" dxfId="150" priority="154" operator="greaterThan">
      <formula>0</formula>
    </cfRule>
  </conditionalFormatting>
  <conditionalFormatting sqref="D138">
    <cfRule type="cellIs" dxfId="149" priority="153" operator="greaterThan">
      <formula>0</formula>
    </cfRule>
  </conditionalFormatting>
  <conditionalFormatting sqref="D139">
    <cfRule type="cellIs" dxfId="148" priority="152" operator="greaterThan">
      <formula>0</formula>
    </cfRule>
  </conditionalFormatting>
  <conditionalFormatting sqref="D140">
    <cfRule type="cellIs" dxfId="147" priority="151" operator="greaterThan">
      <formula>0</formula>
    </cfRule>
  </conditionalFormatting>
  <conditionalFormatting sqref="E137">
    <cfRule type="cellIs" dxfId="146" priority="150" operator="greaterThan">
      <formula>0</formula>
    </cfRule>
  </conditionalFormatting>
  <conditionalFormatting sqref="E138">
    <cfRule type="cellIs" dxfId="145" priority="149" operator="greaterThan">
      <formula>0</formula>
    </cfRule>
  </conditionalFormatting>
  <conditionalFormatting sqref="E139">
    <cfRule type="cellIs" dxfId="144" priority="148" operator="greaterThan">
      <formula>0</formula>
    </cfRule>
  </conditionalFormatting>
  <conditionalFormatting sqref="E140">
    <cfRule type="cellIs" dxfId="143" priority="147" operator="greaterThan">
      <formula>0</formula>
    </cfRule>
  </conditionalFormatting>
  <conditionalFormatting sqref="F138">
    <cfRule type="cellIs" dxfId="142" priority="145" operator="greaterThan">
      <formula>0</formula>
    </cfRule>
  </conditionalFormatting>
  <conditionalFormatting sqref="F139">
    <cfRule type="cellIs" dxfId="141" priority="144" operator="greaterThan">
      <formula>0</formula>
    </cfRule>
  </conditionalFormatting>
  <conditionalFormatting sqref="F140">
    <cfRule type="cellIs" dxfId="140" priority="143" operator="greaterThan">
      <formula>0</formula>
    </cfRule>
  </conditionalFormatting>
  <conditionalFormatting sqref="G137">
    <cfRule type="cellIs" dxfId="139" priority="142" operator="greaterThan">
      <formula>0</formula>
    </cfRule>
  </conditionalFormatting>
  <conditionalFormatting sqref="G138">
    <cfRule type="cellIs" dxfId="138" priority="141" operator="greaterThan">
      <formula>0</formula>
    </cfRule>
  </conditionalFormatting>
  <conditionalFormatting sqref="G139">
    <cfRule type="cellIs" dxfId="137" priority="140" operator="greaterThan">
      <formula>0</formula>
    </cfRule>
  </conditionalFormatting>
  <conditionalFormatting sqref="G140">
    <cfRule type="cellIs" dxfId="136" priority="139" operator="greaterThan">
      <formula>0</formula>
    </cfRule>
  </conditionalFormatting>
  <conditionalFormatting sqref="H137">
    <cfRule type="cellIs" dxfId="135" priority="138" operator="greaterThan">
      <formula>0</formula>
    </cfRule>
  </conditionalFormatting>
  <conditionalFormatting sqref="H138">
    <cfRule type="cellIs" dxfId="134" priority="137" operator="greaterThan">
      <formula>0</formula>
    </cfRule>
  </conditionalFormatting>
  <conditionalFormatting sqref="H139">
    <cfRule type="cellIs" dxfId="133" priority="136" operator="greaterThan">
      <formula>0</formula>
    </cfRule>
  </conditionalFormatting>
  <conditionalFormatting sqref="H140">
    <cfRule type="cellIs" dxfId="132" priority="135" operator="greaterThan">
      <formula>0</formula>
    </cfRule>
  </conditionalFormatting>
  <conditionalFormatting sqref="I137">
    <cfRule type="cellIs" dxfId="131" priority="134" operator="greaterThan">
      <formula>0</formula>
    </cfRule>
  </conditionalFormatting>
  <conditionalFormatting sqref="I138">
    <cfRule type="cellIs" dxfId="130" priority="133" operator="greaterThan">
      <formula>0</formula>
    </cfRule>
  </conditionalFormatting>
  <conditionalFormatting sqref="I139">
    <cfRule type="cellIs" dxfId="129" priority="132" operator="greaterThan">
      <formula>0</formula>
    </cfRule>
  </conditionalFormatting>
  <conditionalFormatting sqref="I140">
    <cfRule type="cellIs" dxfId="128" priority="131" operator="greaterThan">
      <formula>0</formula>
    </cfRule>
  </conditionalFormatting>
  <conditionalFormatting sqref="D136:I141">
    <cfRule type="cellIs" dxfId="127" priority="129" operator="equal">
      <formula>0</formula>
    </cfRule>
    <cfRule type="cellIs" dxfId="126" priority="130" operator="greaterThan">
      <formula>0</formula>
    </cfRule>
  </conditionalFormatting>
  <conditionalFormatting sqref="E154">
    <cfRule type="cellIs" dxfId="125" priority="88" operator="greaterThan">
      <formula>0</formula>
    </cfRule>
  </conditionalFormatting>
  <conditionalFormatting sqref="I154">
    <cfRule type="cellIs" dxfId="124" priority="104" operator="greaterThan">
      <formula>0</formula>
    </cfRule>
  </conditionalFormatting>
  <conditionalFormatting sqref="F149 F160">
    <cfRule type="cellIs" dxfId="123" priority="120" operator="greaterThan">
      <formula>0</formula>
    </cfRule>
  </conditionalFormatting>
  <conditionalFormatting sqref="D154">
    <cfRule type="cellIs" dxfId="122" priority="84" operator="greaterThan">
      <formula>0</formula>
    </cfRule>
  </conditionalFormatting>
  <conditionalFormatting sqref="D149 D160">
    <cfRule type="cellIs" dxfId="121" priority="128" operator="greaterThan">
      <formula>0</formula>
    </cfRule>
  </conditionalFormatting>
  <conditionalFormatting sqref="D150 D161">
    <cfRule type="cellIs" dxfId="120" priority="127" operator="greaterThan">
      <formula>0</formula>
    </cfRule>
  </conditionalFormatting>
  <conditionalFormatting sqref="D151 D162">
    <cfRule type="cellIs" dxfId="119" priority="126" operator="greaterThan">
      <formula>0</formula>
    </cfRule>
  </conditionalFormatting>
  <conditionalFormatting sqref="D152 D163">
    <cfRule type="cellIs" dxfId="118" priority="125" operator="greaterThan">
      <formula>0</formula>
    </cfRule>
  </conditionalFormatting>
  <conditionalFormatting sqref="E149 E160">
    <cfRule type="cellIs" dxfId="117" priority="124" operator="greaterThan">
      <formula>0</formula>
    </cfRule>
  </conditionalFormatting>
  <conditionalFormatting sqref="E150 E161">
    <cfRule type="cellIs" dxfId="116" priority="123" operator="greaterThan">
      <formula>0</formula>
    </cfRule>
  </conditionalFormatting>
  <conditionalFormatting sqref="E151 E162">
    <cfRule type="cellIs" dxfId="115" priority="122" operator="greaterThan">
      <formula>0</formula>
    </cfRule>
  </conditionalFormatting>
  <conditionalFormatting sqref="E152 E163">
    <cfRule type="cellIs" dxfId="114" priority="121" operator="greaterThan">
      <formula>0</formula>
    </cfRule>
  </conditionalFormatting>
  <conditionalFormatting sqref="F150 F161">
    <cfRule type="cellIs" dxfId="113" priority="119" operator="greaterThan">
      <formula>0</formula>
    </cfRule>
  </conditionalFormatting>
  <conditionalFormatting sqref="F151 F162">
    <cfRule type="cellIs" dxfId="112" priority="118" operator="greaterThan">
      <formula>0</formula>
    </cfRule>
  </conditionalFormatting>
  <conditionalFormatting sqref="F152 F163">
    <cfRule type="cellIs" dxfId="111" priority="117" operator="greaterThan">
      <formula>0</formula>
    </cfRule>
  </conditionalFormatting>
  <conditionalFormatting sqref="G149 G160">
    <cfRule type="cellIs" dxfId="110" priority="116" operator="greaterThan">
      <formula>0</formula>
    </cfRule>
  </conditionalFormatting>
  <conditionalFormatting sqref="G150 G161">
    <cfRule type="cellIs" dxfId="109" priority="115" operator="greaterThan">
      <formula>0</formula>
    </cfRule>
  </conditionalFormatting>
  <conditionalFormatting sqref="G151 G162">
    <cfRule type="cellIs" dxfId="108" priority="114" operator="greaterThan">
      <formula>0</formula>
    </cfRule>
  </conditionalFormatting>
  <conditionalFormatting sqref="G152 G163">
    <cfRule type="cellIs" dxfId="107" priority="113" operator="greaterThan">
      <formula>0</formula>
    </cfRule>
  </conditionalFormatting>
  <conditionalFormatting sqref="H149 H160">
    <cfRule type="cellIs" dxfId="106" priority="112" operator="greaterThan">
      <formula>0</formula>
    </cfRule>
  </conditionalFormatting>
  <conditionalFormatting sqref="H150 H161">
    <cfRule type="cellIs" dxfId="105" priority="111" operator="greaterThan">
      <formula>0</formula>
    </cfRule>
  </conditionalFormatting>
  <conditionalFormatting sqref="H151 H162">
    <cfRule type="cellIs" dxfId="104" priority="110" operator="greaterThan">
      <formula>0</formula>
    </cfRule>
  </conditionalFormatting>
  <conditionalFormatting sqref="H152 H163">
    <cfRule type="cellIs" dxfId="103" priority="109" operator="greaterThan">
      <formula>0</formula>
    </cfRule>
  </conditionalFormatting>
  <conditionalFormatting sqref="I149 I160">
    <cfRule type="cellIs" dxfId="102" priority="108" operator="greaterThan">
      <formula>0</formula>
    </cfRule>
  </conditionalFormatting>
  <conditionalFormatting sqref="I150 I161">
    <cfRule type="cellIs" dxfId="101" priority="107" operator="greaterThan">
      <formula>0</formula>
    </cfRule>
  </conditionalFormatting>
  <conditionalFormatting sqref="I151 I162">
    <cfRule type="cellIs" dxfId="100" priority="106" operator="greaterThan">
      <formula>0</formula>
    </cfRule>
  </conditionalFormatting>
  <conditionalFormatting sqref="I152 I163">
    <cfRule type="cellIs" dxfId="99" priority="105" operator="greaterThan">
      <formula>0</formula>
    </cfRule>
  </conditionalFormatting>
  <conditionalFormatting sqref="I155">
    <cfRule type="cellIs" dxfId="98" priority="103" operator="greaterThan">
      <formula>0</formula>
    </cfRule>
  </conditionalFormatting>
  <conditionalFormatting sqref="I156">
    <cfRule type="cellIs" dxfId="97" priority="102" operator="greaterThan">
      <formula>0</formula>
    </cfRule>
  </conditionalFormatting>
  <conditionalFormatting sqref="I157">
    <cfRule type="cellIs" dxfId="96" priority="101" operator="greaterThan">
      <formula>0</formula>
    </cfRule>
  </conditionalFormatting>
  <conditionalFormatting sqref="H154">
    <cfRule type="cellIs" dxfId="95" priority="100" operator="greaterThan">
      <formula>0</formula>
    </cfRule>
  </conditionalFormatting>
  <conditionalFormatting sqref="H155">
    <cfRule type="cellIs" dxfId="94" priority="99" operator="greaterThan">
      <formula>0</formula>
    </cfRule>
  </conditionalFormatting>
  <conditionalFormatting sqref="H156">
    <cfRule type="cellIs" dxfId="93" priority="98" operator="greaterThan">
      <formula>0</formula>
    </cfRule>
  </conditionalFormatting>
  <conditionalFormatting sqref="H157">
    <cfRule type="cellIs" dxfId="92" priority="97" operator="greaterThan">
      <formula>0</formula>
    </cfRule>
  </conditionalFormatting>
  <conditionalFormatting sqref="G154">
    <cfRule type="cellIs" dxfId="91" priority="96" operator="greaterThan">
      <formula>0</formula>
    </cfRule>
  </conditionalFormatting>
  <conditionalFormatting sqref="G155">
    <cfRule type="cellIs" dxfId="90" priority="95" operator="greaterThan">
      <formula>0</formula>
    </cfRule>
  </conditionalFormatting>
  <conditionalFormatting sqref="G156">
    <cfRule type="cellIs" dxfId="89" priority="94" operator="greaterThan">
      <formula>0</formula>
    </cfRule>
  </conditionalFormatting>
  <conditionalFormatting sqref="G157">
    <cfRule type="cellIs" dxfId="88" priority="93" operator="greaterThan">
      <formula>0</formula>
    </cfRule>
  </conditionalFormatting>
  <conditionalFormatting sqref="F154">
    <cfRule type="cellIs" dxfId="87" priority="92" operator="greaterThan">
      <formula>0</formula>
    </cfRule>
  </conditionalFormatting>
  <conditionalFormatting sqref="F155">
    <cfRule type="cellIs" dxfId="86" priority="91" operator="greaterThan">
      <formula>0</formula>
    </cfRule>
  </conditionalFormatting>
  <conditionalFormatting sqref="F156">
    <cfRule type="cellIs" dxfId="85" priority="90" operator="greaterThan">
      <formula>0</formula>
    </cfRule>
  </conditionalFormatting>
  <conditionalFormatting sqref="F157">
    <cfRule type="cellIs" dxfId="84" priority="89" operator="greaterThan">
      <formula>0</formula>
    </cfRule>
  </conditionalFormatting>
  <conditionalFormatting sqref="E155">
    <cfRule type="cellIs" dxfId="83" priority="87" operator="greaterThan">
      <formula>0</formula>
    </cfRule>
  </conditionalFormatting>
  <conditionalFormatting sqref="E156">
    <cfRule type="cellIs" dxfId="82" priority="86" operator="greaterThan">
      <formula>0</formula>
    </cfRule>
  </conditionalFormatting>
  <conditionalFormatting sqref="E157">
    <cfRule type="cellIs" dxfId="81" priority="85" operator="greaterThan">
      <formula>0</formula>
    </cfRule>
  </conditionalFormatting>
  <conditionalFormatting sqref="D155">
    <cfRule type="cellIs" dxfId="80" priority="83" operator="greaterThan">
      <formula>0</formula>
    </cfRule>
  </conditionalFormatting>
  <conditionalFormatting sqref="D156">
    <cfRule type="cellIs" dxfId="79" priority="82" operator="greaterThan">
      <formula>0</formula>
    </cfRule>
  </conditionalFormatting>
  <conditionalFormatting sqref="D157">
    <cfRule type="cellIs" dxfId="78" priority="81" operator="greaterThan">
      <formula>0</formula>
    </cfRule>
  </conditionalFormatting>
  <conditionalFormatting sqref="D148:I163">
    <cfRule type="cellIs" dxfId="77" priority="79" operator="equal">
      <formula>0</formula>
    </cfRule>
    <cfRule type="cellIs" dxfId="76" priority="80" operator="greaterThan">
      <formula>0</formula>
    </cfRule>
  </conditionalFormatting>
  <conditionalFormatting sqref="F171">
    <cfRule type="cellIs" dxfId="75" priority="70" operator="greaterThan">
      <formula>0</formula>
    </cfRule>
  </conditionalFormatting>
  <conditionalFormatting sqref="D171">
    <cfRule type="cellIs" dxfId="74" priority="78" operator="greaterThan">
      <formula>0</formula>
    </cfRule>
  </conditionalFormatting>
  <conditionalFormatting sqref="D172">
    <cfRule type="cellIs" dxfId="73" priority="77" operator="greaterThan">
      <formula>0</formula>
    </cfRule>
  </conditionalFormatting>
  <conditionalFormatting sqref="D173">
    <cfRule type="cellIs" dxfId="72" priority="76" operator="greaterThan">
      <formula>0</formula>
    </cfRule>
  </conditionalFormatting>
  <conditionalFormatting sqref="D174">
    <cfRule type="cellIs" dxfId="71" priority="75" operator="greaterThan">
      <formula>0</formula>
    </cfRule>
  </conditionalFormatting>
  <conditionalFormatting sqref="E171">
    <cfRule type="cellIs" dxfId="70" priority="74" operator="greaterThan">
      <formula>0</formula>
    </cfRule>
  </conditionalFormatting>
  <conditionalFormatting sqref="E172">
    <cfRule type="cellIs" dxfId="69" priority="73" operator="greaterThan">
      <formula>0</formula>
    </cfRule>
  </conditionalFormatting>
  <conditionalFormatting sqref="E173">
    <cfRule type="cellIs" dxfId="68" priority="72" operator="greaterThan">
      <formula>0</formula>
    </cfRule>
  </conditionalFormatting>
  <conditionalFormatting sqref="E174">
    <cfRule type="cellIs" dxfId="67" priority="71" operator="greaterThan">
      <formula>0</formula>
    </cfRule>
  </conditionalFormatting>
  <conditionalFormatting sqref="F172">
    <cfRule type="cellIs" dxfId="66" priority="69" operator="greaterThan">
      <formula>0</formula>
    </cfRule>
  </conditionalFormatting>
  <conditionalFormatting sqref="F173">
    <cfRule type="cellIs" dxfId="65" priority="68" operator="greaterThan">
      <formula>0</formula>
    </cfRule>
  </conditionalFormatting>
  <conditionalFormatting sqref="F174">
    <cfRule type="cellIs" dxfId="64" priority="67" operator="greaterThan">
      <formula>0</formula>
    </cfRule>
  </conditionalFormatting>
  <conditionalFormatting sqref="G171">
    <cfRule type="cellIs" dxfId="63" priority="66" operator="greaterThan">
      <formula>0</formula>
    </cfRule>
  </conditionalFormatting>
  <conditionalFormatting sqref="G172">
    <cfRule type="cellIs" dxfId="62" priority="65" operator="greaterThan">
      <formula>0</formula>
    </cfRule>
  </conditionalFormatting>
  <conditionalFormatting sqref="G173">
    <cfRule type="cellIs" dxfId="61" priority="64" operator="greaterThan">
      <formula>0</formula>
    </cfRule>
  </conditionalFormatting>
  <conditionalFormatting sqref="G174">
    <cfRule type="cellIs" dxfId="60" priority="63" operator="greaterThan">
      <formula>0</formula>
    </cfRule>
  </conditionalFormatting>
  <conditionalFormatting sqref="H171">
    <cfRule type="cellIs" dxfId="59" priority="62" operator="greaterThan">
      <formula>0</formula>
    </cfRule>
  </conditionalFormatting>
  <conditionalFormatting sqref="H172">
    <cfRule type="cellIs" dxfId="58" priority="61" operator="greaterThan">
      <formula>0</formula>
    </cfRule>
  </conditionalFormatting>
  <conditionalFormatting sqref="H173">
    <cfRule type="cellIs" dxfId="57" priority="60" operator="greaterThan">
      <formula>0</formula>
    </cfRule>
  </conditionalFormatting>
  <conditionalFormatting sqref="H174">
    <cfRule type="cellIs" dxfId="56" priority="59" operator="greaterThan">
      <formula>0</formula>
    </cfRule>
  </conditionalFormatting>
  <conditionalFormatting sqref="I171">
    <cfRule type="cellIs" dxfId="55" priority="58" operator="greaterThan">
      <formula>0</formula>
    </cfRule>
  </conditionalFormatting>
  <conditionalFormatting sqref="I172">
    <cfRule type="cellIs" dxfId="54" priority="57" operator="greaterThan">
      <formula>0</formula>
    </cfRule>
  </conditionalFormatting>
  <conditionalFormatting sqref="I173">
    <cfRule type="cellIs" dxfId="53" priority="56" operator="greaterThan">
      <formula>0</formula>
    </cfRule>
  </conditionalFormatting>
  <conditionalFormatting sqref="I174">
    <cfRule type="cellIs" dxfId="52" priority="55" operator="greaterThan">
      <formula>0</formula>
    </cfRule>
  </conditionalFormatting>
  <conditionalFormatting sqref="D170:I175">
    <cfRule type="cellIs" dxfId="51" priority="53" operator="equal">
      <formula>0</formula>
    </cfRule>
    <cfRule type="cellIs" dxfId="50" priority="54" operator="greaterThan">
      <formula>0</formula>
    </cfRule>
  </conditionalFormatting>
  <conditionalFormatting sqref="F183">
    <cfRule type="cellIs" dxfId="49" priority="44" operator="greaterThan">
      <formula>0</formula>
    </cfRule>
  </conditionalFormatting>
  <conditionalFormatting sqref="D183">
    <cfRule type="cellIs" dxfId="48" priority="52" operator="greaterThan">
      <formula>0</formula>
    </cfRule>
  </conditionalFormatting>
  <conditionalFormatting sqref="D184">
    <cfRule type="cellIs" dxfId="47" priority="51" operator="greaterThan">
      <formula>0</formula>
    </cfRule>
  </conditionalFormatting>
  <conditionalFormatting sqref="D185">
    <cfRule type="cellIs" dxfId="46" priority="50" operator="greaterThan">
      <formula>0</formula>
    </cfRule>
  </conditionalFormatting>
  <conditionalFormatting sqref="D186">
    <cfRule type="cellIs" dxfId="45" priority="49" operator="greaterThan">
      <formula>0</formula>
    </cfRule>
  </conditionalFormatting>
  <conditionalFormatting sqref="E183">
    <cfRule type="cellIs" dxfId="44" priority="48" operator="greaterThan">
      <formula>0</formula>
    </cfRule>
  </conditionalFormatting>
  <conditionalFormatting sqref="E184">
    <cfRule type="cellIs" dxfId="43" priority="47" operator="greaterThan">
      <formula>0</formula>
    </cfRule>
  </conditionalFormatting>
  <conditionalFormatting sqref="E185">
    <cfRule type="cellIs" dxfId="42" priority="46" operator="greaterThan">
      <formula>0</formula>
    </cfRule>
  </conditionalFormatting>
  <conditionalFormatting sqref="E186">
    <cfRule type="cellIs" dxfId="41" priority="45" operator="greaterThan">
      <formula>0</formula>
    </cfRule>
  </conditionalFormatting>
  <conditionalFormatting sqref="F184">
    <cfRule type="cellIs" dxfId="40" priority="43" operator="greaterThan">
      <formula>0</formula>
    </cfRule>
  </conditionalFormatting>
  <conditionalFormatting sqref="F185">
    <cfRule type="cellIs" dxfId="39" priority="42" operator="greaterThan">
      <formula>0</formula>
    </cfRule>
  </conditionalFormatting>
  <conditionalFormatting sqref="F186">
    <cfRule type="cellIs" dxfId="38" priority="41" operator="greaterThan">
      <formula>0</formula>
    </cfRule>
  </conditionalFormatting>
  <conditionalFormatting sqref="G183">
    <cfRule type="cellIs" dxfId="37" priority="40" operator="greaterThan">
      <formula>0</formula>
    </cfRule>
  </conditionalFormatting>
  <conditionalFormatting sqref="G184">
    <cfRule type="cellIs" dxfId="36" priority="39" operator="greaterThan">
      <formula>0</formula>
    </cfRule>
  </conditionalFormatting>
  <conditionalFormatting sqref="G185">
    <cfRule type="cellIs" dxfId="35" priority="38" operator="greaterThan">
      <formula>0</formula>
    </cfRule>
  </conditionalFormatting>
  <conditionalFormatting sqref="G186">
    <cfRule type="cellIs" dxfId="34" priority="37" operator="greaterThan">
      <formula>0</formula>
    </cfRule>
  </conditionalFormatting>
  <conditionalFormatting sqref="H183">
    <cfRule type="cellIs" dxfId="33" priority="36" operator="greaterThan">
      <formula>0</formula>
    </cfRule>
  </conditionalFormatting>
  <conditionalFormatting sqref="H184">
    <cfRule type="cellIs" dxfId="32" priority="35" operator="greaterThan">
      <formula>0</formula>
    </cfRule>
  </conditionalFormatting>
  <conditionalFormatting sqref="H185">
    <cfRule type="cellIs" dxfId="31" priority="34" operator="greaterThan">
      <formula>0</formula>
    </cfRule>
  </conditionalFormatting>
  <conditionalFormatting sqref="H186">
    <cfRule type="cellIs" dxfId="30" priority="33" operator="greaterThan">
      <formula>0</formula>
    </cfRule>
  </conditionalFormatting>
  <conditionalFormatting sqref="I183">
    <cfRule type="cellIs" dxfId="29" priority="32" operator="greaterThan">
      <formula>0</formula>
    </cfRule>
  </conditionalFormatting>
  <conditionalFormatting sqref="I184">
    <cfRule type="cellIs" dxfId="28" priority="31" operator="greaterThan">
      <formula>0</formula>
    </cfRule>
  </conditionalFormatting>
  <conditionalFormatting sqref="I185">
    <cfRule type="cellIs" dxfId="27" priority="30" operator="greaterThan">
      <formula>0</formula>
    </cfRule>
  </conditionalFormatting>
  <conditionalFormatting sqref="I186">
    <cfRule type="cellIs" dxfId="26" priority="29" operator="greaterThan">
      <formula>0</formula>
    </cfRule>
  </conditionalFormatting>
  <conditionalFormatting sqref="D182:I187">
    <cfRule type="cellIs" dxfId="25" priority="27" operator="equal">
      <formula>0</formula>
    </cfRule>
    <cfRule type="cellIs" dxfId="24" priority="28" operator="greaterThan">
      <formula>0</formula>
    </cfRule>
  </conditionalFormatting>
  <conditionalFormatting sqref="D10:I10">
    <cfRule type="cellIs" dxfId="23" priority="26" operator="equal">
      <formula>0</formula>
    </cfRule>
  </conditionalFormatting>
  <conditionalFormatting sqref="D11:I11">
    <cfRule type="cellIs" dxfId="22" priority="25" operator="equal">
      <formula>0</formula>
    </cfRule>
  </conditionalFormatting>
  <conditionalFormatting sqref="D27:I27">
    <cfRule type="cellIs" dxfId="21" priority="24" operator="equal">
      <formula>0</formula>
    </cfRule>
  </conditionalFormatting>
  <conditionalFormatting sqref="D28:I28">
    <cfRule type="cellIs" dxfId="20" priority="23" operator="equal">
      <formula>0</formula>
    </cfRule>
  </conditionalFormatting>
  <conditionalFormatting sqref="D54:I54">
    <cfRule type="cellIs" dxfId="19" priority="22" operator="equal">
      <formula>0</formula>
    </cfRule>
  </conditionalFormatting>
  <conditionalFormatting sqref="D55:I55">
    <cfRule type="cellIs" dxfId="18" priority="21" operator="equal">
      <formula>0</formula>
    </cfRule>
  </conditionalFormatting>
  <conditionalFormatting sqref="D66:I66">
    <cfRule type="cellIs" dxfId="17" priority="20" operator="equal">
      <formula>0</formula>
    </cfRule>
  </conditionalFormatting>
  <conditionalFormatting sqref="D67:I67">
    <cfRule type="cellIs" dxfId="16" priority="19" operator="equal">
      <formula>0</formula>
    </cfRule>
  </conditionalFormatting>
  <conditionalFormatting sqref="D88:I88">
    <cfRule type="cellIs" dxfId="15" priority="18" operator="equal">
      <formula>0</formula>
    </cfRule>
  </conditionalFormatting>
  <conditionalFormatting sqref="D89:I89">
    <cfRule type="cellIs" dxfId="14" priority="17" operator="equal">
      <formula>0</formula>
    </cfRule>
  </conditionalFormatting>
  <conditionalFormatting sqref="D110:I110">
    <cfRule type="cellIs" dxfId="13" priority="16" operator="equal">
      <formula>0</formula>
    </cfRule>
  </conditionalFormatting>
  <conditionalFormatting sqref="D111:I111">
    <cfRule type="cellIs" dxfId="12" priority="15" operator="equal">
      <formula>0</formula>
    </cfRule>
  </conditionalFormatting>
  <conditionalFormatting sqref="D122:I122">
    <cfRule type="cellIs" dxfId="11" priority="14" operator="equal">
      <formula>0</formula>
    </cfRule>
  </conditionalFormatting>
  <conditionalFormatting sqref="D123:I123">
    <cfRule type="cellIs" dxfId="10" priority="13" operator="equal">
      <formula>0</formula>
    </cfRule>
  </conditionalFormatting>
  <conditionalFormatting sqref="D134:I134">
    <cfRule type="cellIs" dxfId="9" priority="12" operator="equal">
      <formula>0</formula>
    </cfRule>
  </conditionalFormatting>
  <conditionalFormatting sqref="D135:I135">
    <cfRule type="cellIs" dxfId="8" priority="11" operator="equal">
      <formula>0</formula>
    </cfRule>
  </conditionalFormatting>
  <conditionalFormatting sqref="D146:I146">
    <cfRule type="cellIs" dxfId="7" priority="10" operator="equal">
      <formula>0</formula>
    </cfRule>
  </conditionalFormatting>
  <conditionalFormatting sqref="D147:I147">
    <cfRule type="cellIs" dxfId="6" priority="9" operator="equal">
      <formula>0</formula>
    </cfRule>
  </conditionalFormatting>
  <conditionalFormatting sqref="D168:I168">
    <cfRule type="cellIs" dxfId="5" priority="8" operator="equal">
      <formula>0</formula>
    </cfRule>
  </conditionalFormatting>
  <conditionalFormatting sqref="D169:I169">
    <cfRule type="cellIs" dxfId="4" priority="7" operator="equal">
      <formula>0</formula>
    </cfRule>
  </conditionalFormatting>
  <conditionalFormatting sqref="D180:I180">
    <cfRule type="cellIs" dxfId="3" priority="6" operator="equal">
      <formula>0</formula>
    </cfRule>
  </conditionalFormatting>
  <conditionalFormatting sqref="D181:I181">
    <cfRule type="cellIs" dxfId="2" priority="5" operator="equal">
      <formula>0</formula>
    </cfRule>
  </conditionalFormatting>
  <conditionalFormatting sqref="D68:I68">
    <cfRule type="cellIs" dxfId="1" priority="1" operator="equal">
      <formula>0</formula>
    </cfRule>
    <cfRule type="cellIs" dxfId="0" priority="2" operator="greaterThan">
      <formula>0</formula>
    </cfRule>
  </conditionalFormatting>
  <printOptions horizontalCentered="1" gridLines="1"/>
  <pageMargins left="7.874015748031496E-2" right="7.874015748031496E-2" top="0.19685039370078741" bottom="0.19685039370078741" header="0.51181102362204722" footer="0.51181102362204722"/>
  <pageSetup paperSize="9" scale="80" fitToWidth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38A23-C125-4DC0-9ED8-F237AE6E7797}">
  <sheetPr>
    <tabColor rgb="FF00A933"/>
  </sheetPr>
  <dimension ref="A1:XFD37"/>
  <sheetViews>
    <sheetView view="pageBreakPreview" topLeftCell="A16" zoomScale="115" zoomScaleNormal="100" zoomScaleSheetLayoutView="115" workbookViewId="0">
      <selection activeCell="B4" sqref="B4:H4"/>
    </sheetView>
  </sheetViews>
  <sheetFormatPr defaultColWidth="9.140625" defaultRowHeight="15" x14ac:dyDescent="0.25"/>
  <cols>
    <col min="1" max="1" width="4.85546875" style="160" customWidth="1"/>
    <col min="2" max="2" width="17.28515625" style="160" customWidth="1"/>
    <col min="3" max="3" width="3.28515625" style="160" customWidth="1"/>
    <col min="4" max="4" width="2.85546875" style="160" customWidth="1"/>
    <col min="5" max="5" width="5.140625" style="160" customWidth="1"/>
    <col min="6" max="6" width="10.140625" style="160" customWidth="1"/>
    <col min="7" max="7" width="17.28515625" style="160" customWidth="1"/>
    <col min="8" max="8" width="21.7109375" style="160" customWidth="1"/>
    <col min="9" max="9" width="5" style="160" customWidth="1"/>
    <col min="10" max="1003" width="9.140625" style="160"/>
    <col min="1004" max="16363" width="9.140625" style="9"/>
    <col min="16364" max="16364" width="11.5703125" style="9" customWidth="1"/>
    <col min="16365" max="16384" width="11.5703125" style="161" customWidth="1"/>
  </cols>
  <sheetData>
    <row r="1" spans="1:1003 16365:16384" x14ac:dyDescent="0.25">
      <c r="A1" s="159"/>
      <c r="B1" s="159"/>
      <c r="C1" s="159"/>
      <c r="D1" s="159"/>
      <c r="E1" s="159"/>
      <c r="F1" s="159"/>
      <c r="G1" s="159"/>
      <c r="H1" s="159"/>
      <c r="I1" s="159"/>
    </row>
    <row r="2" spans="1:1003 16365:16384" x14ac:dyDescent="0.25">
      <c r="A2" s="159"/>
      <c r="B2" s="333" t="s">
        <v>107</v>
      </c>
      <c r="C2" s="333"/>
      <c r="D2" s="333"/>
      <c r="E2" s="333"/>
      <c r="F2" s="333"/>
      <c r="G2" s="333"/>
      <c r="H2" s="333"/>
      <c r="I2" s="159"/>
    </row>
    <row r="3" spans="1:1003 16365:16384" ht="22.35" customHeight="1" x14ac:dyDescent="0.25">
      <c r="A3" s="159"/>
      <c r="B3" s="162"/>
      <c r="C3" s="162"/>
      <c r="D3" s="162"/>
      <c r="E3" s="162"/>
      <c r="F3" s="162"/>
      <c r="G3" s="162"/>
      <c r="H3" s="162"/>
      <c r="I3" s="159"/>
    </row>
    <row r="4" spans="1:1003 16365:16384" ht="60" customHeight="1" x14ac:dyDescent="0.25">
      <c r="A4" s="159"/>
      <c r="B4" s="334" t="s">
        <v>108</v>
      </c>
      <c r="C4" s="334"/>
      <c r="D4" s="334"/>
      <c r="E4" s="334"/>
      <c r="F4" s="334"/>
      <c r="G4" s="334"/>
      <c r="H4" s="334"/>
      <c r="I4" s="159"/>
    </row>
    <row r="5" spans="1:1003 16365:16384" ht="9.75" customHeight="1" x14ac:dyDescent="0.25">
      <c r="A5" s="159"/>
      <c r="B5" s="163"/>
      <c r="C5" s="163"/>
      <c r="D5" s="163"/>
      <c r="E5" s="163"/>
      <c r="F5" s="163"/>
      <c r="G5" s="163"/>
      <c r="H5" s="163"/>
      <c r="I5" s="159"/>
    </row>
    <row r="6" spans="1:1003 16365:16384" ht="20.25" customHeight="1" x14ac:dyDescent="0.25">
      <c r="A6" s="159"/>
      <c r="B6" s="335" t="s">
        <v>109</v>
      </c>
      <c r="C6" s="335"/>
      <c r="D6" s="335"/>
      <c r="E6" s="335"/>
      <c r="F6" s="335"/>
      <c r="G6" s="335"/>
      <c r="H6" s="164"/>
      <c r="I6" s="159"/>
    </row>
    <row r="7" spans="1:1003 16365:16384" ht="9.75" customHeight="1" x14ac:dyDescent="0.25">
      <c r="A7" s="165"/>
      <c r="B7" s="166"/>
      <c r="C7" s="166"/>
      <c r="D7" s="166"/>
      <c r="E7" s="166"/>
      <c r="F7" s="166"/>
      <c r="G7" s="166"/>
      <c r="H7" s="166"/>
      <c r="I7" s="165"/>
    </row>
    <row r="8" spans="1:1003 16365:16384" ht="18.75" customHeight="1" x14ac:dyDescent="0.25">
      <c r="A8" s="159"/>
      <c r="B8" s="336" t="s">
        <v>110</v>
      </c>
      <c r="C8" s="336"/>
      <c r="D8" s="336"/>
      <c r="E8" s="336"/>
      <c r="F8" s="336"/>
      <c r="G8" s="336"/>
      <c r="H8" s="167"/>
      <c r="I8" s="159"/>
    </row>
    <row r="9" spans="1:1003 16365:16384" ht="9.75" customHeight="1" x14ac:dyDescent="0.25">
      <c r="A9" s="159"/>
      <c r="B9" s="166"/>
      <c r="C9" s="166"/>
      <c r="D9" s="166"/>
      <c r="E9" s="166"/>
      <c r="F9" s="166"/>
      <c r="G9" s="166"/>
      <c r="H9" s="166"/>
      <c r="I9" s="159"/>
    </row>
    <row r="10" spans="1:1003 16365:16384" ht="16.5" customHeight="1" x14ac:dyDescent="0.25">
      <c r="A10" s="159"/>
      <c r="B10" s="337" t="s">
        <v>111</v>
      </c>
      <c r="C10" s="337"/>
      <c r="D10" s="337"/>
      <c r="E10" s="337"/>
      <c r="F10" s="168" t="s">
        <v>112</v>
      </c>
      <c r="G10" s="338" t="s">
        <v>113</v>
      </c>
      <c r="H10" s="338"/>
      <c r="I10" s="159"/>
    </row>
    <row r="11" spans="1:1003 16365:16384" s="172" customFormat="1" ht="18" customHeight="1" x14ac:dyDescent="0.25">
      <c r="A11" s="169"/>
      <c r="B11" s="329" t="s">
        <v>114</v>
      </c>
      <c r="C11" s="329"/>
      <c r="D11" s="329"/>
      <c r="E11" s="329"/>
      <c r="F11" s="170" t="s">
        <v>115</v>
      </c>
      <c r="G11" s="330"/>
      <c r="H11" s="330"/>
      <c r="I11" s="169"/>
      <c r="J11" s="171"/>
      <c r="K11" s="171"/>
      <c r="L11" s="171"/>
      <c r="M11" s="171"/>
      <c r="N11" s="171"/>
      <c r="O11" s="171"/>
      <c r="P11" s="171"/>
      <c r="Q11" s="171"/>
      <c r="R11" s="160"/>
      <c r="S11" s="160"/>
      <c r="T11" s="160"/>
      <c r="U11" s="160"/>
      <c r="V11" s="160"/>
      <c r="W11" s="160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1"/>
      <c r="BY11" s="171"/>
      <c r="BZ11" s="171"/>
      <c r="CA11" s="171"/>
      <c r="CB11" s="171"/>
      <c r="CC11" s="171"/>
      <c r="CD11" s="171"/>
      <c r="CE11" s="171"/>
      <c r="CF11" s="171"/>
      <c r="CG11" s="171"/>
      <c r="CH11" s="171"/>
      <c r="CI11" s="171"/>
      <c r="CJ11" s="171"/>
      <c r="CK11" s="171"/>
      <c r="CL11" s="171"/>
      <c r="CM11" s="171"/>
      <c r="CN11" s="171"/>
      <c r="CO11" s="171"/>
      <c r="CP11" s="171"/>
      <c r="CQ11" s="171"/>
      <c r="CR11" s="171"/>
      <c r="CS11" s="171"/>
      <c r="CT11" s="171"/>
      <c r="CU11" s="171"/>
      <c r="CV11" s="171"/>
      <c r="CW11" s="171"/>
      <c r="CX11" s="171"/>
      <c r="CY11" s="171"/>
      <c r="CZ11" s="171"/>
      <c r="DA11" s="171"/>
      <c r="DB11" s="171"/>
      <c r="DC11" s="171"/>
      <c r="DD11" s="171"/>
      <c r="DE11" s="171"/>
      <c r="DF11" s="171"/>
      <c r="DG11" s="171"/>
      <c r="DH11" s="171"/>
      <c r="DI11" s="171"/>
      <c r="DJ11" s="171"/>
      <c r="DK11" s="171"/>
      <c r="DL11" s="171"/>
      <c r="DM11" s="171"/>
      <c r="DN11" s="171"/>
      <c r="DO11" s="171"/>
      <c r="DP11" s="171"/>
      <c r="DQ11" s="171"/>
      <c r="DR11" s="171"/>
      <c r="DS11" s="171"/>
      <c r="DT11" s="171"/>
      <c r="DU11" s="171"/>
      <c r="DV11" s="171"/>
      <c r="DW11" s="171"/>
      <c r="DX11" s="171"/>
      <c r="DY11" s="171"/>
      <c r="DZ11" s="171"/>
      <c r="EA11" s="171"/>
      <c r="EB11" s="171"/>
      <c r="EC11" s="171"/>
      <c r="ED11" s="171"/>
      <c r="EE11" s="171"/>
      <c r="EF11" s="171"/>
      <c r="EG11" s="171"/>
      <c r="EH11" s="171"/>
      <c r="EI11" s="171"/>
      <c r="EJ11" s="171"/>
      <c r="EK11" s="171"/>
      <c r="EL11" s="171"/>
      <c r="EM11" s="171"/>
      <c r="EN11" s="171"/>
      <c r="EO11" s="171"/>
      <c r="EP11" s="171"/>
      <c r="EQ11" s="171"/>
      <c r="ER11" s="171"/>
      <c r="ES11" s="171"/>
      <c r="ET11" s="171"/>
      <c r="EU11" s="171"/>
      <c r="EV11" s="171"/>
      <c r="EW11" s="171"/>
      <c r="EX11" s="171"/>
      <c r="EY11" s="171"/>
      <c r="EZ11" s="171"/>
      <c r="FA11" s="171"/>
      <c r="FB11" s="171"/>
      <c r="FC11" s="171"/>
      <c r="FD11" s="171"/>
      <c r="FE11" s="171"/>
      <c r="FF11" s="171"/>
      <c r="FG11" s="171"/>
      <c r="FH11" s="171"/>
      <c r="FI11" s="171"/>
      <c r="FJ11" s="171"/>
      <c r="FK11" s="171"/>
      <c r="FL11" s="171"/>
      <c r="FM11" s="171"/>
      <c r="FN11" s="171"/>
      <c r="FO11" s="171"/>
      <c r="FP11" s="171"/>
      <c r="FQ11" s="171"/>
      <c r="FR11" s="171"/>
      <c r="FS11" s="171"/>
      <c r="FT11" s="171"/>
      <c r="FU11" s="171"/>
      <c r="FV11" s="171"/>
      <c r="FW11" s="171"/>
      <c r="FX11" s="171"/>
      <c r="FY11" s="171"/>
      <c r="FZ11" s="171"/>
      <c r="GA11" s="171"/>
      <c r="GB11" s="171"/>
      <c r="GC11" s="171"/>
      <c r="GD11" s="171"/>
      <c r="GE11" s="171"/>
      <c r="GF11" s="171"/>
      <c r="GG11" s="171"/>
      <c r="GH11" s="171"/>
      <c r="GI11" s="171"/>
      <c r="GJ11" s="171"/>
      <c r="GK11" s="171"/>
      <c r="GL11" s="171"/>
      <c r="GM11" s="171"/>
      <c r="GN11" s="171"/>
      <c r="GO11" s="171"/>
      <c r="GP11" s="171"/>
      <c r="GQ11" s="171"/>
      <c r="GR11" s="171"/>
      <c r="GS11" s="171"/>
      <c r="GT11" s="171"/>
      <c r="GU11" s="171"/>
      <c r="GV11" s="171"/>
      <c r="GW11" s="171"/>
      <c r="GX11" s="171"/>
      <c r="GY11" s="171"/>
      <c r="GZ11" s="171"/>
      <c r="HA11" s="171"/>
      <c r="HB11" s="171"/>
      <c r="HC11" s="171"/>
      <c r="HD11" s="171"/>
      <c r="HE11" s="171"/>
      <c r="HF11" s="171"/>
      <c r="HG11" s="171"/>
      <c r="HH11" s="171"/>
      <c r="HI11" s="171"/>
      <c r="HJ11" s="171"/>
      <c r="HK11" s="171"/>
      <c r="HL11" s="171"/>
      <c r="HM11" s="171"/>
      <c r="HN11" s="171"/>
      <c r="HO11" s="171"/>
      <c r="HP11" s="171"/>
      <c r="HQ11" s="171"/>
      <c r="HR11" s="171"/>
      <c r="HS11" s="171"/>
      <c r="HT11" s="171"/>
      <c r="HU11" s="171"/>
      <c r="HV11" s="171"/>
      <c r="HW11" s="171"/>
      <c r="HX11" s="171"/>
      <c r="HY11" s="171"/>
      <c r="HZ11" s="171"/>
      <c r="IA11" s="171"/>
      <c r="IB11" s="171"/>
      <c r="IC11" s="171"/>
      <c r="ID11" s="171"/>
      <c r="IE11" s="171"/>
      <c r="IF11" s="171"/>
      <c r="IG11" s="171"/>
      <c r="IH11" s="171"/>
      <c r="II11" s="171"/>
      <c r="IJ11" s="171"/>
      <c r="IK11" s="171"/>
      <c r="IL11" s="171"/>
      <c r="IM11" s="171"/>
      <c r="IN11" s="171"/>
      <c r="IO11" s="171"/>
      <c r="IP11" s="171"/>
      <c r="IQ11" s="171"/>
      <c r="IR11" s="171"/>
      <c r="IS11" s="171"/>
      <c r="IT11" s="171"/>
      <c r="IU11" s="171"/>
      <c r="IV11" s="171"/>
      <c r="IW11" s="171"/>
      <c r="IX11" s="171"/>
      <c r="IY11" s="171"/>
      <c r="IZ11" s="171"/>
      <c r="JA11" s="171"/>
      <c r="JB11" s="171"/>
      <c r="JC11" s="171"/>
      <c r="JD11" s="171"/>
      <c r="JE11" s="171"/>
      <c r="JF11" s="171"/>
      <c r="JG11" s="171"/>
      <c r="JH11" s="171"/>
      <c r="JI11" s="171"/>
      <c r="JJ11" s="171"/>
      <c r="JK11" s="171"/>
      <c r="JL11" s="171"/>
      <c r="JM11" s="171"/>
      <c r="JN11" s="171"/>
      <c r="JO11" s="171"/>
      <c r="JP11" s="171"/>
      <c r="JQ11" s="171"/>
      <c r="JR11" s="171"/>
      <c r="JS11" s="171"/>
      <c r="JT11" s="171"/>
      <c r="JU11" s="171"/>
      <c r="JV11" s="171"/>
      <c r="JW11" s="171"/>
      <c r="JX11" s="171"/>
      <c r="JY11" s="171"/>
      <c r="JZ11" s="171"/>
      <c r="KA11" s="171"/>
      <c r="KB11" s="171"/>
      <c r="KC11" s="171"/>
      <c r="KD11" s="171"/>
      <c r="KE11" s="171"/>
      <c r="KF11" s="171"/>
      <c r="KG11" s="171"/>
      <c r="KH11" s="171"/>
      <c r="KI11" s="171"/>
      <c r="KJ11" s="171"/>
      <c r="KK11" s="171"/>
      <c r="KL11" s="171"/>
      <c r="KM11" s="171"/>
      <c r="KN11" s="171"/>
      <c r="KO11" s="171"/>
      <c r="KP11" s="171"/>
      <c r="KQ11" s="171"/>
      <c r="KR11" s="171"/>
      <c r="KS11" s="171"/>
      <c r="KT11" s="171"/>
      <c r="KU11" s="171"/>
      <c r="KV11" s="171"/>
      <c r="KW11" s="171"/>
      <c r="KX11" s="171"/>
      <c r="KY11" s="171"/>
      <c r="KZ11" s="171"/>
      <c r="LA11" s="171"/>
      <c r="LB11" s="171"/>
      <c r="LC11" s="171"/>
      <c r="LD11" s="171"/>
      <c r="LE11" s="171"/>
      <c r="LF11" s="171"/>
      <c r="LG11" s="171"/>
      <c r="LH11" s="171"/>
      <c r="LI11" s="171"/>
      <c r="LJ11" s="171"/>
      <c r="LK11" s="171"/>
      <c r="LL11" s="171"/>
      <c r="LM11" s="171"/>
      <c r="LN11" s="171"/>
      <c r="LO11" s="171"/>
      <c r="LP11" s="171"/>
      <c r="LQ11" s="171"/>
      <c r="LR11" s="171"/>
      <c r="LS11" s="171"/>
      <c r="LT11" s="171"/>
      <c r="LU11" s="171"/>
      <c r="LV11" s="171"/>
      <c r="LW11" s="171"/>
      <c r="LX11" s="171"/>
      <c r="LY11" s="171"/>
      <c r="LZ11" s="171"/>
      <c r="MA11" s="171"/>
      <c r="MB11" s="171"/>
      <c r="MC11" s="171"/>
      <c r="MD11" s="171"/>
      <c r="ME11" s="171"/>
      <c r="MF11" s="171"/>
      <c r="MG11" s="171"/>
      <c r="MH11" s="171"/>
      <c r="MI11" s="171"/>
      <c r="MJ11" s="171"/>
      <c r="MK11" s="171"/>
      <c r="ML11" s="171"/>
      <c r="MM11" s="171"/>
      <c r="MN11" s="171"/>
      <c r="MO11" s="171"/>
      <c r="MP11" s="171"/>
      <c r="MQ11" s="171"/>
      <c r="MR11" s="171"/>
      <c r="MS11" s="171"/>
      <c r="MT11" s="171"/>
      <c r="MU11" s="171"/>
      <c r="MV11" s="171"/>
      <c r="MW11" s="171"/>
      <c r="MX11" s="171"/>
      <c r="MY11" s="171"/>
      <c r="MZ11" s="171"/>
      <c r="NA11" s="171"/>
      <c r="NB11" s="171"/>
      <c r="NC11" s="171"/>
      <c r="ND11" s="171"/>
      <c r="NE11" s="171"/>
      <c r="NF11" s="171"/>
      <c r="NG11" s="171"/>
      <c r="NH11" s="171"/>
      <c r="NI11" s="171"/>
      <c r="NJ11" s="171"/>
      <c r="NK11" s="171"/>
      <c r="NL11" s="171"/>
      <c r="NM11" s="171"/>
      <c r="NN11" s="171"/>
      <c r="NO11" s="171"/>
      <c r="NP11" s="171"/>
      <c r="NQ11" s="171"/>
      <c r="NR11" s="171"/>
      <c r="NS11" s="171"/>
      <c r="NT11" s="171"/>
      <c r="NU11" s="171"/>
      <c r="NV11" s="171"/>
      <c r="NW11" s="171"/>
      <c r="NX11" s="171"/>
      <c r="NY11" s="171"/>
      <c r="NZ11" s="171"/>
      <c r="OA11" s="171"/>
      <c r="OB11" s="171"/>
      <c r="OC11" s="171"/>
      <c r="OD11" s="171"/>
      <c r="OE11" s="171"/>
      <c r="OF11" s="171"/>
      <c r="OG11" s="171"/>
      <c r="OH11" s="171"/>
      <c r="OI11" s="171"/>
      <c r="OJ11" s="171"/>
      <c r="OK11" s="171"/>
      <c r="OL11" s="171"/>
      <c r="OM11" s="171"/>
      <c r="ON11" s="171"/>
      <c r="OO11" s="171"/>
      <c r="OP11" s="171"/>
      <c r="OQ11" s="171"/>
      <c r="OR11" s="171"/>
      <c r="OS11" s="171"/>
      <c r="OT11" s="171"/>
      <c r="OU11" s="171"/>
      <c r="OV11" s="171"/>
      <c r="OW11" s="171"/>
      <c r="OX11" s="171"/>
      <c r="OY11" s="171"/>
      <c r="OZ11" s="171"/>
      <c r="PA11" s="171"/>
      <c r="PB11" s="171"/>
      <c r="PC11" s="171"/>
      <c r="PD11" s="171"/>
      <c r="PE11" s="171"/>
      <c r="PF11" s="171"/>
      <c r="PG11" s="171"/>
      <c r="PH11" s="171"/>
      <c r="PI11" s="171"/>
      <c r="PJ11" s="171"/>
      <c r="PK11" s="171"/>
      <c r="PL11" s="171"/>
      <c r="PM11" s="171"/>
      <c r="PN11" s="171"/>
      <c r="PO11" s="171"/>
      <c r="PP11" s="171"/>
      <c r="PQ11" s="171"/>
      <c r="PR11" s="171"/>
      <c r="PS11" s="171"/>
      <c r="PT11" s="171"/>
      <c r="PU11" s="171"/>
      <c r="PV11" s="171"/>
      <c r="PW11" s="171"/>
      <c r="PX11" s="171"/>
      <c r="PY11" s="171"/>
      <c r="PZ11" s="171"/>
      <c r="QA11" s="171"/>
      <c r="QB11" s="171"/>
      <c r="QC11" s="171"/>
      <c r="QD11" s="171"/>
      <c r="QE11" s="171"/>
      <c r="QF11" s="171"/>
      <c r="QG11" s="171"/>
      <c r="QH11" s="171"/>
      <c r="QI11" s="171"/>
      <c r="QJ11" s="171"/>
      <c r="QK11" s="171"/>
      <c r="QL11" s="171"/>
      <c r="QM11" s="171"/>
      <c r="QN11" s="171"/>
      <c r="QO11" s="171"/>
      <c r="QP11" s="171"/>
      <c r="QQ11" s="171"/>
      <c r="QR11" s="171"/>
      <c r="QS11" s="171"/>
      <c r="QT11" s="171"/>
      <c r="QU11" s="171"/>
      <c r="QV11" s="171"/>
      <c r="QW11" s="171"/>
      <c r="QX11" s="171"/>
      <c r="QY11" s="171"/>
      <c r="QZ11" s="171"/>
      <c r="RA11" s="171"/>
      <c r="RB11" s="171"/>
      <c r="RC11" s="171"/>
      <c r="RD11" s="171"/>
      <c r="RE11" s="171"/>
      <c r="RF11" s="171"/>
      <c r="RG11" s="171"/>
      <c r="RH11" s="171"/>
      <c r="RI11" s="171"/>
      <c r="RJ11" s="171"/>
      <c r="RK11" s="171"/>
      <c r="RL11" s="171"/>
      <c r="RM11" s="171"/>
      <c r="RN11" s="171"/>
      <c r="RO11" s="171"/>
      <c r="RP11" s="171"/>
      <c r="RQ11" s="171"/>
      <c r="RR11" s="171"/>
      <c r="RS11" s="171"/>
      <c r="RT11" s="171"/>
      <c r="RU11" s="171"/>
      <c r="RV11" s="171"/>
      <c r="RW11" s="171"/>
      <c r="RX11" s="171"/>
      <c r="RY11" s="171"/>
      <c r="RZ11" s="171"/>
      <c r="SA11" s="171"/>
      <c r="SB11" s="171"/>
      <c r="SC11" s="171"/>
      <c r="SD11" s="171"/>
      <c r="SE11" s="171"/>
      <c r="SF11" s="171"/>
      <c r="SG11" s="171"/>
      <c r="SH11" s="171"/>
      <c r="SI11" s="171"/>
      <c r="SJ11" s="171"/>
      <c r="SK11" s="171"/>
      <c r="SL11" s="171"/>
      <c r="SM11" s="171"/>
      <c r="SN11" s="171"/>
      <c r="SO11" s="171"/>
      <c r="SP11" s="171"/>
      <c r="SQ11" s="171"/>
      <c r="SR11" s="171"/>
      <c r="SS11" s="171"/>
      <c r="ST11" s="171"/>
      <c r="SU11" s="171"/>
      <c r="SV11" s="171"/>
      <c r="SW11" s="171"/>
      <c r="SX11" s="171"/>
      <c r="SY11" s="171"/>
      <c r="SZ11" s="171"/>
      <c r="TA11" s="171"/>
      <c r="TB11" s="171"/>
      <c r="TC11" s="171"/>
      <c r="TD11" s="171"/>
      <c r="TE11" s="171"/>
      <c r="TF11" s="171"/>
      <c r="TG11" s="171"/>
      <c r="TH11" s="171"/>
      <c r="TI11" s="171"/>
      <c r="TJ11" s="171"/>
      <c r="TK11" s="171"/>
      <c r="TL11" s="171"/>
      <c r="TM11" s="171"/>
      <c r="TN11" s="171"/>
      <c r="TO11" s="171"/>
      <c r="TP11" s="171"/>
      <c r="TQ11" s="171"/>
      <c r="TR11" s="171"/>
      <c r="TS11" s="171"/>
      <c r="TT11" s="171"/>
      <c r="TU11" s="171"/>
      <c r="TV11" s="171"/>
      <c r="TW11" s="171"/>
      <c r="TX11" s="171"/>
      <c r="TY11" s="171"/>
      <c r="TZ11" s="171"/>
      <c r="UA11" s="171"/>
      <c r="UB11" s="171"/>
      <c r="UC11" s="171"/>
      <c r="UD11" s="171"/>
      <c r="UE11" s="171"/>
      <c r="UF11" s="171"/>
      <c r="UG11" s="171"/>
      <c r="UH11" s="171"/>
      <c r="UI11" s="171"/>
      <c r="UJ11" s="171"/>
      <c r="UK11" s="171"/>
      <c r="UL11" s="171"/>
      <c r="UM11" s="171"/>
      <c r="UN11" s="171"/>
      <c r="UO11" s="171"/>
      <c r="UP11" s="171"/>
      <c r="UQ11" s="171"/>
      <c r="UR11" s="171"/>
      <c r="US11" s="171"/>
      <c r="UT11" s="171"/>
      <c r="UU11" s="171"/>
      <c r="UV11" s="171"/>
      <c r="UW11" s="171"/>
      <c r="UX11" s="171"/>
      <c r="UY11" s="171"/>
      <c r="UZ11" s="171"/>
      <c r="VA11" s="171"/>
      <c r="VB11" s="171"/>
      <c r="VC11" s="171"/>
      <c r="VD11" s="171"/>
      <c r="VE11" s="171"/>
      <c r="VF11" s="171"/>
      <c r="VG11" s="171"/>
      <c r="VH11" s="171"/>
      <c r="VI11" s="171"/>
      <c r="VJ11" s="171"/>
      <c r="VK11" s="171"/>
      <c r="VL11" s="171"/>
      <c r="VM11" s="171"/>
      <c r="VN11" s="171"/>
      <c r="VO11" s="171"/>
      <c r="VP11" s="171"/>
      <c r="VQ11" s="171"/>
      <c r="VR11" s="171"/>
      <c r="VS11" s="171"/>
      <c r="VT11" s="171"/>
      <c r="VU11" s="171"/>
      <c r="VV11" s="171"/>
      <c r="VW11" s="171"/>
      <c r="VX11" s="171"/>
      <c r="VY11" s="171"/>
      <c r="VZ11" s="171"/>
      <c r="WA11" s="171"/>
      <c r="WB11" s="171"/>
      <c r="WC11" s="171"/>
      <c r="WD11" s="171"/>
      <c r="WE11" s="171"/>
      <c r="WF11" s="171"/>
      <c r="WG11" s="171"/>
      <c r="WH11" s="171"/>
      <c r="WI11" s="171"/>
      <c r="WJ11" s="171"/>
      <c r="WK11" s="171"/>
      <c r="WL11" s="171"/>
      <c r="WM11" s="171"/>
      <c r="WN11" s="171"/>
      <c r="WO11" s="171"/>
      <c r="WP11" s="171"/>
      <c r="WQ11" s="171"/>
      <c r="WR11" s="171"/>
      <c r="WS11" s="171"/>
      <c r="WT11" s="171"/>
      <c r="WU11" s="171"/>
      <c r="WV11" s="171"/>
      <c r="WW11" s="171"/>
      <c r="WX11" s="171"/>
      <c r="WY11" s="171"/>
      <c r="WZ11" s="171"/>
      <c r="XA11" s="171"/>
      <c r="XB11" s="171"/>
      <c r="XC11" s="171"/>
      <c r="XD11" s="171"/>
      <c r="XE11" s="171"/>
      <c r="XF11" s="171"/>
      <c r="XG11" s="171"/>
      <c r="XH11" s="171"/>
      <c r="XI11" s="171"/>
      <c r="XJ11" s="171"/>
      <c r="XK11" s="171"/>
      <c r="XL11" s="171"/>
      <c r="XM11" s="171"/>
      <c r="XN11" s="171"/>
      <c r="XO11" s="171"/>
      <c r="XP11" s="171"/>
      <c r="XQ11" s="171"/>
      <c r="XR11" s="171"/>
      <c r="XS11" s="171"/>
      <c r="XT11" s="171"/>
      <c r="XU11" s="171"/>
      <c r="XV11" s="171"/>
      <c r="XW11" s="171"/>
      <c r="XX11" s="171"/>
      <c r="XY11" s="171"/>
      <c r="XZ11" s="171"/>
      <c r="YA11" s="171"/>
      <c r="YB11" s="171"/>
      <c r="YC11" s="171"/>
      <c r="YD11" s="171"/>
      <c r="YE11" s="171"/>
      <c r="YF11" s="171"/>
      <c r="YG11" s="171"/>
      <c r="YH11" s="171"/>
      <c r="YI11" s="171"/>
      <c r="YJ11" s="171"/>
      <c r="YK11" s="171"/>
      <c r="YL11" s="171"/>
      <c r="YM11" s="171"/>
      <c r="YN11" s="171"/>
      <c r="YO11" s="171"/>
      <c r="YP11" s="171"/>
      <c r="YQ11" s="171"/>
      <c r="YR11" s="171"/>
      <c r="YS11" s="171"/>
      <c r="YT11" s="171"/>
      <c r="YU11" s="171"/>
      <c r="YV11" s="171"/>
      <c r="YW11" s="171"/>
      <c r="YX11" s="171"/>
      <c r="YY11" s="171"/>
      <c r="YZ11" s="171"/>
      <c r="ZA11" s="171"/>
      <c r="ZB11" s="171"/>
      <c r="ZC11" s="171"/>
      <c r="ZD11" s="171"/>
      <c r="ZE11" s="171"/>
      <c r="ZF11" s="171"/>
      <c r="ZG11" s="171"/>
      <c r="ZH11" s="171"/>
      <c r="ZI11" s="171"/>
      <c r="ZJ11" s="171"/>
      <c r="ZK11" s="171"/>
      <c r="ZL11" s="171"/>
      <c r="ZM11" s="171"/>
      <c r="ZN11" s="171"/>
      <c r="ZO11" s="171"/>
      <c r="ZP11" s="171"/>
      <c r="ZQ11" s="171"/>
      <c r="ZR11" s="171"/>
      <c r="ZS11" s="171"/>
      <c r="ZT11" s="171"/>
      <c r="ZU11" s="171"/>
      <c r="ZV11" s="171"/>
      <c r="ZW11" s="171"/>
      <c r="ZX11" s="171"/>
      <c r="ZY11" s="171"/>
      <c r="ZZ11" s="171"/>
      <c r="AAA11" s="171"/>
      <c r="AAB11" s="171"/>
      <c r="AAC11" s="171"/>
      <c r="AAD11" s="171"/>
      <c r="AAE11" s="171"/>
      <c r="AAF11" s="171"/>
      <c r="AAG11" s="171"/>
      <c r="AAH11" s="171"/>
      <c r="AAI11" s="171"/>
      <c r="AAJ11" s="171"/>
      <c r="AAK11" s="171"/>
      <c r="AAL11" s="171"/>
      <c r="AAM11" s="171"/>
      <c r="AAN11" s="171"/>
      <c r="AAO11" s="171"/>
      <c r="AAP11" s="171"/>
      <c r="AAQ11" s="171"/>
      <c r="AAR11" s="171"/>
      <c r="AAS11" s="171"/>
      <c r="AAT11" s="171"/>
      <c r="AAU11" s="171"/>
      <c r="AAV11" s="171"/>
      <c r="AAW11" s="171"/>
      <c r="AAX11" s="171"/>
      <c r="AAY11" s="171"/>
      <c r="AAZ11" s="171"/>
      <c r="ABA11" s="171"/>
      <c r="ABB11" s="171"/>
      <c r="ABC11" s="171"/>
      <c r="ABD11" s="171"/>
      <c r="ABE11" s="171"/>
      <c r="ABF11" s="171"/>
      <c r="ABG11" s="171"/>
      <c r="ABH11" s="171"/>
      <c r="ABI11" s="171"/>
      <c r="ABJ11" s="171"/>
      <c r="ABK11" s="171"/>
      <c r="ABL11" s="171"/>
      <c r="ABM11" s="171"/>
      <c r="ABN11" s="171"/>
      <c r="ABO11" s="171"/>
      <c r="ABP11" s="171"/>
      <c r="ABQ11" s="171"/>
      <c r="ABR11" s="171"/>
      <c r="ABS11" s="171"/>
      <c r="ABT11" s="171"/>
      <c r="ABU11" s="171"/>
      <c r="ABV11" s="171"/>
      <c r="ABW11" s="171"/>
      <c r="ABX11" s="171"/>
      <c r="ABY11" s="171"/>
      <c r="ABZ11" s="171"/>
      <c r="ACA11" s="171"/>
      <c r="ACB11" s="171"/>
      <c r="ACC11" s="171"/>
      <c r="ACD11" s="171"/>
      <c r="ACE11" s="171"/>
      <c r="ACF11" s="171"/>
      <c r="ACG11" s="171"/>
      <c r="ACH11" s="171"/>
      <c r="ACI11" s="171"/>
      <c r="ACJ11" s="171"/>
      <c r="ACK11" s="171"/>
      <c r="ACL11" s="171"/>
      <c r="ACM11" s="171"/>
      <c r="ACN11" s="171"/>
      <c r="ACO11" s="171"/>
      <c r="ACP11" s="171"/>
      <c r="ACQ11" s="171"/>
      <c r="ACR11" s="171"/>
      <c r="ACS11" s="171"/>
      <c r="ACT11" s="171"/>
      <c r="ACU11" s="171"/>
      <c r="ACV11" s="171"/>
      <c r="ACW11" s="171"/>
      <c r="ACX11" s="171"/>
      <c r="ACY11" s="171"/>
      <c r="ACZ11" s="171"/>
      <c r="ADA11" s="171"/>
      <c r="ADB11" s="171"/>
      <c r="ADC11" s="171"/>
      <c r="ADD11" s="171"/>
      <c r="ADE11" s="171"/>
      <c r="ADF11" s="171"/>
      <c r="ADG11" s="171"/>
      <c r="ADH11" s="171"/>
      <c r="ADI11" s="171"/>
      <c r="ADJ11" s="171"/>
      <c r="ADK11" s="171"/>
      <c r="ADL11" s="171"/>
      <c r="ADM11" s="171"/>
      <c r="ADN11" s="171"/>
      <c r="ADO11" s="171"/>
      <c r="ADP11" s="171"/>
      <c r="ADQ11" s="171"/>
      <c r="ADR11" s="171"/>
      <c r="ADS11" s="171"/>
      <c r="ADT11" s="171"/>
      <c r="ADU11" s="171"/>
      <c r="ADV11" s="171"/>
      <c r="ADW11" s="171"/>
      <c r="ADX11" s="171"/>
      <c r="ADY11" s="171"/>
      <c r="ADZ11" s="171"/>
      <c r="AEA11" s="171"/>
      <c r="AEB11" s="171"/>
      <c r="AEC11" s="171"/>
      <c r="AED11" s="171"/>
      <c r="AEE11" s="171"/>
      <c r="AEF11" s="171"/>
      <c r="AEG11" s="171"/>
      <c r="AEH11" s="171"/>
      <c r="AEI11" s="171"/>
      <c r="AEJ11" s="171"/>
      <c r="AEK11" s="171"/>
      <c r="AEL11" s="171"/>
      <c r="AEM11" s="171"/>
      <c r="AEN11" s="171"/>
      <c r="AEO11" s="171"/>
      <c r="AEP11" s="171"/>
      <c r="AEQ11" s="171"/>
      <c r="AER11" s="171"/>
      <c r="AES11" s="171"/>
      <c r="AET11" s="171"/>
      <c r="AEU11" s="171"/>
      <c r="AEV11" s="171"/>
      <c r="AEW11" s="171"/>
      <c r="AEX11" s="171"/>
      <c r="AEY11" s="171"/>
      <c r="AEZ11" s="171"/>
      <c r="AFA11" s="171"/>
      <c r="AFB11" s="171"/>
      <c r="AFC11" s="171"/>
      <c r="AFD11" s="171"/>
      <c r="AFE11" s="171"/>
      <c r="AFF11" s="171"/>
      <c r="AFG11" s="171"/>
      <c r="AFH11" s="171"/>
      <c r="AFI11" s="171"/>
      <c r="AFJ11" s="171"/>
      <c r="AFK11" s="171"/>
      <c r="AFL11" s="171"/>
      <c r="AFM11" s="171"/>
      <c r="AFN11" s="171"/>
      <c r="AFO11" s="171"/>
      <c r="AFP11" s="171"/>
      <c r="AFQ11" s="171"/>
      <c r="AFR11" s="171"/>
      <c r="AFS11" s="171"/>
      <c r="AFT11" s="171"/>
      <c r="AFU11" s="171"/>
      <c r="AFV11" s="171"/>
      <c r="AFW11" s="171"/>
      <c r="AFX11" s="171"/>
      <c r="AFY11" s="171"/>
      <c r="AFZ11" s="171"/>
      <c r="AGA11" s="171"/>
      <c r="AGB11" s="171"/>
      <c r="AGC11" s="171"/>
      <c r="AGD11" s="171"/>
      <c r="AGE11" s="171"/>
      <c r="AGF11" s="171"/>
      <c r="AGG11" s="171"/>
      <c r="AGH11" s="171"/>
      <c r="AGI11" s="171"/>
      <c r="AGJ11" s="171"/>
      <c r="AGK11" s="171"/>
      <c r="AGL11" s="171"/>
      <c r="AGM11" s="171"/>
      <c r="AGN11" s="171"/>
      <c r="AGO11" s="171"/>
      <c r="AGP11" s="171"/>
      <c r="AGQ11" s="171"/>
      <c r="AGR11" s="171"/>
      <c r="AGS11" s="171"/>
      <c r="AGT11" s="171"/>
      <c r="AGU11" s="171"/>
      <c r="AGV11" s="171"/>
      <c r="AGW11" s="171"/>
      <c r="AGX11" s="171"/>
      <c r="AGY11" s="171"/>
      <c r="AGZ11" s="171"/>
      <c r="AHA11" s="171"/>
      <c r="AHB11" s="171"/>
      <c r="AHC11" s="171"/>
      <c r="AHD11" s="171"/>
      <c r="AHE11" s="171"/>
      <c r="AHF11" s="171"/>
      <c r="AHG11" s="171"/>
      <c r="AHH11" s="171"/>
      <c r="AHI11" s="171"/>
      <c r="AHJ11" s="171"/>
      <c r="AHK11" s="171"/>
      <c r="AHL11" s="171"/>
      <c r="AHM11" s="171"/>
      <c r="AHN11" s="171"/>
      <c r="AHO11" s="171"/>
      <c r="AHP11" s="171"/>
      <c r="AHQ11" s="171"/>
      <c r="AHR11" s="171"/>
      <c r="AHS11" s="171"/>
      <c r="AHT11" s="171"/>
      <c r="AHU11" s="171"/>
      <c r="AHV11" s="171"/>
      <c r="AHW11" s="171"/>
      <c r="AHX11" s="171"/>
      <c r="AHY11" s="171"/>
      <c r="AHZ11" s="171"/>
      <c r="AIA11" s="171"/>
      <c r="AIB11" s="171"/>
      <c r="AIC11" s="171"/>
      <c r="AID11" s="171"/>
      <c r="AIE11" s="171"/>
      <c r="AIF11" s="171"/>
      <c r="AIG11" s="171"/>
      <c r="AIH11" s="171"/>
      <c r="AII11" s="171"/>
      <c r="AIJ11" s="171"/>
      <c r="AIK11" s="171"/>
      <c r="AIL11" s="171"/>
      <c r="AIM11" s="171"/>
      <c r="AIN11" s="171"/>
      <c r="AIO11" s="171"/>
      <c r="AIP11" s="171"/>
      <c r="AIQ11" s="171"/>
      <c r="AIR11" s="171"/>
      <c r="AIS11" s="171"/>
      <c r="AIT11" s="171"/>
      <c r="AIU11" s="171"/>
      <c r="AIV11" s="171"/>
      <c r="AIW11" s="171"/>
      <c r="AIX11" s="171"/>
      <c r="AIY11" s="171"/>
      <c r="AIZ11" s="171"/>
      <c r="AJA11" s="171"/>
      <c r="AJB11" s="171"/>
      <c r="AJC11" s="171"/>
      <c r="AJD11" s="171"/>
      <c r="AJE11" s="171"/>
      <c r="AJF11" s="171"/>
      <c r="AJG11" s="171"/>
      <c r="AJH11" s="171"/>
      <c r="AJI11" s="171"/>
      <c r="AJJ11" s="171"/>
      <c r="AJK11" s="171"/>
      <c r="AJL11" s="171"/>
      <c r="AJM11" s="171"/>
      <c r="AJN11" s="171"/>
      <c r="AJO11" s="171"/>
      <c r="AJP11" s="171"/>
      <c r="AJQ11" s="171"/>
      <c r="AJR11" s="171"/>
      <c r="AJS11" s="171"/>
      <c r="AJT11" s="171"/>
      <c r="AJU11" s="171"/>
      <c r="AJV11" s="171"/>
      <c r="AJW11" s="171"/>
      <c r="AJX11" s="171"/>
      <c r="AJY11" s="171"/>
      <c r="AJZ11" s="171"/>
      <c r="AKA11" s="171"/>
      <c r="AKB11" s="171"/>
      <c r="AKC11" s="171"/>
      <c r="AKD11" s="171"/>
      <c r="AKE11" s="171"/>
      <c r="AKF11" s="171"/>
      <c r="AKG11" s="171"/>
      <c r="AKH11" s="171"/>
      <c r="AKI11" s="171"/>
      <c r="AKJ11" s="171"/>
      <c r="AKK11" s="171"/>
      <c r="AKL11" s="171"/>
      <c r="AKM11" s="171"/>
      <c r="AKN11" s="171"/>
      <c r="AKO11" s="171"/>
      <c r="AKP11" s="171"/>
      <c r="AKQ11" s="171"/>
      <c r="AKR11" s="171"/>
      <c r="AKS11" s="171"/>
      <c r="AKT11" s="171"/>
      <c r="AKU11" s="171"/>
      <c r="AKV11" s="171"/>
      <c r="AKW11" s="171"/>
      <c r="AKX11" s="171"/>
      <c r="AKY11" s="171"/>
      <c r="AKZ11" s="171"/>
      <c r="ALA11" s="171"/>
      <c r="ALB11" s="171"/>
      <c r="ALC11" s="171"/>
      <c r="ALD11" s="171"/>
      <c r="ALE11" s="171"/>
      <c r="ALF11" s="171"/>
      <c r="ALG11" s="171"/>
      <c r="ALH11" s="171"/>
      <c r="ALI11" s="171"/>
      <c r="ALJ11" s="171"/>
      <c r="ALK11" s="171"/>
      <c r="ALL11" s="171"/>
      <c r="ALM11" s="171"/>
      <c r="ALN11" s="171"/>
      <c r="ALO11" s="171"/>
      <c r="XEK11" s="161"/>
      <c r="XEL11" s="161"/>
      <c r="XEM11" s="161"/>
      <c r="XEN11" s="161"/>
      <c r="XEO11" s="161"/>
      <c r="XEP11" s="161"/>
      <c r="XEQ11" s="161"/>
      <c r="XER11" s="161"/>
      <c r="XES11" s="161"/>
      <c r="XET11" s="161"/>
      <c r="XEU11" s="161"/>
      <c r="XEV11" s="161"/>
      <c r="XEW11" s="161"/>
      <c r="XEX11" s="161"/>
      <c r="XEY11" s="161"/>
      <c r="XEZ11" s="161"/>
      <c r="XFA11" s="161"/>
      <c r="XFB11" s="161"/>
      <c r="XFC11" s="161"/>
      <c r="XFD11" s="161"/>
    </row>
    <row r="12" spans="1:1003 16365:16384" s="172" customFormat="1" ht="18.75" customHeight="1" x14ac:dyDescent="0.25">
      <c r="A12" s="169"/>
      <c r="B12" s="322" t="s">
        <v>116</v>
      </c>
      <c r="C12" s="322"/>
      <c r="D12" s="322"/>
      <c r="E12" s="322"/>
      <c r="F12" s="170" t="s">
        <v>117</v>
      </c>
      <c r="G12" s="330"/>
      <c r="H12" s="330"/>
      <c r="I12" s="169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  <c r="AW12" s="171"/>
      <c r="AX12" s="171"/>
      <c r="AY12" s="171"/>
      <c r="AZ12" s="171"/>
      <c r="BA12" s="171"/>
      <c r="BB12" s="171"/>
      <c r="BC12" s="171"/>
      <c r="BD12" s="171"/>
      <c r="BE12" s="171"/>
      <c r="BF12" s="171"/>
      <c r="BG12" s="171"/>
      <c r="BH12" s="171"/>
      <c r="BI12" s="171"/>
      <c r="BJ12" s="171"/>
      <c r="BK12" s="171"/>
      <c r="BL12" s="171"/>
      <c r="BM12" s="171"/>
      <c r="BN12" s="171"/>
      <c r="BO12" s="171"/>
      <c r="BP12" s="171"/>
      <c r="BQ12" s="171"/>
      <c r="BR12" s="171"/>
      <c r="BS12" s="171"/>
      <c r="BT12" s="171"/>
      <c r="BU12" s="171"/>
      <c r="BV12" s="171"/>
      <c r="BW12" s="171"/>
      <c r="BX12" s="171"/>
      <c r="BY12" s="171"/>
      <c r="BZ12" s="171"/>
      <c r="CA12" s="171"/>
      <c r="CB12" s="171"/>
      <c r="CC12" s="171"/>
      <c r="CD12" s="171"/>
      <c r="CE12" s="171"/>
      <c r="CF12" s="171"/>
      <c r="CG12" s="171"/>
      <c r="CH12" s="171"/>
      <c r="CI12" s="171"/>
      <c r="CJ12" s="171"/>
      <c r="CK12" s="171"/>
      <c r="CL12" s="171"/>
      <c r="CM12" s="171"/>
      <c r="CN12" s="171"/>
      <c r="CO12" s="171"/>
      <c r="CP12" s="171"/>
      <c r="CQ12" s="171"/>
      <c r="CR12" s="171"/>
      <c r="CS12" s="171"/>
      <c r="CT12" s="171"/>
      <c r="CU12" s="171"/>
      <c r="CV12" s="171"/>
      <c r="CW12" s="171"/>
      <c r="CX12" s="171"/>
      <c r="CY12" s="171"/>
      <c r="CZ12" s="171"/>
      <c r="DA12" s="171"/>
      <c r="DB12" s="171"/>
      <c r="DC12" s="171"/>
      <c r="DD12" s="171"/>
      <c r="DE12" s="171"/>
      <c r="DF12" s="171"/>
      <c r="DG12" s="171"/>
      <c r="DH12" s="171"/>
      <c r="DI12" s="171"/>
      <c r="DJ12" s="171"/>
      <c r="DK12" s="171"/>
      <c r="DL12" s="171"/>
      <c r="DM12" s="171"/>
      <c r="DN12" s="171"/>
      <c r="DO12" s="171"/>
      <c r="DP12" s="171"/>
      <c r="DQ12" s="171"/>
      <c r="DR12" s="171"/>
      <c r="DS12" s="171"/>
      <c r="DT12" s="171"/>
      <c r="DU12" s="171"/>
      <c r="DV12" s="171"/>
      <c r="DW12" s="171"/>
      <c r="DX12" s="171"/>
      <c r="DY12" s="171"/>
      <c r="DZ12" s="171"/>
      <c r="EA12" s="171"/>
      <c r="EB12" s="171"/>
      <c r="EC12" s="171"/>
      <c r="ED12" s="171"/>
      <c r="EE12" s="171"/>
      <c r="EF12" s="171"/>
      <c r="EG12" s="171"/>
      <c r="EH12" s="171"/>
      <c r="EI12" s="171"/>
      <c r="EJ12" s="171"/>
      <c r="EK12" s="171"/>
      <c r="EL12" s="171"/>
      <c r="EM12" s="171"/>
      <c r="EN12" s="171"/>
      <c r="EO12" s="171"/>
      <c r="EP12" s="171"/>
      <c r="EQ12" s="171"/>
      <c r="ER12" s="171"/>
      <c r="ES12" s="171"/>
      <c r="ET12" s="171"/>
      <c r="EU12" s="171"/>
      <c r="EV12" s="171"/>
      <c r="EW12" s="171"/>
      <c r="EX12" s="171"/>
      <c r="EY12" s="171"/>
      <c r="EZ12" s="171"/>
      <c r="FA12" s="171"/>
      <c r="FB12" s="171"/>
      <c r="FC12" s="171"/>
      <c r="FD12" s="171"/>
      <c r="FE12" s="171"/>
      <c r="FF12" s="171"/>
      <c r="FG12" s="171"/>
      <c r="FH12" s="171"/>
      <c r="FI12" s="171"/>
      <c r="FJ12" s="171"/>
      <c r="FK12" s="171"/>
      <c r="FL12" s="171"/>
      <c r="FM12" s="171"/>
      <c r="FN12" s="171"/>
      <c r="FO12" s="171"/>
      <c r="FP12" s="171"/>
      <c r="FQ12" s="171"/>
      <c r="FR12" s="171"/>
      <c r="FS12" s="171"/>
      <c r="FT12" s="171"/>
      <c r="FU12" s="171"/>
      <c r="FV12" s="171"/>
      <c r="FW12" s="171"/>
      <c r="FX12" s="171"/>
      <c r="FY12" s="171"/>
      <c r="FZ12" s="171"/>
      <c r="GA12" s="171"/>
      <c r="GB12" s="171"/>
      <c r="GC12" s="171"/>
      <c r="GD12" s="171"/>
      <c r="GE12" s="171"/>
      <c r="GF12" s="171"/>
      <c r="GG12" s="171"/>
      <c r="GH12" s="171"/>
      <c r="GI12" s="171"/>
      <c r="GJ12" s="171"/>
      <c r="GK12" s="171"/>
      <c r="GL12" s="171"/>
      <c r="GM12" s="171"/>
      <c r="GN12" s="171"/>
      <c r="GO12" s="171"/>
      <c r="GP12" s="171"/>
      <c r="GQ12" s="171"/>
      <c r="GR12" s="171"/>
      <c r="GS12" s="171"/>
      <c r="GT12" s="171"/>
      <c r="GU12" s="171"/>
      <c r="GV12" s="171"/>
      <c r="GW12" s="171"/>
      <c r="GX12" s="171"/>
      <c r="GY12" s="171"/>
      <c r="GZ12" s="171"/>
      <c r="HA12" s="171"/>
      <c r="HB12" s="171"/>
      <c r="HC12" s="171"/>
      <c r="HD12" s="171"/>
      <c r="HE12" s="171"/>
      <c r="HF12" s="171"/>
      <c r="HG12" s="171"/>
      <c r="HH12" s="171"/>
      <c r="HI12" s="171"/>
      <c r="HJ12" s="171"/>
      <c r="HK12" s="171"/>
      <c r="HL12" s="171"/>
      <c r="HM12" s="171"/>
      <c r="HN12" s="171"/>
      <c r="HO12" s="171"/>
      <c r="HP12" s="171"/>
      <c r="HQ12" s="171"/>
      <c r="HR12" s="171"/>
      <c r="HS12" s="171"/>
      <c r="HT12" s="171"/>
      <c r="HU12" s="171"/>
      <c r="HV12" s="171"/>
      <c r="HW12" s="171"/>
      <c r="HX12" s="171"/>
      <c r="HY12" s="171"/>
      <c r="HZ12" s="171"/>
      <c r="IA12" s="171"/>
      <c r="IB12" s="171"/>
      <c r="IC12" s="171"/>
      <c r="ID12" s="171"/>
      <c r="IE12" s="171"/>
      <c r="IF12" s="171"/>
      <c r="IG12" s="171"/>
      <c r="IH12" s="171"/>
      <c r="II12" s="171"/>
      <c r="IJ12" s="171"/>
      <c r="IK12" s="171"/>
      <c r="IL12" s="171"/>
      <c r="IM12" s="171"/>
      <c r="IN12" s="171"/>
      <c r="IO12" s="171"/>
      <c r="IP12" s="171"/>
      <c r="IQ12" s="171"/>
      <c r="IR12" s="171"/>
      <c r="IS12" s="171"/>
      <c r="IT12" s="171"/>
      <c r="IU12" s="171"/>
      <c r="IV12" s="171"/>
      <c r="IW12" s="171"/>
      <c r="IX12" s="171"/>
      <c r="IY12" s="171"/>
      <c r="IZ12" s="171"/>
      <c r="JA12" s="171"/>
      <c r="JB12" s="171"/>
      <c r="JC12" s="171"/>
      <c r="JD12" s="171"/>
      <c r="JE12" s="171"/>
      <c r="JF12" s="171"/>
      <c r="JG12" s="171"/>
      <c r="JH12" s="171"/>
      <c r="JI12" s="171"/>
      <c r="JJ12" s="171"/>
      <c r="JK12" s="171"/>
      <c r="JL12" s="171"/>
      <c r="JM12" s="171"/>
      <c r="JN12" s="171"/>
      <c r="JO12" s="171"/>
      <c r="JP12" s="171"/>
      <c r="JQ12" s="171"/>
      <c r="JR12" s="171"/>
      <c r="JS12" s="171"/>
      <c r="JT12" s="171"/>
      <c r="JU12" s="171"/>
      <c r="JV12" s="171"/>
      <c r="JW12" s="171"/>
      <c r="JX12" s="171"/>
      <c r="JY12" s="171"/>
      <c r="JZ12" s="171"/>
      <c r="KA12" s="171"/>
      <c r="KB12" s="171"/>
      <c r="KC12" s="171"/>
      <c r="KD12" s="171"/>
      <c r="KE12" s="171"/>
      <c r="KF12" s="171"/>
      <c r="KG12" s="171"/>
      <c r="KH12" s="171"/>
      <c r="KI12" s="171"/>
      <c r="KJ12" s="171"/>
      <c r="KK12" s="171"/>
      <c r="KL12" s="171"/>
      <c r="KM12" s="171"/>
      <c r="KN12" s="171"/>
      <c r="KO12" s="171"/>
      <c r="KP12" s="171"/>
      <c r="KQ12" s="171"/>
      <c r="KR12" s="171"/>
      <c r="KS12" s="171"/>
      <c r="KT12" s="171"/>
      <c r="KU12" s="171"/>
      <c r="KV12" s="171"/>
      <c r="KW12" s="171"/>
      <c r="KX12" s="171"/>
      <c r="KY12" s="171"/>
      <c r="KZ12" s="171"/>
      <c r="LA12" s="171"/>
      <c r="LB12" s="171"/>
      <c r="LC12" s="171"/>
      <c r="LD12" s="171"/>
      <c r="LE12" s="171"/>
      <c r="LF12" s="171"/>
      <c r="LG12" s="171"/>
      <c r="LH12" s="171"/>
      <c r="LI12" s="171"/>
      <c r="LJ12" s="171"/>
      <c r="LK12" s="171"/>
      <c r="LL12" s="171"/>
      <c r="LM12" s="171"/>
      <c r="LN12" s="171"/>
      <c r="LO12" s="171"/>
      <c r="LP12" s="171"/>
      <c r="LQ12" s="171"/>
      <c r="LR12" s="171"/>
      <c r="LS12" s="171"/>
      <c r="LT12" s="171"/>
      <c r="LU12" s="171"/>
      <c r="LV12" s="171"/>
      <c r="LW12" s="171"/>
      <c r="LX12" s="171"/>
      <c r="LY12" s="171"/>
      <c r="LZ12" s="171"/>
      <c r="MA12" s="171"/>
      <c r="MB12" s="171"/>
      <c r="MC12" s="171"/>
      <c r="MD12" s="171"/>
      <c r="ME12" s="171"/>
      <c r="MF12" s="171"/>
      <c r="MG12" s="171"/>
      <c r="MH12" s="171"/>
      <c r="MI12" s="171"/>
      <c r="MJ12" s="171"/>
      <c r="MK12" s="171"/>
      <c r="ML12" s="171"/>
      <c r="MM12" s="171"/>
      <c r="MN12" s="171"/>
      <c r="MO12" s="171"/>
      <c r="MP12" s="171"/>
      <c r="MQ12" s="171"/>
      <c r="MR12" s="171"/>
      <c r="MS12" s="171"/>
      <c r="MT12" s="171"/>
      <c r="MU12" s="171"/>
      <c r="MV12" s="171"/>
      <c r="MW12" s="171"/>
      <c r="MX12" s="171"/>
      <c r="MY12" s="171"/>
      <c r="MZ12" s="171"/>
      <c r="NA12" s="171"/>
      <c r="NB12" s="171"/>
      <c r="NC12" s="171"/>
      <c r="ND12" s="171"/>
      <c r="NE12" s="171"/>
      <c r="NF12" s="171"/>
      <c r="NG12" s="171"/>
      <c r="NH12" s="171"/>
      <c r="NI12" s="171"/>
      <c r="NJ12" s="171"/>
      <c r="NK12" s="171"/>
      <c r="NL12" s="171"/>
      <c r="NM12" s="171"/>
      <c r="NN12" s="171"/>
      <c r="NO12" s="171"/>
      <c r="NP12" s="171"/>
      <c r="NQ12" s="171"/>
      <c r="NR12" s="171"/>
      <c r="NS12" s="171"/>
      <c r="NT12" s="171"/>
      <c r="NU12" s="171"/>
      <c r="NV12" s="171"/>
      <c r="NW12" s="171"/>
      <c r="NX12" s="171"/>
      <c r="NY12" s="171"/>
      <c r="NZ12" s="171"/>
      <c r="OA12" s="171"/>
      <c r="OB12" s="171"/>
      <c r="OC12" s="171"/>
      <c r="OD12" s="171"/>
      <c r="OE12" s="171"/>
      <c r="OF12" s="171"/>
      <c r="OG12" s="171"/>
      <c r="OH12" s="171"/>
      <c r="OI12" s="171"/>
      <c r="OJ12" s="171"/>
      <c r="OK12" s="171"/>
      <c r="OL12" s="171"/>
      <c r="OM12" s="171"/>
      <c r="ON12" s="171"/>
      <c r="OO12" s="171"/>
      <c r="OP12" s="171"/>
      <c r="OQ12" s="171"/>
      <c r="OR12" s="171"/>
      <c r="OS12" s="171"/>
      <c r="OT12" s="171"/>
      <c r="OU12" s="171"/>
      <c r="OV12" s="171"/>
      <c r="OW12" s="171"/>
      <c r="OX12" s="171"/>
      <c r="OY12" s="171"/>
      <c r="OZ12" s="171"/>
      <c r="PA12" s="171"/>
      <c r="PB12" s="171"/>
      <c r="PC12" s="171"/>
      <c r="PD12" s="171"/>
      <c r="PE12" s="171"/>
      <c r="PF12" s="171"/>
      <c r="PG12" s="171"/>
      <c r="PH12" s="171"/>
      <c r="PI12" s="171"/>
      <c r="PJ12" s="171"/>
      <c r="PK12" s="171"/>
      <c r="PL12" s="171"/>
      <c r="PM12" s="171"/>
      <c r="PN12" s="171"/>
      <c r="PO12" s="171"/>
      <c r="PP12" s="171"/>
      <c r="PQ12" s="171"/>
      <c r="PR12" s="171"/>
      <c r="PS12" s="171"/>
      <c r="PT12" s="171"/>
      <c r="PU12" s="171"/>
      <c r="PV12" s="171"/>
      <c r="PW12" s="171"/>
      <c r="PX12" s="171"/>
      <c r="PY12" s="171"/>
      <c r="PZ12" s="171"/>
      <c r="QA12" s="171"/>
      <c r="QB12" s="171"/>
      <c r="QC12" s="171"/>
      <c r="QD12" s="171"/>
      <c r="QE12" s="171"/>
      <c r="QF12" s="171"/>
      <c r="QG12" s="171"/>
      <c r="QH12" s="171"/>
      <c r="QI12" s="171"/>
      <c r="QJ12" s="171"/>
      <c r="QK12" s="171"/>
      <c r="QL12" s="171"/>
      <c r="QM12" s="171"/>
      <c r="QN12" s="171"/>
      <c r="QO12" s="171"/>
      <c r="QP12" s="171"/>
      <c r="QQ12" s="171"/>
      <c r="QR12" s="171"/>
      <c r="QS12" s="171"/>
      <c r="QT12" s="171"/>
      <c r="QU12" s="171"/>
      <c r="QV12" s="171"/>
      <c r="QW12" s="171"/>
      <c r="QX12" s="171"/>
      <c r="QY12" s="171"/>
      <c r="QZ12" s="171"/>
      <c r="RA12" s="171"/>
      <c r="RB12" s="171"/>
      <c r="RC12" s="171"/>
      <c r="RD12" s="171"/>
      <c r="RE12" s="171"/>
      <c r="RF12" s="171"/>
      <c r="RG12" s="171"/>
      <c r="RH12" s="171"/>
      <c r="RI12" s="171"/>
      <c r="RJ12" s="171"/>
      <c r="RK12" s="171"/>
      <c r="RL12" s="171"/>
      <c r="RM12" s="171"/>
      <c r="RN12" s="171"/>
      <c r="RO12" s="171"/>
      <c r="RP12" s="171"/>
      <c r="RQ12" s="171"/>
      <c r="RR12" s="171"/>
      <c r="RS12" s="171"/>
      <c r="RT12" s="171"/>
      <c r="RU12" s="171"/>
      <c r="RV12" s="171"/>
      <c r="RW12" s="171"/>
      <c r="RX12" s="171"/>
      <c r="RY12" s="171"/>
      <c r="RZ12" s="171"/>
      <c r="SA12" s="171"/>
      <c r="SB12" s="171"/>
      <c r="SC12" s="171"/>
      <c r="SD12" s="171"/>
      <c r="SE12" s="171"/>
      <c r="SF12" s="171"/>
      <c r="SG12" s="171"/>
      <c r="SH12" s="171"/>
      <c r="SI12" s="171"/>
      <c r="SJ12" s="171"/>
      <c r="SK12" s="171"/>
      <c r="SL12" s="171"/>
      <c r="SM12" s="171"/>
      <c r="SN12" s="171"/>
      <c r="SO12" s="171"/>
      <c r="SP12" s="171"/>
      <c r="SQ12" s="171"/>
      <c r="SR12" s="171"/>
      <c r="SS12" s="171"/>
      <c r="ST12" s="171"/>
      <c r="SU12" s="171"/>
      <c r="SV12" s="171"/>
      <c r="SW12" s="171"/>
      <c r="SX12" s="171"/>
      <c r="SY12" s="171"/>
      <c r="SZ12" s="171"/>
      <c r="TA12" s="171"/>
      <c r="TB12" s="171"/>
      <c r="TC12" s="171"/>
      <c r="TD12" s="171"/>
      <c r="TE12" s="171"/>
      <c r="TF12" s="171"/>
      <c r="TG12" s="171"/>
      <c r="TH12" s="171"/>
      <c r="TI12" s="171"/>
      <c r="TJ12" s="171"/>
      <c r="TK12" s="171"/>
      <c r="TL12" s="171"/>
      <c r="TM12" s="171"/>
      <c r="TN12" s="171"/>
      <c r="TO12" s="171"/>
      <c r="TP12" s="171"/>
      <c r="TQ12" s="171"/>
      <c r="TR12" s="171"/>
      <c r="TS12" s="171"/>
      <c r="TT12" s="171"/>
      <c r="TU12" s="171"/>
      <c r="TV12" s="171"/>
      <c r="TW12" s="171"/>
      <c r="TX12" s="171"/>
      <c r="TY12" s="171"/>
      <c r="TZ12" s="171"/>
      <c r="UA12" s="171"/>
      <c r="UB12" s="171"/>
      <c r="UC12" s="171"/>
      <c r="UD12" s="171"/>
      <c r="UE12" s="171"/>
      <c r="UF12" s="171"/>
      <c r="UG12" s="171"/>
      <c r="UH12" s="171"/>
      <c r="UI12" s="171"/>
      <c r="UJ12" s="171"/>
      <c r="UK12" s="171"/>
      <c r="UL12" s="171"/>
      <c r="UM12" s="171"/>
      <c r="UN12" s="171"/>
      <c r="UO12" s="171"/>
      <c r="UP12" s="171"/>
      <c r="UQ12" s="171"/>
      <c r="UR12" s="171"/>
      <c r="US12" s="171"/>
      <c r="UT12" s="171"/>
      <c r="UU12" s="171"/>
      <c r="UV12" s="171"/>
      <c r="UW12" s="171"/>
      <c r="UX12" s="171"/>
      <c r="UY12" s="171"/>
      <c r="UZ12" s="171"/>
      <c r="VA12" s="171"/>
      <c r="VB12" s="171"/>
      <c r="VC12" s="171"/>
      <c r="VD12" s="171"/>
      <c r="VE12" s="171"/>
      <c r="VF12" s="171"/>
      <c r="VG12" s="171"/>
      <c r="VH12" s="171"/>
      <c r="VI12" s="171"/>
      <c r="VJ12" s="171"/>
      <c r="VK12" s="171"/>
      <c r="VL12" s="171"/>
      <c r="VM12" s="171"/>
      <c r="VN12" s="171"/>
      <c r="VO12" s="171"/>
      <c r="VP12" s="171"/>
      <c r="VQ12" s="171"/>
      <c r="VR12" s="171"/>
      <c r="VS12" s="171"/>
      <c r="VT12" s="171"/>
      <c r="VU12" s="171"/>
      <c r="VV12" s="171"/>
      <c r="VW12" s="171"/>
      <c r="VX12" s="171"/>
      <c r="VY12" s="171"/>
      <c r="VZ12" s="171"/>
      <c r="WA12" s="171"/>
      <c r="WB12" s="171"/>
      <c r="WC12" s="171"/>
      <c r="WD12" s="171"/>
      <c r="WE12" s="171"/>
      <c r="WF12" s="171"/>
      <c r="WG12" s="171"/>
      <c r="WH12" s="171"/>
      <c r="WI12" s="171"/>
      <c r="WJ12" s="171"/>
      <c r="WK12" s="171"/>
      <c r="WL12" s="171"/>
      <c r="WM12" s="171"/>
      <c r="WN12" s="171"/>
      <c r="WO12" s="171"/>
      <c r="WP12" s="171"/>
      <c r="WQ12" s="171"/>
      <c r="WR12" s="171"/>
      <c r="WS12" s="171"/>
      <c r="WT12" s="171"/>
      <c r="WU12" s="171"/>
      <c r="WV12" s="171"/>
      <c r="WW12" s="171"/>
      <c r="WX12" s="171"/>
      <c r="WY12" s="171"/>
      <c r="WZ12" s="171"/>
      <c r="XA12" s="171"/>
      <c r="XB12" s="171"/>
      <c r="XC12" s="171"/>
      <c r="XD12" s="171"/>
      <c r="XE12" s="171"/>
      <c r="XF12" s="171"/>
      <c r="XG12" s="171"/>
      <c r="XH12" s="171"/>
      <c r="XI12" s="171"/>
      <c r="XJ12" s="171"/>
      <c r="XK12" s="171"/>
      <c r="XL12" s="171"/>
      <c r="XM12" s="171"/>
      <c r="XN12" s="171"/>
      <c r="XO12" s="171"/>
      <c r="XP12" s="171"/>
      <c r="XQ12" s="171"/>
      <c r="XR12" s="171"/>
      <c r="XS12" s="171"/>
      <c r="XT12" s="171"/>
      <c r="XU12" s="171"/>
      <c r="XV12" s="171"/>
      <c r="XW12" s="171"/>
      <c r="XX12" s="171"/>
      <c r="XY12" s="171"/>
      <c r="XZ12" s="171"/>
      <c r="YA12" s="171"/>
      <c r="YB12" s="171"/>
      <c r="YC12" s="171"/>
      <c r="YD12" s="171"/>
      <c r="YE12" s="171"/>
      <c r="YF12" s="171"/>
      <c r="YG12" s="171"/>
      <c r="YH12" s="171"/>
      <c r="YI12" s="171"/>
      <c r="YJ12" s="171"/>
      <c r="YK12" s="171"/>
      <c r="YL12" s="171"/>
      <c r="YM12" s="171"/>
      <c r="YN12" s="171"/>
      <c r="YO12" s="171"/>
      <c r="YP12" s="171"/>
      <c r="YQ12" s="171"/>
      <c r="YR12" s="171"/>
      <c r="YS12" s="171"/>
      <c r="YT12" s="171"/>
      <c r="YU12" s="171"/>
      <c r="YV12" s="171"/>
      <c r="YW12" s="171"/>
      <c r="YX12" s="171"/>
      <c r="YY12" s="171"/>
      <c r="YZ12" s="171"/>
      <c r="ZA12" s="171"/>
      <c r="ZB12" s="171"/>
      <c r="ZC12" s="171"/>
      <c r="ZD12" s="171"/>
      <c r="ZE12" s="171"/>
      <c r="ZF12" s="171"/>
      <c r="ZG12" s="171"/>
      <c r="ZH12" s="171"/>
      <c r="ZI12" s="171"/>
      <c r="ZJ12" s="171"/>
      <c r="ZK12" s="171"/>
      <c r="ZL12" s="171"/>
      <c r="ZM12" s="171"/>
      <c r="ZN12" s="171"/>
      <c r="ZO12" s="171"/>
      <c r="ZP12" s="171"/>
      <c r="ZQ12" s="171"/>
      <c r="ZR12" s="171"/>
      <c r="ZS12" s="171"/>
      <c r="ZT12" s="171"/>
      <c r="ZU12" s="171"/>
      <c r="ZV12" s="171"/>
      <c r="ZW12" s="171"/>
      <c r="ZX12" s="171"/>
      <c r="ZY12" s="171"/>
      <c r="ZZ12" s="171"/>
      <c r="AAA12" s="171"/>
      <c r="AAB12" s="171"/>
      <c r="AAC12" s="171"/>
      <c r="AAD12" s="171"/>
      <c r="AAE12" s="171"/>
      <c r="AAF12" s="171"/>
      <c r="AAG12" s="171"/>
      <c r="AAH12" s="171"/>
      <c r="AAI12" s="171"/>
      <c r="AAJ12" s="171"/>
      <c r="AAK12" s="171"/>
      <c r="AAL12" s="171"/>
      <c r="AAM12" s="171"/>
      <c r="AAN12" s="171"/>
      <c r="AAO12" s="171"/>
      <c r="AAP12" s="171"/>
      <c r="AAQ12" s="171"/>
      <c r="AAR12" s="171"/>
      <c r="AAS12" s="171"/>
      <c r="AAT12" s="171"/>
      <c r="AAU12" s="171"/>
      <c r="AAV12" s="171"/>
      <c r="AAW12" s="171"/>
      <c r="AAX12" s="171"/>
      <c r="AAY12" s="171"/>
      <c r="AAZ12" s="171"/>
      <c r="ABA12" s="171"/>
      <c r="ABB12" s="171"/>
      <c r="ABC12" s="171"/>
      <c r="ABD12" s="171"/>
      <c r="ABE12" s="171"/>
      <c r="ABF12" s="171"/>
      <c r="ABG12" s="171"/>
      <c r="ABH12" s="171"/>
      <c r="ABI12" s="171"/>
      <c r="ABJ12" s="171"/>
      <c r="ABK12" s="171"/>
      <c r="ABL12" s="171"/>
      <c r="ABM12" s="171"/>
      <c r="ABN12" s="171"/>
      <c r="ABO12" s="171"/>
      <c r="ABP12" s="171"/>
      <c r="ABQ12" s="171"/>
      <c r="ABR12" s="171"/>
      <c r="ABS12" s="171"/>
      <c r="ABT12" s="171"/>
      <c r="ABU12" s="171"/>
      <c r="ABV12" s="171"/>
      <c r="ABW12" s="171"/>
      <c r="ABX12" s="171"/>
      <c r="ABY12" s="171"/>
      <c r="ABZ12" s="171"/>
      <c r="ACA12" s="171"/>
      <c r="ACB12" s="171"/>
      <c r="ACC12" s="171"/>
      <c r="ACD12" s="171"/>
      <c r="ACE12" s="171"/>
      <c r="ACF12" s="171"/>
      <c r="ACG12" s="171"/>
      <c r="ACH12" s="171"/>
      <c r="ACI12" s="171"/>
      <c r="ACJ12" s="171"/>
      <c r="ACK12" s="171"/>
      <c r="ACL12" s="171"/>
      <c r="ACM12" s="171"/>
      <c r="ACN12" s="171"/>
      <c r="ACO12" s="171"/>
      <c r="ACP12" s="171"/>
      <c r="ACQ12" s="171"/>
      <c r="ACR12" s="171"/>
      <c r="ACS12" s="171"/>
      <c r="ACT12" s="171"/>
      <c r="ACU12" s="171"/>
      <c r="ACV12" s="171"/>
      <c r="ACW12" s="171"/>
      <c r="ACX12" s="171"/>
      <c r="ACY12" s="171"/>
      <c r="ACZ12" s="171"/>
      <c r="ADA12" s="171"/>
      <c r="ADB12" s="171"/>
      <c r="ADC12" s="171"/>
      <c r="ADD12" s="171"/>
      <c r="ADE12" s="171"/>
      <c r="ADF12" s="171"/>
      <c r="ADG12" s="171"/>
      <c r="ADH12" s="171"/>
      <c r="ADI12" s="171"/>
      <c r="ADJ12" s="171"/>
      <c r="ADK12" s="171"/>
      <c r="ADL12" s="171"/>
      <c r="ADM12" s="171"/>
      <c r="ADN12" s="171"/>
      <c r="ADO12" s="171"/>
      <c r="ADP12" s="171"/>
      <c r="ADQ12" s="171"/>
      <c r="ADR12" s="171"/>
      <c r="ADS12" s="171"/>
      <c r="ADT12" s="171"/>
      <c r="ADU12" s="171"/>
      <c r="ADV12" s="171"/>
      <c r="ADW12" s="171"/>
      <c r="ADX12" s="171"/>
      <c r="ADY12" s="171"/>
      <c r="ADZ12" s="171"/>
      <c r="AEA12" s="171"/>
      <c r="AEB12" s="171"/>
      <c r="AEC12" s="171"/>
      <c r="AED12" s="171"/>
      <c r="AEE12" s="171"/>
      <c r="AEF12" s="171"/>
      <c r="AEG12" s="171"/>
      <c r="AEH12" s="171"/>
      <c r="AEI12" s="171"/>
      <c r="AEJ12" s="171"/>
      <c r="AEK12" s="171"/>
      <c r="AEL12" s="171"/>
      <c r="AEM12" s="171"/>
      <c r="AEN12" s="171"/>
      <c r="AEO12" s="171"/>
      <c r="AEP12" s="171"/>
      <c r="AEQ12" s="171"/>
      <c r="AER12" s="171"/>
      <c r="AES12" s="171"/>
      <c r="AET12" s="171"/>
      <c r="AEU12" s="171"/>
      <c r="AEV12" s="171"/>
      <c r="AEW12" s="171"/>
      <c r="AEX12" s="171"/>
      <c r="AEY12" s="171"/>
      <c r="AEZ12" s="171"/>
      <c r="AFA12" s="171"/>
      <c r="AFB12" s="171"/>
      <c r="AFC12" s="171"/>
      <c r="AFD12" s="171"/>
      <c r="AFE12" s="171"/>
      <c r="AFF12" s="171"/>
      <c r="AFG12" s="171"/>
      <c r="AFH12" s="171"/>
      <c r="AFI12" s="171"/>
      <c r="AFJ12" s="171"/>
      <c r="AFK12" s="171"/>
      <c r="AFL12" s="171"/>
      <c r="AFM12" s="171"/>
      <c r="AFN12" s="171"/>
      <c r="AFO12" s="171"/>
      <c r="AFP12" s="171"/>
      <c r="AFQ12" s="171"/>
      <c r="AFR12" s="171"/>
      <c r="AFS12" s="171"/>
      <c r="AFT12" s="171"/>
      <c r="AFU12" s="171"/>
      <c r="AFV12" s="171"/>
      <c r="AFW12" s="171"/>
      <c r="AFX12" s="171"/>
      <c r="AFY12" s="171"/>
      <c r="AFZ12" s="171"/>
      <c r="AGA12" s="171"/>
      <c r="AGB12" s="171"/>
      <c r="AGC12" s="171"/>
      <c r="AGD12" s="171"/>
      <c r="AGE12" s="171"/>
      <c r="AGF12" s="171"/>
      <c r="AGG12" s="171"/>
      <c r="AGH12" s="171"/>
      <c r="AGI12" s="171"/>
      <c r="AGJ12" s="171"/>
      <c r="AGK12" s="171"/>
      <c r="AGL12" s="171"/>
      <c r="AGM12" s="171"/>
      <c r="AGN12" s="171"/>
      <c r="AGO12" s="171"/>
      <c r="AGP12" s="171"/>
      <c r="AGQ12" s="171"/>
      <c r="AGR12" s="171"/>
      <c r="AGS12" s="171"/>
      <c r="AGT12" s="171"/>
      <c r="AGU12" s="171"/>
      <c r="AGV12" s="171"/>
      <c r="AGW12" s="171"/>
      <c r="AGX12" s="171"/>
      <c r="AGY12" s="171"/>
      <c r="AGZ12" s="171"/>
      <c r="AHA12" s="171"/>
      <c r="AHB12" s="171"/>
      <c r="AHC12" s="171"/>
      <c r="AHD12" s="171"/>
      <c r="AHE12" s="171"/>
      <c r="AHF12" s="171"/>
      <c r="AHG12" s="171"/>
      <c r="AHH12" s="171"/>
      <c r="AHI12" s="171"/>
      <c r="AHJ12" s="171"/>
      <c r="AHK12" s="171"/>
      <c r="AHL12" s="171"/>
      <c r="AHM12" s="171"/>
      <c r="AHN12" s="171"/>
      <c r="AHO12" s="171"/>
      <c r="AHP12" s="171"/>
      <c r="AHQ12" s="171"/>
      <c r="AHR12" s="171"/>
      <c r="AHS12" s="171"/>
      <c r="AHT12" s="171"/>
      <c r="AHU12" s="171"/>
      <c r="AHV12" s="171"/>
      <c r="AHW12" s="171"/>
      <c r="AHX12" s="171"/>
      <c r="AHY12" s="171"/>
      <c r="AHZ12" s="171"/>
      <c r="AIA12" s="171"/>
      <c r="AIB12" s="171"/>
      <c r="AIC12" s="171"/>
      <c r="AID12" s="171"/>
      <c r="AIE12" s="171"/>
      <c r="AIF12" s="171"/>
      <c r="AIG12" s="171"/>
      <c r="AIH12" s="171"/>
      <c r="AII12" s="171"/>
      <c r="AIJ12" s="171"/>
      <c r="AIK12" s="171"/>
      <c r="AIL12" s="171"/>
      <c r="AIM12" s="171"/>
      <c r="AIN12" s="171"/>
      <c r="AIO12" s="171"/>
      <c r="AIP12" s="171"/>
      <c r="AIQ12" s="171"/>
      <c r="AIR12" s="171"/>
      <c r="AIS12" s="171"/>
      <c r="AIT12" s="171"/>
      <c r="AIU12" s="171"/>
      <c r="AIV12" s="171"/>
      <c r="AIW12" s="171"/>
      <c r="AIX12" s="171"/>
      <c r="AIY12" s="171"/>
      <c r="AIZ12" s="171"/>
      <c r="AJA12" s="171"/>
      <c r="AJB12" s="171"/>
      <c r="AJC12" s="171"/>
      <c r="AJD12" s="171"/>
      <c r="AJE12" s="171"/>
      <c r="AJF12" s="171"/>
      <c r="AJG12" s="171"/>
      <c r="AJH12" s="171"/>
      <c r="AJI12" s="171"/>
      <c r="AJJ12" s="171"/>
      <c r="AJK12" s="171"/>
      <c r="AJL12" s="171"/>
      <c r="AJM12" s="171"/>
      <c r="AJN12" s="171"/>
      <c r="AJO12" s="171"/>
      <c r="AJP12" s="171"/>
      <c r="AJQ12" s="171"/>
      <c r="AJR12" s="171"/>
      <c r="AJS12" s="171"/>
      <c r="AJT12" s="171"/>
      <c r="AJU12" s="171"/>
      <c r="AJV12" s="171"/>
      <c r="AJW12" s="171"/>
      <c r="AJX12" s="171"/>
      <c r="AJY12" s="171"/>
      <c r="AJZ12" s="171"/>
      <c r="AKA12" s="171"/>
      <c r="AKB12" s="171"/>
      <c r="AKC12" s="171"/>
      <c r="AKD12" s="171"/>
      <c r="AKE12" s="171"/>
      <c r="AKF12" s="171"/>
      <c r="AKG12" s="171"/>
      <c r="AKH12" s="171"/>
      <c r="AKI12" s="171"/>
      <c r="AKJ12" s="171"/>
      <c r="AKK12" s="171"/>
      <c r="AKL12" s="171"/>
      <c r="AKM12" s="171"/>
      <c r="AKN12" s="171"/>
      <c r="AKO12" s="171"/>
      <c r="AKP12" s="171"/>
      <c r="AKQ12" s="171"/>
      <c r="AKR12" s="171"/>
      <c r="AKS12" s="171"/>
      <c r="AKT12" s="171"/>
      <c r="AKU12" s="171"/>
      <c r="AKV12" s="171"/>
      <c r="AKW12" s="171"/>
      <c r="AKX12" s="171"/>
      <c r="AKY12" s="171"/>
      <c r="AKZ12" s="171"/>
      <c r="ALA12" s="171"/>
      <c r="ALB12" s="171"/>
      <c r="ALC12" s="171"/>
      <c r="ALD12" s="171"/>
      <c r="ALE12" s="171"/>
      <c r="ALF12" s="171"/>
      <c r="ALG12" s="171"/>
      <c r="ALH12" s="171"/>
      <c r="ALI12" s="171"/>
      <c r="ALJ12" s="171"/>
      <c r="ALK12" s="171"/>
      <c r="ALL12" s="171"/>
      <c r="ALM12" s="171"/>
      <c r="ALN12" s="171"/>
      <c r="ALO12" s="171"/>
      <c r="XEK12" s="173"/>
      <c r="XEL12" s="173"/>
      <c r="XEM12" s="173"/>
      <c r="XEN12" s="173"/>
      <c r="XEO12" s="173"/>
      <c r="XEP12" s="173"/>
      <c r="XEQ12" s="173"/>
      <c r="XER12" s="173"/>
      <c r="XES12" s="173"/>
      <c r="XET12" s="173"/>
      <c r="XEU12" s="173"/>
      <c r="XEV12" s="173"/>
      <c r="XEW12" s="173"/>
      <c r="XEX12" s="173"/>
      <c r="XEY12" s="173"/>
      <c r="XEZ12" s="173"/>
      <c r="XFA12" s="173"/>
      <c r="XFB12" s="173"/>
      <c r="XFC12" s="173"/>
      <c r="XFD12" s="173"/>
    </row>
    <row r="13" spans="1:1003 16365:16384" s="172" customFormat="1" ht="18.75" customHeight="1" x14ac:dyDescent="0.25">
      <c r="A13" s="169"/>
      <c r="B13" s="322" t="s">
        <v>118</v>
      </c>
      <c r="C13" s="322"/>
      <c r="D13" s="322"/>
      <c r="E13" s="322"/>
      <c r="F13" s="170" t="s">
        <v>119</v>
      </c>
      <c r="G13" s="330"/>
      <c r="H13" s="330"/>
      <c r="I13" s="169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1"/>
      <c r="AW13" s="171"/>
      <c r="AX13" s="171"/>
      <c r="AY13" s="171"/>
      <c r="AZ13" s="171"/>
      <c r="BA13" s="171"/>
      <c r="BB13" s="171"/>
      <c r="BC13" s="171"/>
      <c r="BD13" s="171"/>
      <c r="BE13" s="171"/>
      <c r="BF13" s="171"/>
      <c r="BG13" s="171"/>
      <c r="BH13" s="171"/>
      <c r="BI13" s="171"/>
      <c r="BJ13" s="171"/>
      <c r="BK13" s="171"/>
      <c r="BL13" s="171"/>
      <c r="BM13" s="171"/>
      <c r="BN13" s="171"/>
      <c r="BO13" s="171"/>
      <c r="BP13" s="171"/>
      <c r="BQ13" s="171"/>
      <c r="BR13" s="171"/>
      <c r="BS13" s="171"/>
      <c r="BT13" s="171"/>
      <c r="BU13" s="171"/>
      <c r="BV13" s="171"/>
      <c r="BW13" s="171"/>
      <c r="BX13" s="171"/>
      <c r="BY13" s="171"/>
      <c r="BZ13" s="171"/>
      <c r="CA13" s="171"/>
      <c r="CB13" s="171"/>
      <c r="CC13" s="171"/>
      <c r="CD13" s="171"/>
      <c r="CE13" s="171"/>
      <c r="CF13" s="171"/>
      <c r="CG13" s="171"/>
      <c r="CH13" s="171"/>
      <c r="CI13" s="171"/>
      <c r="CJ13" s="171"/>
      <c r="CK13" s="171"/>
      <c r="CL13" s="171"/>
      <c r="CM13" s="171"/>
      <c r="CN13" s="171"/>
      <c r="CO13" s="171"/>
      <c r="CP13" s="171"/>
      <c r="CQ13" s="171"/>
      <c r="CR13" s="171"/>
      <c r="CS13" s="171"/>
      <c r="CT13" s="171"/>
      <c r="CU13" s="171"/>
      <c r="CV13" s="171"/>
      <c r="CW13" s="171"/>
      <c r="CX13" s="171"/>
      <c r="CY13" s="171"/>
      <c r="CZ13" s="171"/>
      <c r="DA13" s="171"/>
      <c r="DB13" s="171"/>
      <c r="DC13" s="171"/>
      <c r="DD13" s="171"/>
      <c r="DE13" s="171"/>
      <c r="DF13" s="171"/>
      <c r="DG13" s="171"/>
      <c r="DH13" s="171"/>
      <c r="DI13" s="171"/>
      <c r="DJ13" s="171"/>
      <c r="DK13" s="171"/>
      <c r="DL13" s="171"/>
      <c r="DM13" s="171"/>
      <c r="DN13" s="171"/>
      <c r="DO13" s="171"/>
      <c r="DP13" s="171"/>
      <c r="DQ13" s="171"/>
      <c r="DR13" s="171"/>
      <c r="DS13" s="171"/>
      <c r="DT13" s="171"/>
      <c r="DU13" s="171"/>
      <c r="DV13" s="171"/>
      <c r="DW13" s="171"/>
      <c r="DX13" s="171"/>
      <c r="DY13" s="171"/>
      <c r="DZ13" s="171"/>
      <c r="EA13" s="171"/>
      <c r="EB13" s="171"/>
      <c r="EC13" s="171"/>
      <c r="ED13" s="171"/>
      <c r="EE13" s="171"/>
      <c r="EF13" s="171"/>
      <c r="EG13" s="171"/>
      <c r="EH13" s="171"/>
      <c r="EI13" s="171"/>
      <c r="EJ13" s="171"/>
      <c r="EK13" s="171"/>
      <c r="EL13" s="171"/>
      <c r="EM13" s="171"/>
      <c r="EN13" s="171"/>
      <c r="EO13" s="171"/>
      <c r="EP13" s="171"/>
      <c r="EQ13" s="171"/>
      <c r="ER13" s="171"/>
      <c r="ES13" s="171"/>
      <c r="ET13" s="171"/>
      <c r="EU13" s="171"/>
      <c r="EV13" s="171"/>
      <c r="EW13" s="171"/>
      <c r="EX13" s="171"/>
      <c r="EY13" s="171"/>
      <c r="EZ13" s="171"/>
      <c r="FA13" s="171"/>
      <c r="FB13" s="171"/>
      <c r="FC13" s="171"/>
      <c r="FD13" s="171"/>
      <c r="FE13" s="171"/>
      <c r="FF13" s="171"/>
      <c r="FG13" s="171"/>
      <c r="FH13" s="171"/>
      <c r="FI13" s="171"/>
      <c r="FJ13" s="171"/>
      <c r="FK13" s="171"/>
      <c r="FL13" s="171"/>
      <c r="FM13" s="171"/>
      <c r="FN13" s="171"/>
      <c r="FO13" s="171"/>
      <c r="FP13" s="171"/>
      <c r="FQ13" s="171"/>
      <c r="FR13" s="171"/>
      <c r="FS13" s="171"/>
      <c r="FT13" s="171"/>
      <c r="FU13" s="171"/>
      <c r="FV13" s="171"/>
      <c r="FW13" s="171"/>
      <c r="FX13" s="171"/>
      <c r="FY13" s="171"/>
      <c r="FZ13" s="171"/>
      <c r="GA13" s="171"/>
      <c r="GB13" s="171"/>
      <c r="GC13" s="171"/>
      <c r="GD13" s="171"/>
      <c r="GE13" s="171"/>
      <c r="GF13" s="171"/>
      <c r="GG13" s="171"/>
      <c r="GH13" s="171"/>
      <c r="GI13" s="171"/>
      <c r="GJ13" s="171"/>
      <c r="GK13" s="171"/>
      <c r="GL13" s="171"/>
      <c r="GM13" s="171"/>
      <c r="GN13" s="171"/>
      <c r="GO13" s="171"/>
      <c r="GP13" s="171"/>
      <c r="GQ13" s="171"/>
      <c r="GR13" s="171"/>
      <c r="GS13" s="171"/>
      <c r="GT13" s="171"/>
      <c r="GU13" s="171"/>
      <c r="GV13" s="171"/>
      <c r="GW13" s="171"/>
      <c r="GX13" s="171"/>
      <c r="GY13" s="171"/>
      <c r="GZ13" s="171"/>
      <c r="HA13" s="171"/>
      <c r="HB13" s="171"/>
      <c r="HC13" s="171"/>
      <c r="HD13" s="171"/>
      <c r="HE13" s="171"/>
      <c r="HF13" s="171"/>
      <c r="HG13" s="171"/>
      <c r="HH13" s="171"/>
      <c r="HI13" s="171"/>
      <c r="HJ13" s="171"/>
      <c r="HK13" s="171"/>
      <c r="HL13" s="171"/>
      <c r="HM13" s="171"/>
      <c r="HN13" s="171"/>
      <c r="HO13" s="171"/>
      <c r="HP13" s="171"/>
      <c r="HQ13" s="171"/>
      <c r="HR13" s="171"/>
      <c r="HS13" s="171"/>
      <c r="HT13" s="171"/>
      <c r="HU13" s="171"/>
      <c r="HV13" s="171"/>
      <c r="HW13" s="171"/>
      <c r="HX13" s="171"/>
      <c r="HY13" s="171"/>
      <c r="HZ13" s="171"/>
      <c r="IA13" s="171"/>
      <c r="IB13" s="171"/>
      <c r="IC13" s="171"/>
      <c r="ID13" s="171"/>
      <c r="IE13" s="171"/>
      <c r="IF13" s="171"/>
      <c r="IG13" s="171"/>
      <c r="IH13" s="171"/>
      <c r="II13" s="171"/>
      <c r="IJ13" s="171"/>
      <c r="IK13" s="171"/>
      <c r="IL13" s="171"/>
      <c r="IM13" s="171"/>
      <c r="IN13" s="171"/>
      <c r="IO13" s="171"/>
      <c r="IP13" s="171"/>
      <c r="IQ13" s="171"/>
      <c r="IR13" s="171"/>
      <c r="IS13" s="171"/>
      <c r="IT13" s="171"/>
      <c r="IU13" s="171"/>
      <c r="IV13" s="171"/>
      <c r="IW13" s="171"/>
      <c r="IX13" s="171"/>
      <c r="IY13" s="171"/>
      <c r="IZ13" s="171"/>
      <c r="JA13" s="171"/>
      <c r="JB13" s="171"/>
      <c r="JC13" s="171"/>
      <c r="JD13" s="171"/>
      <c r="JE13" s="171"/>
      <c r="JF13" s="171"/>
      <c r="JG13" s="171"/>
      <c r="JH13" s="171"/>
      <c r="JI13" s="171"/>
      <c r="JJ13" s="171"/>
      <c r="JK13" s="171"/>
      <c r="JL13" s="171"/>
      <c r="JM13" s="171"/>
      <c r="JN13" s="171"/>
      <c r="JO13" s="171"/>
      <c r="JP13" s="171"/>
      <c r="JQ13" s="171"/>
      <c r="JR13" s="171"/>
      <c r="JS13" s="171"/>
      <c r="JT13" s="171"/>
      <c r="JU13" s="171"/>
      <c r="JV13" s="171"/>
      <c r="JW13" s="171"/>
      <c r="JX13" s="171"/>
      <c r="JY13" s="171"/>
      <c r="JZ13" s="171"/>
      <c r="KA13" s="171"/>
      <c r="KB13" s="171"/>
      <c r="KC13" s="171"/>
      <c r="KD13" s="171"/>
      <c r="KE13" s="171"/>
      <c r="KF13" s="171"/>
      <c r="KG13" s="171"/>
      <c r="KH13" s="171"/>
      <c r="KI13" s="171"/>
      <c r="KJ13" s="171"/>
      <c r="KK13" s="171"/>
      <c r="KL13" s="171"/>
      <c r="KM13" s="171"/>
      <c r="KN13" s="171"/>
      <c r="KO13" s="171"/>
      <c r="KP13" s="171"/>
      <c r="KQ13" s="171"/>
      <c r="KR13" s="171"/>
      <c r="KS13" s="171"/>
      <c r="KT13" s="171"/>
      <c r="KU13" s="171"/>
      <c r="KV13" s="171"/>
      <c r="KW13" s="171"/>
      <c r="KX13" s="171"/>
      <c r="KY13" s="171"/>
      <c r="KZ13" s="171"/>
      <c r="LA13" s="171"/>
      <c r="LB13" s="171"/>
      <c r="LC13" s="171"/>
      <c r="LD13" s="171"/>
      <c r="LE13" s="171"/>
      <c r="LF13" s="171"/>
      <c r="LG13" s="171"/>
      <c r="LH13" s="171"/>
      <c r="LI13" s="171"/>
      <c r="LJ13" s="171"/>
      <c r="LK13" s="171"/>
      <c r="LL13" s="171"/>
      <c r="LM13" s="171"/>
      <c r="LN13" s="171"/>
      <c r="LO13" s="171"/>
      <c r="LP13" s="171"/>
      <c r="LQ13" s="171"/>
      <c r="LR13" s="171"/>
      <c r="LS13" s="171"/>
      <c r="LT13" s="171"/>
      <c r="LU13" s="171"/>
      <c r="LV13" s="171"/>
      <c r="LW13" s="171"/>
      <c r="LX13" s="171"/>
      <c r="LY13" s="171"/>
      <c r="LZ13" s="171"/>
      <c r="MA13" s="171"/>
      <c r="MB13" s="171"/>
      <c r="MC13" s="171"/>
      <c r="MD13" s="171"/>
      <c r="ME13" s="171"/>
      <c r="MF13" s="171"/>
      <c r="MG13" s="171"/>
      <c r="MH13" s="171"/>
      <c r="MI13" s="171"/>
      <c r="MJ13" s="171"/>
      <c r="MK13" s="171"/>
      <c r="ML13" s="171"/>
      <c r="MM13" s="171"/>
      <c r="MN13" s="171"/>
      <c r="MO13" s="171"/>
      <c r="MP13" s="171"/>
      <c r="MQ13" s="171"/>
      <c r="MR13" s="171"/>
      <c r="MS13" s="171"/>
      <c r="MT13" s="171"/>
      <c r="MU13" s="171"/>
      <c r="MV13" s="171"/>
      <c r="MW13" s="171"/>
      <c r="MX13" s="171"/>
      <c r="MY13" s="171"/>
      <c r="MZ13" s="171"/>
      <c r="NA13" s="171"/>
      <c r="NB13" s="171"/>
      <c r="NC13" s="171"/>
      <c r="ND13" s="171"/>
      <c r="NE13" s="171"/>
      <c r="NF13" s="171"/>
      <c r="NG13" s="171"/>
      <c r="NH13" s="171"/>
      <c r="NI13" s="171"/>
      <c r="NJ13" s="171"/>
      <c r="NK13" s="171"/>
      <c r="NL13" s="171"/>
      <c r="NM13" s="171"/>
      <c r="NN13" s="171"/>
      <c r="NO13" s="171"/>
      <c r="NP13" s="171"/>
      <c r="NQ13" s="171"/>
      <c r="NR13" s="171"/>
      <c r="NS13" s="171"/>
      <c r="NT13" s="171"/>
      <c r="NU13" s="171"/>
      <c r="NV13" s="171"/>
      <c r="NW13" s="171"/>
      <c r="NX13" s="171"/>
      <c r="NY13" s="171"/>
      <c r="NZ13" s="171"/>
      <c r="OA13" s="171"/>
      <c r="OB13" s="171"/>
      <c r="OC13" s="171"/>
      <c r="OD13" s="171"/>
      <c r="OE13" s="171"/>
      <c r="OF13" s="171"/>
      <c r="OG13" s="171"/>
      <c r="OH13" s="171"/>
      <c r="OI13" s="171"/>
      <c r="OJ13" s="171"/>
      <c r="OK13" s="171"/>
      <c r="OL13" s="171"/>
      <c r="OM13" s="171"/>
      <c r="ON13" s="171"/>
      <c r="OO13" s="171"/>
      <c r="OP13" s="171"/>
      <c r="OQ13" s="171"/>
      <c r="OR13" s="171"/>
      <c r="OS13" s="171"/>
      <c r="OT13" s="171"/>
      <c r="OU13" s="171"/>
      <c r="OV13" s="171"/>
      <c r="OW13" s="171"/>
      <c r="OX13" s="171"/>
      <c r="OY13" s="171"/>
      <c r="OZ13" s="171"/>
      <c r="PA13" s="171"/>
      <c r="PB13" s="171"/>
      <c r="PC13" s="171"/>
      <c r="PD13" s="171"/>
      <c r="PE13" s="171"/>
      <c r="PF13" s="171"/>
      <c r="PG13" s="171"/>
      <c r="PH13" s="171"/>
      <c r="PI13" s="171"/>
      <c r="PJ13" s="171"/>
      <c r="PK13" s="171"/>
      <c r="PL13" s="171"/>
      <c r="PM13" s="171"/>
      <c r="PN13" s="171"/>
      <c r="PO13" s="171"/>
      <c r="PP13" s="171"/>
      <c r="PQ13" s="171"/>
      <c r="PR13" s="171"/>
      <c r="PS13" s="171"/>
      <c r="PT13" s="171"/>
      <c r="PU13" s="171"/>
      <c r="PV13" s="171"/>
      <c r="PW13" s="171"/>
      <c r="PX13" s="171"/>
      <c r="PY13" s="171"/>
      <c r="PZ13" s="171"/>
      <c r="QA13" s="171"/>
      <c r="QB13" s="171"/>
      <c r="QC13" s="171"/>
      <c r="QD13" s="171"/>
      <c r="QE13" s="171"/>
      <c r="QF13" s="171"/>
      <c r="QG13" s="171"/>
      <c r="QH13" s="171"/>
      <c r="QI13" s="171"/>
      <c r="QJ13" s="171"/>
      <c r="QK13" s="171"/>
      <c r="QL13" s="171"/>
      <c r="QM13" s="171"/>
      <c r="QN13" s="171"/>
      <c r="QO13" s="171"/>
      <c r="QP13" s="171"/>
      <c r="QQ13" s="171"/>
      <c r="QR13" s="171"/>
      <c r="QS13" s="171"/>
      <c r="QT13" s="171"/>
      <c r="QU13" s="171"/>
      <c r="QV13" s="171"/>
      <c r="QW13" s="171"/>
      <c r="QX13" s="171"/>
      <c r="QY13" s="171"/>
      <c r="QZ13" s="171"/>
      <c r="RA13" s="171"/>
      <c r="RB13" s="171"/>
      <c r="RC13" s="171"/>
      <c r="RD13" s="171"/>
      <c r="RE13" s="171"/>
      <c r="RF13" s="171"/>
      <c r="RG13" s="171"/>
      <c r="RH13" s="171"/>
      <c r="RI13" s="171"/>
      <c r="RJ13" s="171"/>
      <c r="RK13" s="171"/>
      <c r="RL13" s="171"/>
      <c r="RM13" s="171"/>
      <c r="RN13" s="171"/>
      <c r="RO13" s="171"/>
      <c r="RP13" s="171"/>
      <c r="RQ13" s="171"/>
      <c r="RR13" s="171"/>
      <c r="RS13" s="171"/>
      <c r="RT13" s="171"/>
      <c r="RU13" s="171"/>
      <c r="RV13" s="171"/>
      <c r="RW13" s="171"/>
      <c r="RX13" s="171"/>
      <c r="RY13" s="171"/>
      <c r="RZ13" s="171"/>
      <c r="SA13" s="171"/>
      <c r="SB13" s="171"/>
      <c r="SC13" s="171"/>
      <c r="SD13" s="171"/>
      <c r="SE13" s="171"/>
      <c r="SF13" s="171"/>
      <c r="SG13" s="171"/>
      <c r="SH13" s="171"/>
      <c r="SI13" s="171"/>
      <c r="SJ13" s="171"/>
      <c r="SK13" s="171"/>
      <c r="SL13" s="171"/>
      <c r="SM13" s="171"/>
      <c r="SN13" s="171"/>
      <c r="SO13" s="171"/>
      <c r="SP13" s="171"/>
      <c r="SQ13" s="171"/>
      <c r="SR13" s="171"/>
      <c r="SS13" s="171"/>
      <c r="ST13" s="171"/>
      <c r="SU13" s="171"/>
      <c r="SV13" s="171"/>
      <c r="SW13" s="171"/>
      <c r="SX13" s="171"/>
      <c r="SY13" s="171"/>
      <c r="SZ13" s="171"/>
      <c r="TA13" s="171"/>
      <c r="TB13" s="171"/>
      <c r="TC13" s="171"/>
      <c r="TD13" s="171"/>
      <c r="TE13" s="171"/>
      <c r="TF13" s="171"/>
      <c r="TG13" s="171"/>
      <c r="TH13" s="171"/>
      <c r="TI13" s="171"/>
      <c r="TJ13" s="171"/>
      <c r="TK13" s="171"/>
      <c r="TL13" s="171"/>
      <c r="TM13" s="171"/>
      <c r="TN13" s="171"/>
      <c r="TO13" s="171"/>
      <c r="TP13" s="171"/>
      <c r="TQ13" s="171"/>
      <c r="TR13" s="171"/>
      <c r="TS13" s="171"/>
      <c r="TT13" s="171"/>
      <c r="TU13" s="171"/>
      <c r="TV13" s="171"/>
      <c r="TW13" s="171"/>
      <c r="TX13" s="171"/>
      <c r="TY13" s="171"/>
      <c r="TZ13" s="171"/>
      <c r="UA13" s="171"/>
      <c r="UB13" s="171"/>
      <c r="UC13" s="171"/>
      <c r="UD13" s="171"/>
      <c r="UE13" s="171"/>
      <c r="UF13" s="171"/>
      <c r="UG13" s="171"/>
      <c r="UH13" s="171"/>
      <c r="UI13" s="171"/>
      <c r="UJ13" s="171"/>
      <c r="UK13" s="171"/>
      <c r="UL13" s="171"/>
      <c r="UM13" s="171"/>
      <c r="UN13" s="171"/>
      <c r="UO13" s="171"/>
      <c r="UP13" s="171"/>
      <c r="UQ13" s="171"/>
      <c r="UR13" s="171"/>
      <c r="US13" s="171"/>
      <c r="UT13" s="171"/>
      <c r="UU13" s="171"/>
      <c r="UV13" s="171"/>
      <c r="UW13" s="171"/>
      <c r="UX13" s="171"/>
      <c r="UY13" s="171"/>
      <c r="UZ13" s="171"/>
      <c r="VA13" s="171"/>
      <c r="VB13" s="171"/>
      <c r="VC13" s="171"/>
      <c r="VD13" s="171"/>
      <c r="VE13" s="171"/>
      <c r="VF13" s="171"/>
      <c r="VG13" s="171"/>
      <c r="VH13" s="171"/>
      <c r="VI13" s="171"/>
      <c r="VJ13" s="171"/>
      <c r="VK13" s="171"/>
      <c r="VL13" s="171"/>
      <c r="VM13" s="171"/>
      <c r="VN13" s="171"/>
      <c r="VO13" s="171"/>
      <c r="VP13" s="171"/>
      <c r="VQ13" s="171"/>
      <c r="VR13" s="171"/>
      <c r="VS13" s="171"/>
      <c r="VT13" s="171"/>
      <c r="VU13" s="171"/>
      <c r="VV13" s="171"/>
      <c r="VW13" s="171"/>
      <c r="VX13" s="171"/>
      <c r="VY13" s="171"/>
      <c r="VZ13" s="171"/>
      <c r="WA13" s="171"/>
      <c r="WB13" s="171"/>
      <c r="WC13" s="171"/>
      <c r="WD13" s="171"/>
      <c r="WE13" s="171"/>
      <c r="WF13" s="171"/>
      <c r="WG13" s="171"/>
      <c r="WH13" s="171"/>
      <c r="WI13" s="171"/>
      <c r="WJ13" s="171"/>
      <c r="WK13" s="171"/>
      <c r="WL13" s="171"/>
      <c r="WM13" s="171"/>
      <c r="WN13" s="171"/>
      <c r="WO13" s="171"/>
      <c r="WP13" s="171"/>
      <c r="WQ13" s="171"/>
      <c r="WR13" s="171"/>
      <c r="WS13" s="171"/>
      <c r="WT13" s="171"/>
      <c r="WU13" s="171"/>
      <c r="WV13" s="171"/>
      <c r="WW13" s="171"/>
      <c r="WX13" s="171"/>
      <c r="WY13" s="171"/>
      <c r="WZ13" s="171"/>
      <c r="XA13" s="171"/>
      <c r="XB13" s="171"/>
      <c r="XC13" s="171"/>
      <c r="XD13" s="171"/>
      <c r="XE13" s="171"/>
      <c r="XF13" s="171"/>
      <c r="XG13" s="171"/>
      <c r="XH13" s="171"/>
      <c r="XI13" s="171"/>
      <c r="XJ13" s="171"/>
      <c r="XK13" s="171"/>
      <c r="XL13" s="171"/>
      <c r="XM13" s="171"/>
      <c r="XN13" s="171"/>
      <c r="XO13" s="171"/>
      <c r="XP13" s="171"/>
      <c r="XQ13" s="171"/>
      <c r="XR13" s="171"/>
      <c r="XS13" s="171"/>
      <c r="XT13" s="171"/>
      <c r="XU13" s="171"/>
      <c r="XV13" s="171"/>
      <c r="XW13" s="171"/>
      <c r="XX13" s="171"/>
      <c r="XY13" s="171"/>
      <c r="XZ13" s="171"/>
      <c r="YA13" s="171"/>
      <c r="YB13" s="171"/>
      <c r="YC13" s="171"/>
      <c r="YD13" s="171"/>
      <c r="YE13" s="171"/>
      <c r="YF13" s="171"/>
      <c r="YG13" s="171"/>
      <c r="YH13" s="171"/>
      <c r="YI13" s="171"/>
      <c r="YJ13" s="171"/>
      <c r="YK13" s="171"/>
      <c r="YL13" s="171"/>
      <c r="YM13" s="171"/>
      <c r="YN13" s="171"/>
      <c r="YO13" s="171"/>
      <c r="YP13" s="171"/>
      <c r="YQ13" s="171"/>
      <c r="YR13" s="171"/>
      <c r="YS13" s="171"/>
      <c r="YT13" s="171"/>
      <c r="YU13" s="171"/>
      <c r="YV13" s="171"/>
      <c r="YW13" s="171"/>
      <c r="YX13" s="171"/>
      <c r="YY13" s="171"/>
      <c r="YZ13" s="171"/>
      <c r="ZA13" s="171"/>
      <c r="ZB13" s="171"/>
      <c r="ZC13" s="171"/>
      <c r="ZD13" s="171"/>
      <c r="ZE13" s="171"/>
      <c r="ZF13" s="171"/>
      <c r="ZG13" s="171"/>
      <c r="ZH13" s="171"/>
      <c r="ZI13" s="171"/>
      <c r="ZJ13" s="171"/>
      <c r="ZK13" s="171"/>
      <c r="ZL13" s="171"/>
      <c r="ZM13" s="171"/>
      <c r="ZN13" s="171"/>
      <c r="ZO13" s="171"/>
      <c r="ZP13" s="171"/>
      <c r="ZQ13" s="171"/>
      <c r="ZR13" s="171"/>
      <c r="ZS13" s="171"/>
      <c r="ZT13" s="171"/>
      <c r="ZU13" s="171"/>
      <c r="ZV13" s="171"/>
      <c r="ZW13" s="171"/>
      <c r="ZX13" s="171"/>
      <c r="ZY13" s="171"/>
      <c r="ZZ13" s="171"/>
      <c r="AAA13" s="171"/>
      <c r="AAB13" s="171"/>
      <c r="AAC13" s="171"/>
      <c r="AAD13" s="171"/>
      <c r="AAE13" s="171"/>
      <c r="AAF13" s="171"/>
      <c r="AAG13" s="171"/>
      <c r="AAH13" s="171"/>
      <c r="AAI13" s="171"/>
      <c r="AAJ13" s="171"/>
      <c r="AAK13" s="171"/>
      <c r="AAL13" s="171"/>
      <c r="AAM13" s="171"/>
      <c r="AAN13" s="171"/>
      <c r="AAO13" s="171"/>
      <c r="AAP13" s="171"/>
      <c r="AAQ13" s="171"/>
      <c r="AAR13" s="171"/>
      <c r="AAS13" s="171"/>
      <c r="AAT13" s="171"/>
      <c r="AAU13" s="171"/>
      <c r="AAV13" s="171"/>
      <c r="AAW13" s="171"/>
      <c r="AAX13" s="171"/>
      <c r="AAY13" s="171"/>
      <c r="AAZ13" s="171"/>
      <c r="ABA13" s="171"/>
      <c r="ABB13" s="171"/>
      <c r="ABC13" s="171"/>
      <c r="ABD13" s="171"/>
      <c r="ABE13" s="171"/>
      <c r="ABF13" s="171"/>
      <c r="ABG13" s="171"/>
      <c r="ABH13" s="171"/>
      <c r="ABI13" s="171"/>
      <c r="ABJ13" s="171"/>
      <c r="ABK13" s="171"/>
      <c r="ABL13" s="171"/>
      <c r="ABM13" s="171"/>
      <c r="ABN13" s="171"/>
      <c r="ABO13" s="171"/>
      <c r="ABP13" s="171"/>
      <c r="ABQ13" s="171"/>
      <c r="ABR13" s="171"/>
      <c r="ABS13" s="171"/>
      <c r="ABT13" s="171"/>
      <c r="ABU13" s="171"/>
      <c r="ABV13" s="171"/>
      <c r="ABW13" s="171"/>
      <c r="ABX13" s="171"/>
      <c r="ABY13" s="171"/>
      <c r="ABZ13" s="171"/>
      <c r="ACA13" s="171"/>
      <c r="ACB13" s="171"/>
      <c r="ACC13" s="171"/>
      <c r="ACD13" s="171"/>
      <c r="ACE13" s="171"/>
      <c r="ACF13" s="171"/>
      <c r="ACG13" s="171"/>
      <c r="ACH13" s="171"/>
      <c r="ACI13" s="171"/>
      <c r="ACJ13" s="171"/>
      <c r="ACK13" s="171"/>
      <c r="ACL13" s="171"/>
      <c r="ACM13" s="171"/>
      <c r="ACN13" s="171"/>
      <c r="ACO13" s="171"/>
      <c r="ACP13" s="171"/>
      <c r="ACQ13" s="171"/>
      <c r="ACR13" s="171"/>
      <c r="ACS13" s="171"/>
      <c r="ACT13" s="171"/>
      <c r="ACU13" s="171"/>
      <c r="ACV13" s="171"/>
      <c r="ACW13" s="171"/>
      <c r="ACX13" s="171"/>
      <c r="ACY13" s="171"/>
      <c r="ACZ13" s="171"/>
      <c r="ADA13" s="171"/>
      <c r="ADB13" s="171"/>
      <c r="ADC13" s="171"/>
      <c r="ADD13" s="171"/>
      <c r="ADE13" s="171"/>
      <c r="ADF13" s="171"/>
      <c r="ADG13" s="171"/>
      <c r="ADH13" s="171"/>
      <c r="ADI13" s="171"/>
      <c r="ADJ13" s="171"/>
      <c r="ADK13" s="171"/>
      <c r="ADL13" s="171"/>
      <c r="ADM13" s="171"/>
      <c r="ADN13" s="171"/>
      <c r="ADO13" s="171"/>
      <c r="ADP13" s="171"/>
      <c r="ADQ13" s="171"/>
      <c r="ADR13" s="171"/>
      <c r="ADS13" s="171"/>
      <c r="ADT13" s="171"/>
      <c r="ADU13" s="171"/>
      <c r="ADV13" s="171"/>
      <c r="ADW13" s="171"/>
      <c r="ADX13" s="171"/>
      <c r="ADY13" s="171"/>
      <c r="ADZ13" s="171"/>
      <c r="AEA13" s="171"/>
      <c r="AEB13" s="171"/>
      <c r="AEC13" s="171"/>
      <c r="AED13" s="171"/>
      <c r="AEE13" s="171"/>
      <c r="AEF13" s="171"/>
      <c r="AEG13" s="171"/>
      <c r="AEH13" s="171"/>
      <c r="AEI13" s="171"/>
      <c r="AEJ13" s="171"/>
      <c r="AEK13" s="171"/>
      <c r="AEL13" s="171"/>
      <c r="AEM13" s="171"/>
      <c r="AEN13" s="171"/>
      <c r="AEO13" s="171"/>
      <c r="AEP13" s="171"/>
      <c r="AEQ13" s="171"/>
      <c r="AER13" s="171"/>
      <c r="AES13" s="171"/>
      <c r="AET13" s="171"/>
      <c r="AEU13" s="171"/>
      <c r="AEV13" s="171"/>
      <c r="AEW13" s="171"/>
      <c r="AEX13" s="171"/>
      <c r="AEY13" s="171"/>
      <c r="AEZ13" s="171"/>
      <c r="AFA13" s="171"/>
      <c r="AFB13" s="171"/>
      <c r="AFC13" s="171"/>
      <c r="AFD13" s="171"/>
      <c r="AFE13" s="171"/>
      <c r="AFF13" s="171"/>
      <c r="AFG13" s="171"/>
      <c r="AFH13" s="171"/>
      <c r="AFI13" s="171"/>
      <c r="AFJ13" s="171"/>
      <c r="AFK13" s="171"/>
      <c r="AFL13" s="171"/>
      <c r="AFM13" s="171"/>
      <c r="AFN13" s="171"/>
      <c r="AFO13" s="171"/>
      <c r="AFP13" s="171"/>
      <c r="AFQ13" s="171"/>
      <c r="AFR13" s="171"/>
      <c r="AFS13" s="171"/>
      <c r="AFT13" s="171"/>
      <c r="AFU13" s="171"/>
      <c r="AFV13" s="171"/>
      <c r="AFW13" s="171"/>
      <c r="AFX13" s="171"/>
      <c r="AFY13" s="171"/>
      <c r="AFZ13" s="171"/>
      <c r="AGA13" s="171"/>
      <c r="AGB13" s="171"/>
      <c r="AGC13" s="171"/>
      <c r="AGD13" s="171"/>
      <c r="AGE13" s="171"/>
      <c r="AGF13" s="171"/>
      <c r="AGG13" s="171"/>
      <c r="AGH13" s="171"/>
      <c r="AGI13" s="171"/>
      <c r="AGJ13" s="171"/>
      <c r="AGK13" s="171"/>
      <c r="AGL13" s="171"/>
      <c r="AGM13" s="171"/>
      <c r="AGN13" s="171"/>
      <c r="AGO13" s="171"/>
      <c r="AGP13" s="171"/>
      <c r="AGQ13" s="171"/>
      <c r="AGR13" s="171"/>
      <c r="AGS13" s="171"/>
      <c r="AGT13" s="171"/>
      <c r="AGU13" s="171"/>
      <c r="AGV13" s="171"/>
      <c r="AGW13" s="171"/>
      <c r="AGX13" s="171"/>
      <c r="AGY13" s="171"/>
      <c r="AGZ13" s="171"/>
      <c r="AHA13" s="171"/>
      <c r="AHB13" s="171"/>
      <c r="AHC13" s="171"/>
      <c r="AHD13" s="171"/>
      <c r="AHE13" s="171"/>
      <c r="AHF13" s="171"/>
      <c r="AHG13" s="171"/>
      <c r="AHH13" s="171"/>
      <c r="AHI13" s="171"/>
      <c r="AHJ13" s="171"/>
      <c r="AHK13" s="171"/>
      <c r="AHL13" s="171"/>
      <c r="AHM13" s="171"/>
      <c r="AHN13" s="171"/>
      <c r="AHO13" s="171"/>
      <c r="AHP13" s="171"/>
      <c r="AHQ13" s="171"/>
      <c r="AHR13" s="171"/>
      <c r="AHS13" s="171"/>
      <c r="AHT13" s="171"/>
      <c r="AHU13" s="171"/>
      <c r="AHV13" s="171"/>
      <c r="AHW13" s="171"/>
      <c r="AHX13" s="171"/>
      <c r="AHY13" s="171"/>
      <c r="AHZ13" s="171"/>
      <c r="AIA13" s="171"/>
      <c r="AIB13" s="171"/>
      <c r="AIC13" s="171"/>
      <c r="AID13" s="171"/>
      <c r="AIE13" s="171"/>
      <c r="AIF13" s="171"/>
      <c r="AIG13" s="171"/>
      <c r="AIH13" s="171"/>
      <c r="AII13" s="171"/>
      <c r="AIJ13" s="171"/>
      <c r="AIK13" s="171"/>
      <c r="AIL13" s="171"/>
      <c r="AIM13" s="171"/>
      <c r="AIN13" s="171"/>
      <c r="AIO13" s="171"/>
      <c r="AIP13" s="171"/>
      <c r="AIQ13" s="171"/>
      <c r="AIR13" s="171"/>
      <c r="AIS13" s="171"/>
      <c r="AIT13" s="171"/>
      <c r="AIU13" s="171"/>
      <c r="AIV13" s="171"/>
      <c r="AIW13" s="171"/>
      <c r="AIX13" s="171"/>
      <c r="AIY13" s="171"/>
      <c r="AIZ13" s="171"/>
      <c r="AJA13" s="171"/>
      <c r="AJB13" s="171"/>
      <c r="AJC13" s="171"/>
      <c r="AJD13" s="171"/>
      <c r="AJE13" s="171"/>
      <c r="AJF13" s="171"/>
      <c r="AJG13" s="171"/>
      <c r="AJH13" s="171"/>
      <c r="AJI13" s="171"/>
      <c r="AJJ13" s="171"/>
      <c r="AJK13" s="171"/>
      <c r="AJL13" s="171"/>
      <c r="AJM13" s="171"/>
      <c r="AJN13" s="171"/>
      <c r="AJO13" s="171"/>
      <c r="AJP13" s="171"/>
      <c r="AJQ13" s="171"/>
      <c r="AJR13" s="171"/>
      <c r="AJS13" s="171"/>
      <c r="AJT13" s="171"/>
      <c r="AJU13" s="171"/>
      <c r="AJV13" s="171"/>
      <c r="AJW13" s="171"/>
      <c r="AJX13" s="171"/>
      <c r="AJY13" s="171"/>
      <c r="AJZ13" s="171"/>
      <c r="AKA13" s="171"/>
      <c r="AKB13" s="171"/>
      <c r="AKC13" s="171"/>
      <c r="AKD13" s="171"/>
      <c r="AKE13" s="171"/>
      <c r="AKF13" s="171"/>
      <c r="AKG13" s="171"/>
      <c r="AKH13" s="171"/>
      <c r="AKI13" s="171"/>
      <c r="AKJ13" s="171"/>
      <c r="AKK13" s="171"/>
      <c r="AKL13" s="171"/>
      <c r="AKM13" s="171"/>
      <c r="AKN13" s="171"/>
      <c r="AKO13" s="171"/>
      <c r="AKP13" s="171"/>
      <c r="AKQ13" s="171"/>
      <c r="AKR13" s="171"/>
      <c r="AKS13" s="171"/>
      <c r="AKT13" s="171"/>
      <c r="AKU13" s="171"/>
      <c r="AKV13" s="171"/>
      <c r="AKW13" s="171"/>
      <c r="AKX13" s="171"/>
      <c r="AKY13" s="171"/>
      <c r="AKZ13" s="171"/>
      <c r="ALA13" s="171"/>
      <c r="ALB13" s="171"/>
      <c r="ALC13" s="171"/>
      <c r="ALD13" s="171"/>
      <c r="ALE13" s="171"/>
      <c r="ALF13" s="171"/>
      <c r="ALG13" s="171"/>
      <c r="ALH13" s="171"/>
      <c r="ALI13" s="171"/>
      <c r="ALJ13" s="171"/>
      <c r="ALK13" s="171"/>
      <c r="ALL13" s="171"/>
      <c r="ALM13" s="171"/>
      <c r="ALN13" s="171"/>
      <c r="ALO13" s="171"/>
      <c r="XEK13" s="173"/>
      <c r="XEL13" s="173"/>
      <c r="XEM13" s="173"/>
      <c r="XEN13" s="173"/>
      <c r="XEO13" s="173"/>
      <c r="XEP13" s="173"/>
      <c r="XEQ13" s="173"/>
      <c r="XER13" s="173"/>
      <c r="XES13" s="173"/>
      <c r="XET13" s="173"/>
      <c r="XEU13" s="173"/>
      <c r="XEV13" s="173"/>
      <c r="XEW13" s="173"/>
      <c r="XEX13" s="173"/>
      <c r="XEY13" s="173"/>
      <c r="XEZ13" s="173"/>
      <c r="XFA13" s="173"/>
      <c r="XFB13" s="173"/>
      <c r="XFC13" s="173"/>
      <c r="XFD13" s="173"/>
    </row>
    <row r="14" spans="1:1003 16365:16384" s="172" customFormat="1" ht="18" customHeight="1" x14ac:dyDescent="0.25">
      <c r="A14" s="169"/>
      <c r="B14" s="329" t="s">
        <v>120</v>
      </c>
      <c r="C14" s="329"/>
      <c r="D14" s="329"/>
      <c r="E14" s="329"/>
      <c r="F14" s="170" t="s">
        <v>121</v>
      </c>
      <c r="G14" s="330">
        <f>((1+(H8/100))^(22/252)-1)*100</f>
        <v>0</v>
      </c>
      <c r="H14" s="330"/>
      <c r="I14" s="169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1"/>
      <c r="Z14" s="171"/>
      <c r="AA14" s="171"/>
      <c r="AB14" s="171"/>
      <c r="AC14" s="171"/>
      <c r="AD14" s="171"/>
      <c r="AE14" s="171"/>
      <c r="AF14" s="171"/>
      <c r="AG14" s="171"/>
      <c r="AH14" s="171"/>
      <c r="AI14" s="171"/>
      <c r="AJ14" s="171"/>
      <c r="AK14" s="171"/>
      <c r="AL14" s="171"/>
      <c r="AM14" s="171"/>
      <c r="AN14" s="171"/>
      <c r="AO14" s="171"/>
      <c r="AP14" s="171"/>
      <c r="AQ14" s="171"/>
      <c r="AR14" s="171"/>
      <c r="AS14" s="171"/>
      <c r="AT14" s="171"/>
      <c r="AU14" s="171"/>
      <c r="AV14" s="171"/>
      <c r="AW14" s="171"/>
      <c r="AX14" s="171"/>
      <c r="AY14" s="171"/>
      <c r="AZ14" s="171"/>
      <c r="BA14" s="171"/>
      <c r="BB14" s="171"/>
      <c r="BC14" s="171"/>
      <c r="BD14" s="171"/>
      <c r="BE14" s="171"/>
      <c r="BF14" s="171"/>
      <c r="BG14" s="171"/>
      <c r="BH14" s="171"/>
      <c r="BI14" s="171"/>
      <c r="BJ14" s="171"/>
      <c r="BK14" s="171"/>
      <c r="BL14" s="171"/>
      <c r="BM14" s="171"/>
      <c r="BN14" s="171"/>
      <c r="BO14" s="171"/>
      <c r="BP14" s="171"/>
      <c r="BQ14" s="171"/>
      <c r="BR14" s="171"/>
      <c r="BS14" s="171"/>
      <c r="BT14" s="171"/>
      <c r="BU14" s="171"/>
      <c r="BV14" s="171"/>
      <c r="BW14" s="171"/>
      <c r="BX14" s="171"/>
      <c r="BY14" s="171"/>
      <c r="BZ14" s="171"/>
      <c r="CA14" s="171"/>
      <c r="CB14" s="171"/>
      <c r="CC14" s="171"/>
      <c r="CD14" s="171"/>
      <c r="CE14" s="171"/>
      <c r="CF14" s="171"/>
      <c r="CG14" s="171"/>
      <c r="CH14" s="171"/>
      <c r="CI14" s="171"/>
      <c r="CJ14" s="171"/>
      <c r="CK14" s="171"/>
      <c r="CL14" s="171"/>
      <c r="CM14" s="171"/>
      <c r="CN14" s="171"/>
      <c r="CO14" s="171"/>
      <c r="CP14" s="171"/>
      <c r="CQ14" s="171"/>
      <c r="CR14" s="171"/>
      <c r="CS14" s="171"/>
      <c r="CT14" s="171"/>
      <c r="CU14" s="171"/>
      <c r="CV14" s="171"/>
      <c r="CW14" s="171"/>
      <c r="CX14" s="171"/>
      <c r="CY14" s="171"/>
      <c r="CZ14" s="171"/>
      <c r="DA14" s="171"/>
      <c r="DB14" s="171"/>
      <c r="DC14" s="171"/>
      <c r="DD14" s="171"/>
      <c r="DE14" s="171"/>
      <c r="DF14" s="171"/>
      <c r="DG14" s="171"/>
      <c r="DH14" s="171"/>
      <c r="DI14" s="171"/>
      <c r="DJ14" s="171"/>
      <c r="DK14" s="171"/>
      <c r="DL14" s="171"/>
      <c r="DM14" s="171"/>
      <c r="DN14" s="171"/>
      <c r="DO14" s="171"/>
      <c r="DP14" s="171"/>
      <c r="DQ14" s="171"/>
      <c r="DR14" s="171"/>
      <c r="DS14" s="171"/>
      <c r="DT14" s="171"/>
      <c r="DU14" s="171"/>
      <c r="DV14" s="171"/>
      <c r="DW14" s="171"/>
      <c r="DX14" s="171"/>
      <c r="DY14" s="171"/>
      <c r="DZ14" s="171"/>
      <c r="EA14" s="171"/>
      <c r="EB14" s="171"/>
      <c r="EC14" s="171"/>
      <c r="ED14" s="171"/>
      <c r="EE14" s="171"/>
      <c r="EF14" s="171"/>
      <c r="EG14" s="171"/>
      <c r="EH14" s="171"/>
      <c r="EI14" s="171"/>
      <c r="EJ14" s="171"/>
      <c r="EK14" s="171"/>
      <c r="EL14" s="171"/>
      <c r="EM14" s="171"/>
      <c r="EN14" s="171"/>
      <c r="EO14" s="171"/>
      <c r="EP14" s="171"/>
      <c r="EQ14" s="171"/>
      <c r="ER14" s="171"/>
      <c r="ES14" s="171"/>
      <c r="ET14" s="171"/>
      <c r="EU14" s="171"/>
      <c r="EV14" s="171"/>
      <c r="EW14" s="171"/>
      <c r="EX14" s="171"/>
      <c r="EY14" s="171"/>
      <c r="EZ14" s="171"/>
      <c r="FA14" s="171"/>
      <c r="FB14" s="171"/>
      <c r="FC14" s="171"/>
      <c r="FD14" s="171"/>
      <c r="FE14" s="171"/>
      <c r="FF14" s="171"/>
      <c r="FG14" s="171"/>
      <c r="FH14" s="171"/>
      <c r="FI14" s="171"/>
      <c r="FJ14" s="171"/>
      <c r="FK14" s="171"/>
      <c r="FL14" s="171"/>
      <c r="FM14" s="171"/>
      <c r="FN14" s="171"/>
      <c r="FO14" s="171"/>
      <c r="FP14" s="171"/>
      <c r="FQ14" s="171"/>
      <c r="FR14" s="171"/>
      <c r="FS14" s="171"/>
      <c r="FT14" s="171"/>
      <c r="FU14" s="171"/>
      <c r="FV14" s="171"/>
      <c r="FW14" s="171"/>
      <c r="FX14" s="171"/>
      <c r="FY14" s="171"/>
      <c r="FZ14" s="171"/>
      <c r="GA14" s="171"/>
      <c r="GB14" s="171"/>
      <c r="GC14" s="171"/>
      <c r="GD14" s="171"/>
      <c r="GE14" s="171"/>
      <c r="GF14" s="171"/>
      <c r="GG14" s="171"/>
      <c r="GH14" s="171"/>
      <c r="GI14" s="171"/>
      <c r="GJ14" s="171"/>
      <c r="GK14" s="171"/>
      <c r="GL14" s="171"/>
      <c r="GM14" s="171"/>
      <c r="GN14" s="171"/>
      <c r="GO14" s="171"/>
      <c r="GP14" s="171"/>
      <c r="GQ14" s="171"/>
      <c r="GR14" s="171"/>
      <c r="GS14" s="171"/>
      <c r="GT14" s="171"/>
      <c r="GU14" s="171"/>
      <c r="GV14" s="171"/>
      <c r="GW14" s="171"/>
      <c r="GX14" s="171"/>
      <c r="GY14" s="171"/>
      <c r="GZ14" s="171"/>
      <c r="HA14" s="171"/>
      <c r="HB14" s="171"/>
      <c r="HC14" s="171"/>
      <c r="HD14" s="171"/>
      <c r="HE14" s="171"/>
      <c r="HF14" s="171"/>
      <c r="HG14" s="171"/>
      <c r="HH14" s="171"/>
      <c r="HI14" s="171"/>
      <c r="HJ14" s="171"/>
      <c r="HK14" s="171"/>
      <c r="HL14" s="171"/>
      <c r="HM14" s="171"/>
      <c r="HN14" s="171"/>
      <c r="HO14" s="171"/>
      <c r="HP14" s="171"/>
      <c r="HQ14" s="171"/>
      <c r="HR14" s="171"/>
      <c r="HS14" s="171"/>
      <c r="HT14" s="171"/>
      <c r="HU14" s="171"/>
      <c r="HV14" s="171"/>
      <c r="HW14" s="171"/>
      <c r="HX14" s="171"/>
      <c r="HY14" s="171"/>
      <c r="HZ14" s="171"/>
      <c r="IA14" s="171"/>
      <c r="IB14" s="171"/>
      <c r="IC14" s="171"/>
      <c r="ID14" s="171"/>
      <c r="IE14" s="171"/>
      <c r="IF14" s="171"/>
      <c r="IG14" s="171"/>
      <c r="IH14" s="171"/>
      <c r="II14" s="171"/>
      <c r="IJ14" s="171"/>
      <c r="IK14" s="171"/>
      <c r="IL14" s="171"/>
      <c r="IM14" s="171"/>
      <c r="IN14" s="171"/>
      <c r="IO14" s="171"/>
      <c r="IP14" s="171"/>
      <c r="IQ14" s="171"/>
      <c r="IR14" s="171"/>
      <c r="IS14" s="171"/>
      <c r="IT14" s="171"/>
      <c r="IU14" s="171"/>
      <c r="IV14" s="171"/>
      <c r="IW14" s="171"/>
      <c r="IX14" s="171"/>
      <c r="IY14" s="171"/>
      <c r="IZ14" s="171"/>
      <c r="JA14" s="171"/>
      <c r="JB14" s="171"/>
      <c r="JC14" s="171"/>
      <c r="JD14" s="171"/>
      <c r="JE14" s="171"/>
      <c r="JF14" s="171"/>
      <c r="JG14" s="171"/>
      <c r="JH14" s="171"/>
      <c r="JI14" s="171"/>
      <c r="JJ14" s="171"/>
      <c r="JK14" s="171"/>
      <c r="JL14" s="171"/>
      <c r="JM14" s="171"/>
      <c r="JN14" s="171"/>
      <c r="JO14" s="171"/>
      <c r="JP14" s="171"/>
      <c r="JQ14" s="171"/>
      <c r="JR14" s="171"/>
      <c r="JS14" s="171"/>
      <c r="JT14" s="171"/>
      <c r="JU14" s="171"/>
      <c r="JV14" s="171"/>
      <c r="JW14" s="171"/>
      <c r="JX14" s="171"/>
      <c r="JY14" s="171"/>
      <c r="JZ14" s="171"/>
      <c r="KA14" s="171"/>
      <c r="KB14" s="171"/>
      <c r="KC14" s="171"/>
      <c r="KD14" s="171"/>
      <c r="KE14" s="171"/>
      <c r="KF14" s="171"/>
      <c r="KG14" s="171"/>
      <c r="KH14" s="171"/>
      <c r="KI14" s="171"/>
      <c r="KJ14" s="171"/>
      <c r="KK14" s="171"/>
      <c r="KL14" s="171"/>
      <c r="KM14" s="171"/>
      <c r="KN14" s="171"/>
      <c r="KO14" s="171"/>
      <c r="KP14" s="171"/>
      <c r="KQ14" s="171"/>
      <c r="KR14" s="171"/>
      <c r="KS14" s="171"/>
      <c r="KT14" s="171"/>
      <c r="KU14" s="171"/>
      <c r="KV14" s="171"/>
      <c r="KW14" s="171"/>
      <c r="KX14" s="171"/>
      <c r="KY14" s="171"/>
      <c r="KZ14" s="171"/>
      <c r="LA14" s="171"/>
      <c r="LB14" s="171"/>
      <c r="LC14" s="171"/>
      <c r="LD14" s="171"/>
      <c r="LE14" s="171"/>
      <c r="LF14" s="171"/>
      <c r="LG14" s="171"/>
      <c r="LH14" s="171"/>
      <c r="LI14" s="171"/>
      <c r="LJ14" s="171"/>
      <c r="LK14" s="171"/>
      <c r="LL14" s="171"/>
      <c r="LM14" s="171"/>
      <c r="LN14" s="171"/>
      <c r="LO14" s="171"/>
      <c r="LP14" s="171"/>
      <c r="LQ14" s="171"/>
      <c r="LR14" s="171"/>
      <c r="LS14" s="171"/>
      <c r="LT14" s="171"/>
      <c r="LU14" s="171"/>
      <c r="LV14" s="171"/>
      <c r="LW14" s="171"/>
      <c r="LX14" s="171"/>
      <c r="LY14" s="171"/>
      <c r="LZ14" s="171"/>
      <c r="MA14" s="171"/>
      <c r="MB14" s="171"/>
      <c r="MC14" s="171"/>
      <c r="MD14" s="171"/>
      <c r="ME14" s="171"/>
      <c r="MF14" s="171"/>
      <c r="MG14" s="171"/>
      <c r="MH14" s="171"/>
      <c r="MI14" s="171"/>
      <c r="MJ14" s="171"/>
      <c r="MK14" s="171"/>
      <c r="ML14" s="171"/>
      <c r="MM14" s="171"/>
      <c r="MN14" s="171"/>
      <c r="MO14" s="171"/>
      <c r="MP14" s="171"/>
      <c r="MQ14" s="171"/>
      <c r="MR14" s="171"/>
      <c r="MS14" s="171"/>
      <c r="MT14" s="171"/>
      <c r="MU14" s="171"/>
      <c r="MV14" s="171"/>
      <c r="MW14" s="171"/>
      <c r="MX14" s="171"/>
      <c r="MY14" s="171"/>
      <c r="MZ14" s="171"/>
      <c r="NA14" s="171"/>
      <c r="NB14" s="171"/>
      <c r="NC14" s="171"/>
      <c r="ND14" s="171"/>
      <c r="NE14" s="171"/>
      <c r="NF14" s="171"/>
      <c r="NG14" s="171"/>
      <c r="NH14" s="171"/>
      <c r="NI14" s="171"/>
      <c r="NJ14" s="171"/>
      <c r="NK14" s="171"/>
      <c r="NL14" s="171"/>
      <c r="NM14" s="171"/>
      <c r="NN14" s="171"/>
      <c r="NO14" s="171"/>
      <c r="NP14" s="171"/>
      <c r="NQ14" s="171"/>
      <c r="NR14" s="171"/>
      <c r="NS14" s="171"/>
      <c r="NT14" s="171"/>
      <c r="NU14" s="171"/>
      <c r="NV14" s="171"/>
      <c r="NW14" s="171"/>
      <c r="NX14" s="171"/>
      <c r="NY14" s="171"/>
      <c r="NZ14" s="171"/>
      <c r="OA14" s="171"/>
      <c r="OB14" s="171"/>
      <c r="OC14" s="171"/>
      <c r="OD14" s="171"/>
      <c r="OE14" s="171"/>
      <c r="OF14" s="171"/>
      <c r="OG14" s="171"/>
      <c r="OH14" s="171"/>
      <c r="OI14" s="171"/>
      <c r="OJ14" s="171"/>
      <c r="OK14" s="171"/>
      <c r="OL14" s="171"/>
      <c r="OM14" s="171"/>
      <c r="ON14" s="171"/>
      <c r="OO14" s="171"/>
      <c r="OP14" s="171"/>
      <c r="OQ14" s="171"/>
      <c r="OR14" s="171"/>
      <c r="OS14" s="171"/>
      <c r="OT14" s="171"/>
      <c r="OU14" s="171"/>
      <c r="OV14" s="171"/>
      <c r="OW14" s="171"/>
      <c r="OX14" s="171"/>
      <c r="OY14" s="171"/>
      <c r="OZ14" s="171"/>
      <c r="PA14" s="171"/>
      <c r="PB14" s="171"/>
      <c r="PC14" s="171"/>
      <c r="PD14" s="171"/>
      <c r="PE14" s="171"/>
      <c r="PF14" s="171"/>
      <c r="PG14" s="171"/>
      <c r="PH14" s="171"/>
      <c r="PI14" s="171"/>
      <c r="PJ14" s="171"/>
      <c r="PK14" s="171"/>
      <c r="PL14" s="171"/>
      <c r="PM14" s="171"/>
      <c r="PN14" s="171"/>
      <c r="PO14" s="171"/>
      <c r="PP14" s="171"/>
      <c r="PQ14" s="171"/>
      <c r="PR14" s="171"/>
      <c r="PS14" s="171"/>
      <c r="PT14" s="171"/>
      <c r="PU14" s="171"/>
      <c r="PV14" s="171"/>
      <c r="PW14" s="171"/>
      <c r="PX14" s="171"/>
      <c r="PY14" s="171"/>
      <c r="PZ14" s="171"/>
      <c r="QA14" s="171"/>
      <c r="QB14" s="171"/>
      <c r="QC14" s="171"/>
      <c r="QD14" s="171"/>
      <c r="QE14" s="171"/>
      <c r="QF14" s="171"/>
      <c r="QG14" s="171"/>
      <c r="QH14" s="171"/>
      <c r="QI14" s="171"/>
      <c r="QJ14" s="171"/>
      <c r="QK14" s="171"/>
      <c r="QL14" s="171"/>
      <c r="QM14" s="171"/>
      <c r="QN14" s="171"/>
      <c r="QO14" s="171"/>
      <c r="QP14" s="171"/>
      <c r="QQ14" s="171"/>
      <c r="QR14" s="171"/>
      <c r="QS14" s="171"/>
      <c r="QT14" s="171"/>
      <c r="QU14" s="171"/>
      <c r="QV14" s="171"/>
      <c r="QW14" s="171"/>
      <c r="QX14" s="171"/>
      <c r="QY14" s="171"/>
      <c r="QZ14" s="171"/>
      <c r="RA14" s="171"/>
      <c r="RB14" s="171"/>
      <c r="RC14" s="171"/>
      <c r="RD14" s="171"/>
      <c r="RE14" s="171"/>
      <c r="RF14" s="171"/>
      <c r="RG14" s="171"/>
      <c r="RH14" s="171"/>
      <c r="RI14" s="171"/>
      <c r="RJ14" s="171"/>
      <c r="RK14" s="171"/>
      <c r="RL14" s="171"/>
      <c r="RM14" s="171"/>
      <c r="RN14" s="171"/>
      <c r="RO14" s="171"/>
      <c r="RP14" s="171"/>
      <c r="RQ14" s="171"/>
      <c r="RR14" s="171"/>
      <c r="RS14" s="171"/>
      <c r="RT14" s="171"/>
      <c r="RU14" s="171"/>
      <c r="RV14" s="171"/>
      <c r="RW14" s="171"/>
      <c r="RX14" s="171"/>
      <c r="RY14" s="171"/>
      <c r="RZ14" s="171"/>
      <c r="SA14" s="171"/>
      <c r="SB14" s="171"/>
      <c r="SC14" s="171"/>
      <c r="SD14" s="171"/>
      <c r="SE14" s="171"/>
      <c r="SF14" s="171"/>
      <c r="SG14" s="171"/>
      <c r="SH14" s="171"/>
      <c r="SI14" s="171"/>
      <c r="SJ14" s="171"/>
      <c r="SK14" s="171"/>
      <c r="SL14" s="171"/>
      <c r="SM14" s="171"/>
      <c r="SN14" s="171"/>
      <c r="SO14" s="171"/>
      <c r="SP14" s="171"/>
      <c r="SQ14" s="171"/>
      <c r="SR14" s="171"/>
      <c r="SS14" s="171"/>
      <c r="ST14" s="171"/>
      <c r="SU14" s="171"/>
      <c r="SV14" s="171"/>
      <c r="SW14" s="171"/>
      <c r="SX14" s="171"/>
      <c r="SY14" s="171"/>
      <c r="SZ14" s="171"/>
      <c r="TA14" s="171"/>
      <c r="TB14" s="171"/>
      <c r="TC14" s="171"/>
      <c r="TD14" s="171"/>
      <c r="TE14" s="171"/>
      <c r="TF14" s="171"/>
      <c r="TG14" s="171"/>
      <c r="TH14" s="171"/>
      <c r="TI14" s="171"/>
      <c r="TJ14" s="171"/>
      <c r="TK14" s="171"/>
      <c r="TL14" s="171"/>
      <c r="TM14" s="171"/>
      <c r="TN14" s="171"/>
      <c r="TO14" s="171"/>
      <c r="TP14" s="171"/>
      <c r="TQ14" s="171"/>
      <c r="TR14" s="171"/>
      <c r="TS14" s="171"/>
      <c r="TT14" s="171"/>
      <c r="TU14" s="171"/>
      <c r="TV14" s="171"/>
      <c r="TW14" s="171"/>
      <c r="TX14" s="171"/>
      <c r="TY14" s="171"/>
      <c r="TZ14" s="171"/>
      <c r="UA14" s="171"/>
      <c r="UB14" s="171"/>
      <c r="UC14" s="171"/>
      <c r="UD14" s="171"/>
      <c r="UE14" s="171"/>
      <c r="UF14" s="171"/>
      <c r="UG14" s="171"/>
      <c r="UH14" s="171"/>
      <c r="UI14" s="171"/>
      <c r="UJ14" s="171"/>
      <c r="UK14" s="171"/>
      <c r="UL14" s="171"/>
      <c r="UM14" s="171"/>
      <c r="UN14" s="171"/>
      <c r="UO14" s="171"/>
      <c r="UP14" s="171"/>
      <c r="UQ14" s="171"/>
      <c r="UR14" s="171"/>
      <c r="US14" s="171"/>
      <c r="UT14" s="171"/>
      <c r="UU14" s="171"/>
      <c r="UV14" s="171"/>
      <c r="UW14" s="171"/>
      <c r="UX14" s="171"/>
      <c r="UY14" s="171"/>
      <c r="UZ14" s="171"/>
      <c r="VA14" s="171"/>
      <c r="VB14" s="171"/>
      <c r="VC14" s="171"/>
      <c r="VD14" s="171"/>
      <c r="VE14" s="171"/>
      <c r="VF14" s="171"/>
      <c r="VG14" s="171"/>
      <c r="VH14" s="171"/>
      <c r="VI14" s="171"/>
      <c r="VJ14" s="171"/>
      <c r="VK14" s="171"/>
      <c r="VL14" s="171"/>
      <c r="VM14" s="171"/>
      <c r="VN14" s="171"/>
      <c r="VO14" s="171"/>
      <c r="VP14" s="171"/>
      <c r="VQ14" s="171"/>
      <c r="VR14" s="171"/>
      <c r="VS14" s="171"/>
      <c r="VT14" s="171"/>
      <c r="VU14" s="171"/>
      <c r="VV14" s="171"/>
      <c r="VW14" s="171"/>
      <c r="VX14" s="171"/>
      <c r="VY14" s="171"/>
      <c r="VZ14" s="171"/>
      <c r="WA14" s="171"/>
      <c r="WB14" s="171"/>
      <c r="WC14" s="171"/>
      <c r="WD14" s="171"/>
      <c r="WE14" s="171"/>
      <c r="WF14" s="171"/>
      <c r="WG14" s="171"/>
      <c r="WH14" s="171"/>
      <c r="WI14" s="171"/>
      <c r="WJ14" s="171"/>
      <c r="WK14" s="171"/>
      <c r="WL14" s="171"/>
      <c r="WM14" s="171"/>
      <c r="WN14" s="171"/>
      <c r="WO14" s="171"/>
      <c r="WP14" s="171"/>
      <c r="WQ14" s="171"/>
      <c r="WR14" s="171"/>
      <c r="WS14" s="171"/>
      <c r="WT14" s="171"/>
      <c r="WU14" s="171"/>
      <c r="WV14" s="171"/>
      <c r="WW14" s="171"/>
      <c r="WX14" s="171"/>
      <c r="WY14" s="171"/>
      <c r="WZ14" s="171"/>
      <c r="XA14" s="171"/>
      <c r="XB14" s="171"/>
      <c r="XC14" s="171"/>
      <c r="XD14" s="171"/>
      <c r="XE14" s="171"/>
      <c r="XF14" s="171"/>
      <c r="XG14" s="171"/>
      <c r="XH14" s="171"/>
      <c r="XI14" s="171"/>
      <c r="XJ14" s="171"/>
      <c r="XK14" s="171"/>
      <c r="XL14" s="171"/>
      <c r="XM14" s="171"/>
      <c r="XN14" s="171"/>
      <c r="XO14" s="171"/>
      <c r="XP14" s="171"/>
      <c r="XQ14" s="171"/>
      <c r="XR14" s="171"/>
      <c r="XS14" s="171"/>
      <c r="XT14" s="171"/>
      <c r="XU14" s="171"/>
      <c r="XV14" s="171"/>
      <c r="XW14" s="171"/>
      <c r="XX14" s="171"/>
      <c r="XY14" s="171"/>
      <c r="XZ14" s="171"/>
      <c r="YA14" s="171"/>
      <c r="YB14" s="171"/>
      <c r="YC14" s="171"/>
      <c r="YD14" s="171"/>
      <c r="YE14" s="171"/>
      <c r="YF14" s="171"/>
      <c r="YG14" s="171"/>
      <c r="YH14" s="171"/>
      <c r="YI14" s="171"/>
      <c r="YJ14" s="171"/>
      <c r="YK14" s="171"/>
      <c r="YL14" s="171"/>
      <c r="YM14" s="171"/>
      <c r="YN14" s="171"/>
      <c r="YO14" s="171"/>
      <c r="YP14" s="171"/>
      <c r="YQ14" s="171"/>
      <c r="YR14" s="171"/>
      <c r="YS14" s="171"/>
      <c r="YT14" s="171"/>
      <c r="YU14" s="171"/>
      <c r="YV14" s="171"/>
      <c r="YW14" s="171"/>
      <c r="YX14" s="171"/>
      <c r="YY14" s="171"/>
      <c r="YZ14" s="171"/>
      <c r="ZA14" s="171"/>
      <c r="ZB14" s="171"/>
      <c r="ZC14" s="171"/>
      <c r="ZD14" s="171"/>
      <c r="ZE14" s="171"/>
      <c r="ZF14" s="171"/>
      <c r="ZG14" s="171"/>
      <c r="ZH14" s="171"/>
      <c r="ZI14" s="171"/>
      <c r="ZJ14" s="171"/>
      <c r="ZK14" s="171"/>
      <c r="ZL14" s="171"/>
      <c r="ZM14" s="171"/>
      <c r="ZN14" s="171"/>
      <c r="ZO14" s="171"/>
      <c r="ZP14" s="171"/>
      <c r="ZQ14" s="171"/>
      <c r="ZR14" s="171"/>
      <c r="ZS14" s="171"/>
      <c r="ZT14" s="171"/>
      <c r="ZU14" s="171"/>
      <c r="ZV14" s="171"/>
      <c r="ZW14" s="171"/>
      <c r="ZX14" s="171"/>
      <c r="ZY14" s="171"/>
      <c r="ZZ14" s="171"/>
      <c r="AAA14" s="171"/>
      <c r="AAB14" s="171"/>
      <c r="AAC14" s="171"/>
      <c r="AAD14" s="171"/>
      <c r="AAE14" s="171"/>
      <c r="AAF14" s="171"/>
      <c r="AAG14" s="171"/>
      <c r="AAH14" s="171"/>
      <c r="AAI14" s="171"/>
      <c r="AAJ14" s="171"/>
      <c r="AAK14" s="171"/>
      <c r="AAL14" s="171"/>
      <c r="AAM14" s="171"/>
      <c r="AAN14" s="171"/>
      <c r="AAO14" s="171"/>
      <c r="AAP14" s="171"/>
      <c r="AAQ14" s="171"/>
      <c r="AAR14" s="171"/>
      <c r="AAS14" s="171"/>
      <c r="AAT14" s="171"/>
      <c r="AAU14" s="171"/>
      <c r="AAV14" s="171"/>
      <c r="AAW14" s="171"/>
      <c r="AAX14" s="171"/>
      <c r="AAY14" s="171"/>
      <c r="AAZ14" s="171"/>
      <c r="ABA14" s="171"/>
      <c r="ABB14" s="171"/>
      <c r="ABC14" s="171"/>
      <c r="ABD14" s="171"/>
      <c r="ABE14" s="171"/>
      <c r="ABF14" s="171"/>
      <c r="ABG14" s="171"/>
      <c r="ABH14" s="171"/>
      <c r="ABI14" s="171"/>
      <c r="ABJ14" s="171"/>
      <c r="ABK14" s="171"/>
      <c r="ABL14" s="171"/>
      <c r="ABM14" s="171"/>
      <c r="ABN14" s="171"/>
      <c r="ABO14" s="171"/>
      <c r="ABP14" s="171"/>
      <c r="ABQ14" s="171"/>
      <c r="ABR14" s="171"/>
      <c r="ABS14" s="171"/>
      <c r="ABT14" s="171"/>
      <c r="ABU14" s="171"/>
      <c r="ABV14" s="171"/>
      <c r="ABW14" s="171"/>
      <c r="ABX14" s="171"/>
      <c r="ABY14" s="171"/>
      <c r="ABZ14" s="171"/>
      <c r="ACA14" s="171"/>
      <c r="ACB14" s="171"/>
      <c r="ACC14" s="171"/>
      <c r="ACD14" s="171"/>
      <c r="ACE14" s="171"/>
      <c r="ACF14" s="171"/>
      <c r="ACG14" s="171"/>
      <c r="ACH14" s="171"/>
      <c r="ACI14" s="171"/>
      <c r="ACJ14" s="171"/>
      <c r="ACK14" s="171"/>
      <c r="ACL14" s="171"/>
      <c r="ACM14" s="171"/>
      <c r="ACN14" s="171"/>
      <c r="ACO14" s="171"/>
      <c r="ACP14" s="171"/>
      <c r="ACQ14" s="171"/>
      <c r="ACR14" s="171"/>
      <c r="ACS14" s="171"/>
      <c r="ACT14" s="171"/>
      <c r="ACU14" s="171"/>
      <c r="ACV14" s="171"/>
      <c r="ACW14" s="171"/>
      <c r="ACX14" s="171"/>
      <c r="ACY14" s="171"/>
      <c r="ACZ14" s="171"/>
      <c r="ADA14" s="171"/>
      <c r="ADB14" s="171"/>
      <c r="ADC14" s="171"/>
      <c r="ADD14" s="171"/>
      <c r="ADE14" s="171"/>
      <c r="ADF14" s="171"/>
      <c r="ADG14" s="171"/>
      <c r="ADH14" s="171"/>
      <c r="ADI14" s="171"/>
      <c r="ADJ14" s="171"/>
      <c r="ADK14" s="171"/>
      <c r="ADL14" s="171"/>
      <c r="ADM14" s="171"/>
      <c r="ADN14" s="171"/>
      <c r="ADO14" s="171"/>
      <c r="ADP14" s="171"/>
      <c r="ADQ14" s="171"/>
      <c r="ADR14" s="171"/>
      <c r="ADS14" s="171"/>
      <c r="ADT14" s="171"/>
      <c r="ADU14" s="171"/>
      <c r="ADV14" s="171"/>
      <c r="ADW14" s="171"/>
      <c r="ADX14" s="171"/>
      <c r="ADY14" s="171"/>
      <c r="ADZ14" s="171"/>
      <c r="AEA14" s="171"/>
      <c r="AEB14" s="171"/>
      <c r="AEC14" s="171"/>
      <c r="AED14" s="171"/>
      <c r="AEE14" s="171"/>
      <c r="AEF14" s="171"/>
      <c r="AEG14" s="171"/>
      <c r="AEH14" s="171"/>
      <c r="AEI14" s="171"/>
      <c r="AEJ14" s="171"/>
      <c r="AEK14" s="171"/>
      <c r="AEL14" s="171"/>
      <c r="AEM14" s="171"/>
      <c r="AEN14" s="171"/>
      <c r="AEO14" s="171"/>
      <c r="AEP14" s="171"/>
      <c r="AEQ14" s="171"/>
      <c r="AER14" s="171"/>
      <c r="AES14" s="171"/>
      <c r="AET14" s="171"/>
      <c r="AEU14" s="171"/>
      <c r="AEV14" s="171"/>
      <c r="AEW14" s="171"/>
      <c r="AEX14" s="171"/>
      <c r="AEY14" s="171"/>
      <c r="AEZ14" s="171"/>
      <c r="AFA14" s="171"/>
      <c r="AFB14" s="171"/>
      <c r="AFC14" s="171"/>
      <c r="AFD14" s="171"/>
      <c r="AFE14" s="171"/>
      <c r="AFF14" s="171"/>
      <c r="AFG14" s="171"/>
      <c r="AFH14" s="171"/>
      <c r="AFI14" s="171"/>
      <c r="AFJ14" s="171"/>
      <c r="AFK14" s="171"/>
      <c r="AFL14" s="171"/>
      <c r="AFM14" s="171"/>
      <c r="AFN14" s="171"/>
      <c r="AFO14" s="171"/>
      <c r="AFP14" s="171"/>
      <c r="AFQ14" s="171"/>
      <c r="AFR14" s="171"/>
      <c r="AFS14" s="171"/>
      <c r="AFT14" s="171"/>
      <c r="AFU14" s="171"/>
      <c r="AFV14" s="171"/>
      <c r="AFW14" s="171"/>
      <c r="AFX14" s="171"/>
      <c r="AFY14" s="171"/>
      <c r="AFZ14" s="171"/>
      <c r="AGA14" s="171"/>
      <c r="AGB14" s="171"/>
      <c r="AGC14" s="171"/>
      <c r="AGD14" s="171"/>
      <c r="AGE14" s="171"/>
      <c r="AGF14" s="171"/>
      <c r="AGG14" s="171"/>
      <c r="AGH14" s="171"/>
      <c r="AGI14" s="171"/>
      <c r="AGJ14" s="171"/>
      <c r="AGK14" s="171"/>
      <c r="AGL14" s="171"/>
      <c r="AGM14" s="171"/>
      <c r="AGN14" s="171"/>
      <c r="AGO14" s="171"/>
      <c r="AGP14" s="171"/>
      <c r="AGQ14" s="171"/>
      <c r="AGR14" s="171"/>
      <c r="AGS14" s="171"/>
      <c r="AGT14" s="171"/>
      <c r="AGU14" s="171"/>
      <c r="AGV14" s="171"/>
      <c r="AGW14" s="171"/>
      <c r="AGX14" s="171"/>
      <c r="AGY14" s="171"/>
      <c r="AGZ14" s="171"/>
      <c r="AHA14" s="171"/>
      <c r="AHB14" s="171"/>
      <c r="AHC14" s="171"/>
      <c r="AHD14" s="171"/>
      <c r="AHE14" s="171"/>
      <c r="AHF14" s="171"/>
      <c r="AHG14" s="171"/>
      <c r="AHH14" s="171"/>
      <c r="AHI14" s="171"/>
      <c r="AHJ14" s="171"/>
      <c r="AHK14" s="171"/>
      <c r="AHL14" s="171"/>
      <c r="AHM14" s="171"/>
      <c r="AHN14" s="171"/>
      <c r="AHO14" s="171"/>
      <c r="AHP14" s="171"/>
      <c r="AHQ14" s="171"/>
      <c r="AHR14" s="171"/>
      <c r="AHS14" s="171"/>
      <c r="AHT14" s="171"/>
      <c r="AHU14" s="171"/>
      <c r="AHV14" s="171"/>
      <c r="AHW14" s="171"/>
      <c r="AHX14" s="171"/>
      <c r="AHY14" s="171"/>
      <c r="AHZ14" s="171"/>
      <c r="AIA14" s="171"/>
      <c r="AIB14" s="171"/>
      <c r="AIC14" s="171"/>
      <c r="AID14" s="171"/>
      <c r="AIE14" s="171"/>
      <c r="AIF14" s="171"/>
      <c r="AIG14" s="171"/>
      <c r="AIH14" s="171"/>
      <c r="AII14" s="171"/>
      <c r="AIJ14" s="171"/>
      <c r="AIK14" s="171"/>
      <c r="AIL14" s="171"/>
      <c r="AIM14" s="171"/>
      <c r="AIN14" s="171"/>
      <c r="AIO14" s="171"/>
      <c r="AIP14" s="171"/>
      <c r="AIQ14" s="171"/>
      <c r="AIR14" s="171"/>
      <c r="AIS14" s="171"/>
      <c r="AIT14" s="171"/>
      <c r="AIU14" s="171"/>
      <c r="AIV14" s="171"/>
      <c r="AIW14" s="171"/>
      <c r="AIX14" s="171"/>
      <c r="AIY14" s="171"/>
      <c r="AIZ14" s="171"/>
      <c r="AJA14" s="171"/>
      <c r="AJB14" s="171"/>
      <c r="AJC14" s="171"/>
      <c r="AJD14" s="171"/>
      <c r="AJE14" s="171"/>
      <c r="AJF14" s="171"/>
      <c r="AJG14" s="171"/>
      <c r="AJH14" s="171"/>
      <c r="AJI14" s="171"/>
      <c r="AJJ14" s="171"/>
      <c r="AJK14" s="171"/>
      <c r="AJL14" s="171"/>
      <c r="AJM14" s="171"/>
      <c r="AJN14" s="171"/>
      <c r="AJO14" s="171"/>
      <c r="AJP14" s="171"/>
      <c r="AJQ14" s="171"/>
      <c r="AJR14" s="171"/>
      <c r="AJS14" s="171"/>
      <c r="AJT14" s="171"/>
      <c r="AJU14" s="171"/>
      <c r="AJV14" s="171"/>
      <c r="AJW14" s="171"/>
      <c r="AJX14" s="171"/>
      <c r="AJY14" s="171"/>
      <c r="AJZ14" s="171"/>
      <c r="AKA14" s="171"/>
      <c r="AKB14" s="171"/>
      <c r="AKC14" s="171"/>
      <c r="AKD14" s="171"/>
      <c r="AKE14" s="171"/>
      <c r="AKF14" s="171"/>
      <c r="AKG14" s="171"/>
      <c r="AKH14" s="171"/>
      <c r="AKI14" s="171"/>
      <c r="AKJ14" s="171"/>
      <c r="AKK14" s="171"/>
      <c r="AKL14" s="171"/>
      <c r="AKM14" s="171"/>
      <c r="AKN14" s="171"/>
      <c r="AKO14" s="171"/>
      <c r="AKP14" s="171"/>
      <c r="AKQ14" s="171"/>
      <c r="AKR14" s="171"/>
      <c r="AKS14" s="171"/>
      <c r="AKT14" s="171"/>
      <c r="AKU14" s="171"/>
      <c r="AKV14" s="171"/>
      <c r="AKW14" s="171"/>
      <c r="AKX14" s="171"/>
      <c r="AKY14" s="171"/>
      <c r="AKZ14" s="171"/>
      <c r="ALA14" s="171"/>
      <c r="ALB14" s="171"/>
      <c r="ALC14" s="171"/>
      <c r="ALD14" s="171"/>
      <c r="ALE14" s="171"/>
      <c r="ALF14" s="171"/>
      <c r="ALG14" s="171"/>
      <c r="ALH14" s="171"/>
      <c r="ALI14" s="171"/>
      <c r="ALJ14" s="171"/>
      <c r="ALK14" s="171"/>
      <c r="ALL14" s="171"/>
      <c r="ALM14" s="171"/>
      <c r="ALN14" s="171"/>
      <c r="ALO14" s="171"/>
      <c r="XEK14" s="173"/>
      <c r="XEL14" s="173"/>
      <c r="XEM14" s="173"/>
      <c r="XEN14" s="173"/>
      <c r="XEO14" s="173"/>
      <c r="XEP14" s="173"/>
      <c r="XEQ14" s="173"/>
      <c r="XER14" s="173"/>
      <c r="XES14" s="173"/>
      <c r="XET14" s="173"/>
      <c r="XEU14" s="173"/>
      <c r="XEV14" s="173"/>
      <c r="XEW14" s="173"/>
      <c r="XEX14" s="173"/>
      <c r="XEY14" s="173"/>
      <c r="XEZ14" s="173"/>
      <c r="XFA14" s="173"/>
      <c r="XFB14" s="173"/>
      <c r="XFC14" s="173"/>
      <c r="XFD14" s="173"/>
    </row>
    <row r="15" spans="1:1003 16365:16384" s="172" customFormat="1" ht="18" customHeight="1" x14ac:dyDescent="0.25">
      <c r="A15" s="169"/>
      <c r="B15" s="322" t="s">
        <v>122</v>
      </c>
      <c r="C15" s="322"/>
      <c r="D15" s="322"/>
      <c r="E15" s="322"/>
      <c r="F15" s="170" t="s">
        <v>123</v>
      </c>
      <c r="G15" s="330"/>
      <c r="H15" s="330"/>
      <c r="I15" s="169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1"/>
      <c r="AS15" s="171"/>
      <c r="AT15" s="171"/>
      <c r="AU15" s="171"/>
      <c r="AV15" s="171"/>
      <c r="AW15" s="171"/>
      <c r="AX15" s="171"/>
      <c r="AY15" s="171"/>
      <c r="AZ15" s="171"/>
      <c r="BA15" s="171"/>
      <c r="BB15" s="171"/>
      <c r="BC15" s="171"/>
      <c r="BD15" s="171"/>
      <c r="BE15" s="171"/>
      <c r="BF15" s="171"/>
      <c r="BG15" s="171"/>
      <c r="BH15" s="171"/>
      <c r="BI15" s="171"/>
      <c r="BJ15" s="171"/>
      <c r="BK15" s="171"/>
      <c r="BL15" s="171"/>
      <c r="BM15" s="171"/>
      <c r="BN15" s="171"/>
      <c r="BO15" s="171"/>
      <c r="BP15" s="171"/>
      <c r="BQ15" s="171"/>
      <c r="BR15" s="171"/>
      <c r="BS15" s="171"/>
      <c r="BT15" s="171"/>
      <c r="BU15" s="171"/>
      <c r="BV15" s="171"/>
      <c r="BW15" s="171"/>
      <c r="BX15" s="171"/>
      <c r="BY15" s="171"/>
      <c r="BZ15" s="171"/>
      <c r="CA15" s="171"/>
      <c r="CB15" s="171"/>
      <c r="CC15" s="171"/>
      <c r="CD15" s="171"/>
      <c r="CE15" s="171"/>
      <c r="CF15" s="171"/>
      <c r="CG15" s="171"/>
      <c r="CH15" s="171"/>
      <c r="CI15" s="171"/>
      <c r="CJ15" s="171"/>
      <c r="CK15" s="171"/>
      <c r="CL15" s="171"/>
      <c r="CM15" s="171"/>
      <c r="CN15" s="171"/>
      <c r="CO15" s="171"/>
      <c r="CP15" s="171"/>
      <c r="CQ15" s="171"/>
      <c r="CR15" s="171"/>
      <c r="CS15" s="171"/>
      <c r="CT15" s="171"/>
      <c r="CU15" s="171"/>
      <c r="CV15" s="171"/>
      <c r="CW15" s="171"/>
      <c r="CX15" s="171"/>
      <c r="CY15" s="171"/>
      <c r="CZ15" s="171"/>
      <c r="DA15" s="171"/>
      <c r="DB15" s="171"/>
      <c r="DC15" s="171"/>
      <c r="DD15" s="171"/>
      <c r="DE15" s="171"/>
      <c r="DF15" s="171"/>
      <c r="DG15" s="171"/>
      <c r="DH15" s="171"/>
      <c r="DI15" s="171"/>
      <c r="DJ15" s="171"/>
      <c r="DK15" s="171"/>
      <c r="DL15" s="171"/>
      <c r="DM15" s="171"/>
      <c r="DN15" s="171"/>
      <c r="DO15" s="171"/>
      <c r="DP15" s="171"/>
      <c r="DQ15" s="171"/>
      <c r="DR15" s="171"/>
      <c r="DS15" s="171"/>
      <c r="DT15" s="171"/>
      <c r="DU15" s="171"/>
      <c r="DV15" s="171"/>
      <c r="DW15" s="171"/>
      <c r="DX15" s="171"/>
      <c r="DY15" s="171"/>
      <c r="DZ15" s="171"/>
      <c r="EA15" s="171"/>
      <c r="EB15" s="171"/>
      <c r="EC15" s="171"/>
      <c r="ED15" s="171"/>
      <c r="EE15" s="171"/>
      <c r="EF15" s="171"/>
      <c r="EG15" s="171"/>
      <c r="EH15" s="171"/>
      <c r="EI15" s="171"/>
      <c r="EJ15" s="171"/>
      <c r="EK15" s="171"/>
      <c r="EL15" s="171"/>
      <c r="EM15" s="171"/>
      <c r="EN15" s="171"/>
      <c r="EO15" s="171"/>
      <c r="EP15" s="171"/>
      <c r="EQ15" s="171"/>
      <c r="ER15" s="171"/>
      <c r="ES15" s="171"/>
      <c r="ET15" s="171"/>
      <c r="EU15" s="171"/>
      <c r="EV15" s="171"/>
      <c r="EW15" s="171"/>
      <c r="EX15" s="171"/>
      <c r="EY15" s="171"/>
      <c r="EZ15" s="171"/>
      <c r="FA15" s="171"/>
      <c r="FB15" s="171"/>
      <c r="FC15" s="171"/>
      <c r="FD15" s="171"/>
      <c r="FE15" s="171"/>
      <c r="FF15" s="171"/>
      <c r="FG15" s="171"/>
      <c r="FH15" s="171"/>
      <c r="FI15" s="171"/>
      <c r="FJ15" s="171"/>
      <c r="FK15" s="171"/>
      <c r="FL15" s="171"/>
      <c r="FM15" s="171"/>
      <c r="FN15" s="171"/>
      <c r="FO15" s="171"/>
      <c r="FP15" s="171"/>
      <c r="FQ15" s="171"/>
      <c r="FR15" s="171"/>
      <c r="FS15" s="171"/>
      <c r="FT15" s="171"/>
      <c r="FU15" s="171"/>
      <c r="FV15" s="171"/>
      <c r="FW15" s="171"/>
      <c r="FX15" s="171"/>
      <c r="FY15" s="171"/>
      <c r="FZ15" s="171"/>
      <c r="GA15" s="171"/>
      <c r="GB15" s="171"/>
      <c r="GC15" s="171"/>
      <c r="GD15" s="171"/>
      <c r="GE15" s="171"/>
      <c r="GF15" s="171"/>
      <c r="GG15" s="171"/>
      <c r="GH15" s="171"/>
      <c r="GI15" s="171"/>
      <c r="GJ15" s="171"/>
      <c r="GK15" s="171"/>
      <c r="GL15" s="171"/>
      <c r="GM15" s="171"/>
      <c r="GN15" s="171"/>
      <c r="GO15" s="171"/>
      <c r="GP15" s="171"/>
      <c r="GQ15" s="171"/>
      <c r="GR15" s="171"/>
      <c r="GS15" s="171"/>
      <c r="GT15" s="171"/>
      <c r="GU15" s="171"/>
      <c r="GV15" s="171"/>
      <c r="GW15" s="171"/>
      <c r="GX15" s="171"/>
      <c r="GY15" s="171"/>
      <c r="GZ15" s="171"/>
      <c r="HA15" s="171"/>
      <c r="HB15" s="171"/>
      <c r="HC15" s="171"/>
      <c r="HD15" s="171"/>
      <c r="HE15" s="171"/>
      <c r="HF15" s="171"/>
      <c r="HG15" s="171"/>
      <c r="HH15" s="171"/>
      <c r="HI15" s="171"/>
      <c r="HJ15" s="171"/>
      <c r="HK15" s="171"/>
      <c r="HL15" s="171"/>
      <c r="HM15" s="171"/>
      <c r="HN15" s="171"/>
      <c r="HO15" s="171"/>
      <c r="HP15" s="171"/>
      <c r="HQ15" s="171"/>
      <c r="HR15" s="171"/>
      <c r="HS15" s="171"/>
      <c r="HT15" s="171"/>
      <c r="HU15" s="171"/>
      <c r="HV15" s="171"/>
      <c r="HW15" s="171"/>
      <c r="HX15" s="171"/>
      <c r="HY15" s="171"/>
      <c r="HZ15" s="171"/>
      <c r="IA15" s="171"/>
      <c r="IB15" s="171"/>
      <c r="IC15" s="171"/>
      <c r="ID15" s="171"/>
      <c r="IE15" s="171"/>
      <c r="IF15" s="171"/>
      <c r="IG15" s="171"/>
      <c r="IH15" s="171"/>
      <c r="II15" s="171"/>
      <c r="IJ15" s="171"/>
      <c r="IK15" s="171"/>
      <c r="IL15" s="171"/>
      <c r="IM15" s="171"/>
      <c r="IN15" s="171"/>
      <c r="IO15" s="171"/>
      <c r="IP15" s="171"/>
      <c r="IQ15" s="171"/>
      <c r="IR15" s="171"/>
      <c r="IS15" s="171"/>
      <c r="IT15" s="171"/>
      <c r="IU15" s="171"/>
      <c r="IV15" s="171"/>
      <c r="IW15" s="171"/>
      <c r="IX15" s="171"/>
      <c r="IY15" s="171"/>
      <c r="IZ15" s="171"/>
      <c r="JA15" s="171"/>
      <c r="JB15" s="171"/>
      <c r="JC15" s="171"/>
      <c r="JD15" s="171"/>
      <c r="JE15" s="171"/>
      <c r="JF15" s="171"/>
      <c r="JG15" s="171"/>
      <c r="JH15" s="171"/>
      <c r="JI15" s="171"/>
      <c r="JJ15" s="171"/>
      <c r="JK15" s="171"/>
      <c r="JL15" s="171"/>
      <c r="JM15" s="171"/>
      <c r="JN15" s="171"/>
      <c r="JO15" s="171"/>
      <c r="JP15" s="171"/>
      <c r="JQ15" s="171"/>
      <c r="JR15" s="171"/>
      <c r="JS15" s="171"/>
      <c r="JT15" s="171"/>
      <c r="JU15" s="171"/>
      <c r="JV15" s="171"/>
      <c r="JW15" s="171"/>
      <c r="JX15" s="171"/>
      <c r="JY15" s="171"/>
      <c r="JZ15" s="171"/>
      <c r="KA15" s="171"/>
      <c r="KB15" s="171"/>
      <c r="KC15" s="171"/>
      <c r="KD15" s="171"/>
      <c r="KE15" s="171"/>
      <c r="KF15" s="171"/>
      <c r="KG15" s="171"/>
      <c r="KH15" s="171"/>
      <c r="KI15" s="171"/>
      <c r="KJ15" s="171"/>
      <c r="KK15" s="171"/>
      <c r="KL15" s="171"/>
      <c r="KM15" s="171"/>
      <c r="KN15" s="171"/>
      <c r="KO15" s="171"/>
      <c r="KP15" s="171"/>
      <c r="KQ15" s="171"/>
      <c r="KR15" s="171"/>
      <c r="KS15" s="171"/>
      <c r="KT15" s="171"/>
      <c r="KU15" s="171"/>
      <c r="KV15" s="171"/>
      <c r="KW15" s="171"/>
      <c r="KX15" s="171"/>
      <c r="KY15" s="171"/>
      <c r="KZ15" s="171"/>
      <c r="LA15" s="171"/>
      <c r="LB15" s="171"/>
      <c r="LC15" s="171"/>
      <c r="LD15" s="171"/>
      <c r="LE15" s="171"/>
      <c r="LF15" s="171"/>
      <c r="LG15" s="171"/>
      <c r="LH15" s="171"/>
      <c r="LI15" s="171"/>
      <c r="LJ15" s="171"/>
      <c r="LK15" s="171"/>
      <c r="LL15" s="171"/>
      <c r="LM15" s="171"/>
      <c r="LN15" s="171"/>
      <c r="LO15" s="171"/>
      <c r="LP15" s="171"/>
      <c r="LQ15" s="171"/>
      <c r="LR15" s="171"/>
      <c r="LS15" s="171"/>
      <c r="LT15" s="171"/>
      <c r="LU15" s="171"/>
      <c r="LV15" s="171"/>
      <c r="LW15" s="171"/>
      <c r="LX15" s="171"/>
      <c r="LY15" s="171"/>
      <c r="LZ15" s="171"/>
      <c r="MA15" s="171"/>
      <c r="MB15" s="171"/>
      <c r="MC15" s="171"/>
      <c r="MD15" s="171"/>
      <c r="ME15" s="171"/>
      <c r="MF15" s="171"/>
      <c r="MG15" s="171"/>
      <c r="MH15" s="171"/>
      <c r="MI15" s="171"/>
      <c r="MJ15" s="171"/>
      <c r="MK15" s="171"/>
      <c r="ML15" s="171"/>
      <c r="MM15" s="171"/>
      <c r="MN15" s="171"/>
      <c r="MO15" s="171"/>
      <c r="MP15" s="171"/>
      <c r="MQ15" s="171"/>
      <c r="MR15" s="171"/>
      <c r="MS15" s="171"/>
      <c r="MT15" s="171"/>
      <c r="MU15" s="171"/>
      <c r="MV15" s="171"/>
      <c r="MW15" s="171"/>
      <c r="MX15" s="171"/>
      <c r="MY15" s="171"/>
      <c r="MZ15" s="171"/>
      <c r="NA15" s="171"/>
      <c r="NB15" s="171"/>
      <c r="NC15" s="171"/>
      <c r="ND15" s="171"/>
      <c r="NE15" s="171"/>
      <c r="NF15" s="171"/>
      <c r="NG15" s="171"/>
      <c r="NH15" s="171"/>
      <c r="NI15" s="171"/>
      <c r="NJ15" s="171"/>
      <c r="NK15" s="171"/>
      <c r="NL15" s="171"/>
      <c r="NM15" s="171"/>
      <c r="NN15" s="171"/>
      <c r="NO15" s="171"/>
      <c r="NP15" s="171"/>
      <c r="NQ15" s="171"/>
      <c r="NR15" s="171"/>
      <c r="NS15" s="171"/>
      <c r="NT15" s="171"/>
      <c r="NU15" s="171"/>
      <c r="NV15" s="171"/>
      <c r="NW15" s="171"/>
      <c r="NX15" s="171"/>
      <c r="NY15" s="171"/>
      <c r="NZ15" s="171"/>
      <c r="OA15" s="171"/>
      <c r="OB15" s="171"/>
      <c r="OC15" s="171"/>
      <c r="OD15" s="171"/>
      <c r="OE15" s="171"/>
      <c r="OF15" s="171"/>
      <c r="OG15" s="171"/>
      <c r="OH15" s="171"/>
      <c r="OI15" s="171"/>
      <c r="OJ15" s="171"/>
      <c r="OK15" s="171"/>
      <c r="OL15" s="171"/>
      <c r="OM15" s="171"/>
      <c r="ON15" s="171"/>
      <c r="OO15" s="171"/>
      <c r="OP15" s="171"/>
      <c r="OQ15" s="171"/>
      <c r="OR15" s="171"/>
      <c r="OS15" s="171"/>
      <c r="OT15" s="171"/>
      <c r="OU15" s="171"/>
      <c r="OV15" s="171"/>
      <c r="OW15" s="171"/>
      <c r="OX15" s="171"/>
      <c r="OY15" s="171"/>
      <c r="OZ15" s="171"/>
      <c r="PA15" s="171"/>
      <c r="PB15" s="171"/>
      <c r="PC15" s="171"/>
      <c r="PD15" s="171"/>
      <c r="PE15" s="171"/>
      <c r="PF15" s="171"/>
      <c r="PG15" s="171"/>
      <c r="PH15" s="171"/>
      <c r="PI15" s="171"/>
      <c r="PJ15" s="171"/>
      <c r="PK15" s="171"/>
      <c r="PL15" s="171"/>
      <c r="PM15" s="171"/>
      <c r="PN15" s="171"/>
      <c r="PO15" s="171"/>
      <c r="PP15" s="171"/>
      <c r="PQ15" s="171"/>
      <c r="PR15" s="171"/>
      <c r="PS15" s="171"/>
      <c r="PT15" s="171"/>
      <c r="PU15" s="171"/>
      <c r="PV15" s="171"/>
      <c r="PW15" s="171"/>
      <c r="PX15" s="171"/>
      <c r="PY15" s="171"/>
      <c r="PZ15" s="171"/>
      <c r="QA15" s="171"/>
      <c r="QB15" s="171"/>
      <c r="QC15" s="171"/>
      <c r="QD15" s="171"/>
      <c r="QE15" s="171"/>
      <c r="QF15" s="171"/>
      <c r="QG15" s="171"/>
      <c r="QH15" s="171"/>
      <c r="QI15" s="171"/>
      <c r="QJ15" s="171"/>
      <c r="QK15" s="171"/>
      <c r="QL15" s="171"/>
      <c r="QM15" s="171"/>
      <c r="QN15" s="171"/>
      <c r="QO15" s="171"/>
      <c r="QP15" s="171"/>
      <c r="QQ15" s="171"/>
      <c r="QR15" s="171"/>
      <c r="QS15" s="171"/>
      <c r="QT15" s="171"/>
      <c r="QU15" s="171"/>
      <c r="QV15" s="171"/>
      <c r="QW15" s="171"/>
      <c r="QX15" s="171"/>
      <c r="QY15" s="171"/>
      <c r="QZ15" s="171"/>
      <c r="RA15" s="171"/>
      <c r="RB15" s="171"/>
      <c r="RC15" s="171"/>
      <c r="RD15" s="171"/>
      <c r="RE15" s="171"/>
      <c r="RF15" s="171"/>
      <c r="RG15" s="171"/>
      <c r="RH15" s="171"/>
      <c r="RI15" s="171"/>
      <c r="RJ15" s="171"/>
      <c r="RK15" s="171"/>
      <c r="RL15" s="171"/>
      <c r="RM15" s="171"/>
      <c r="RN15" s="171"/>
      <c r="RO15" s="171"/>
      <c r="RP15" s="171"/>
      <c r="RQ15" s="171"/>
      <c r="RR15" s="171"/>
      <c r="RS15" s="171"/>
      <c r="RT15" s="171"/>
      <c r="RU15" s="171"/>
      <c r="RV15" s="171"/>
      <c r="RW15" s="171"/>
      <c r="RX15" s="171"/>
      <c r="RY15" s="171"/>
      <c r="RZ15" s="171"/>
      <c r="SA15" s="171"/>
      <c r="SB15" s="171"/>
      <c r="SC15" s="171"/>
      <c r="SD15" s="171"/>
      <c r="SE15" s="171"/>
      <c r="SF15" s="171"/>
      <c r="SG15" s="171"/>
      <c r="SH15" s="171"/>
      <c r="SI15" s="171"/>
      <c r="SJ15" s="171"/>
      <c r="SK15" s="171"/>
      <c r="SL15" s="171"/>
      <c r="SM15" s="171"/>
      <c r="SN15" s="171"/>
      <c r="SO15" s="171"/>
      <c r="SP15" s="171"/>
      <c r="SQ15" s="171"/>
      <c r="SR15" s="171"/>
      <c r="SS15" s="171"/>
      <c r="ST15" s="171"/>
      <c r="SU15" s="171"/>
      <c r="SV15" s="171"/>
      <c r="SW15" s="171"/>
      <c r="SX15" s="171"/>
      <c r="SY15" s="171"/>
      <c r="SZ15" s="171"/>
      <c r="TA15" s="171"/>
      <c r="TB15" s="171"/>
      <c r="TC15" s="171"/>
      <c r="TD15" s="171"/>
      <c r="TE15" s="171"/>
      <c r="TF15" s="171"/>
      <c r="TG15" s="171"/>
      <c r="TH15" s="171"/>
      <c r="TI15" s="171"/>
      <c r="TJ15" s="171"/>
      <c r="TK15" s="171"/>
      <c r="TL15" s="171"/>
      <c r="TM15" s="171"/>
      <c r="TN15" s="171"/>
      <c r="TO15" s="171"/>
      <c r="TP15" s="171"/>
      <c r="TQ15" s="171"/>
      <c r="TR15" s="171"/>
      <c r="TS15" s="171"/>
      <c r="TT15" s="171"/>
      <c r="TU15" s="171"/>
      <c r="TV15" s="171"/>
      <c r="TW15" s="171"/>
      <c r="TX15" s="171"/>
      <c r="TY15" s="171"/>
      <c r="TZ15" s="171"/>
      <c r="UA15" s="171"/>
      <c r="UB15" s="171"/>
      <c r="UC15" s="171"/>
      <c r="UD15" s="171"/>
      <c r="UE15" s="171"/>
      <c r="UF15" s="171"/>
      <c r="UG15" s="171"/>
      <c r="UH15" s="171"/>
      <c r="UI15" s="171"/>
      <c r="UJ15" s="171"/>
      <c r="UK15" s="171"/>
      <c r="UL15" s="171"/>
      <c r="UM15" s="171"/>
      <c r="UN15" s="171"/>
      <c r="UO15" s="171"/>
      <c r="UP15" s="171"/>
      <c r="UQ15" s="171"/>
      <c r="UR15" s="171"/>
      <c r="US15" s="171"/>
      <c r="UT15" s="171"/>
      <c r="UU15" s="171"/>
      <c r="UV15" s="171"/>
      <c r="UW15" s="171"/>
      <c r="UX15" s="171"/>
      <c r="UY15" s="171"/>
      <c r="UZ15" s="171"/>
      <c r="VA15" s="171"/>
      <c r="VB15" s="171"/>
      <c r="VC15" s="171"/>
      <c r="VD15" s="171"/>
      <c r="VE15" s="171"/>
      <c r="VF15" s="171"/>
      <c r="VG15" s="171"/>
      <c r="VH15" s="171"/>
      <c r="VI15" s="171"/>
      <c r="VJ15" s="171"/>
      <c r="VK15" s="171"/>
      <c r="VL15" s="171"/>
      <c r="VM15" s="171"/>
      <c r="VN15" s="171"/>
      <c r="VO15" s="171"/>
      <c r="VP15" s="171"/>
      <c r="VQ15" s="171"/>
      <c r="VR15" s="171"/>
      <c r="VS15" s="171"/>
      <c r="VT15" s="171"/>
      <c r="VU15" s="171"/>
      <c r="VV15" s="171"/>
      <c r="VW15" s="171"/>
      <c r="VX15" s="171"/>
      <c r="VY15" s="171"/>
      <c r="VZ15" s="171"/>
      <c r="WA15" s="171"/>
      <c r="WB15" s="171"/>
      <c r="WC15" s="171"/>
      <c r="WD15" s="171"/>
      <c r="WE15" s="171"/>
      <c r="WF15" s="171"/>
      <c r="WG15" s="171"/>
      <c r="WH15" s="171"/>
      <c r="WI15" s="171"/>
      <c r="WJ15" s="171"/>
      <c r="WK15" s="171"/>
      <c r="WL15" s="171"/>
      <c r="WM15" s="171"/>
      <c r="WN15" s="171"/>
      <c r="WO15" s="171"/>
      <c r="WP15" s="171"/>
      <c r="WQ15" s="171"/>
      <c r="WR15" s="171"/>
      <c r="WS15" s="171"/>
      <c r="WT15" s="171"/>
      <c r="WU15" s="171"/>
      <c r="WV15" s="171"/>
      <c r="WW15" s="171"/>
      <c r="WX15" s="171"/>
      <c r="WY15" s="171"/>
      <c r="WZ15" s="171"/>
      <c r="XA15" s="171"/>
      <c r="XB15" s="171"/>
      <c r="XC15" s="171"/>
      <c r="XD15" s="171"/>
      <c r="XE15" s="171"/>
      <c r="XF15" s="171"/>
      <c r="XG15" s="171"/>
      <c r="XH15" s="171"/>
      <c r="XI15" s="171"/>
      <c r="XJ15" s="171"/>
      <c r="XK15" s="171"/>
      <c r="XL15" s="171"/>
      <c r="XM15" s="171"/>
      <c r="XN15" s="171"/>
      <c r="XO15" s="171"/>
      <c r="XP15" s="171"/>
      <c r="XQ15" s="171"/>
      <c r="XR15" s="171"/>
      <c r="XS15" s="171"/>
      <c r="XT15" s="171"/>
      <c r="XU15" s="171"/>
      <c r="XV15" s="171"/>
      <c r="XW15" s="171"/>
      <c r="XX15" s="171"/>
      <c r="XY15" s="171"/>
      <c r="XZ15" s="171"/>
      <c r="YA15" s="171"/>
      <c r="YB15" s="171"/>
      <c r="YC15" s="171"/>
      <c r="YD15" s="171"/>
      <c r="YE15" s="171"/>
      <c r="YF15" s="171"/>
      <c r="YG15" s="171"/>
      <c r="YH15" s="171"/>
      <c r="YI15" s="171"/>
      <c r="YJ15" s="171"/>
      <c r="YK15" s="171"/>
      <c r="YL15" s="171"/>
      <c r="YM15" s="171"/>
      <c r="YN15" s="171"/>
      <c r="YO15" s="171"/>
      <c r="YP15" s="171"/>
      <c r="YQ15" s="171"/>
      <c r="YR15" s="171"/>
      <c r="YS15" s="171"/>
      <c r="YT15" s="171"/>
      <c r="YU15" s="171"/>
      <c r="YV15" s="171"/>
      <c r="YW15" s="171"/>
      <c r="YX15" s="171"/>
      <c r="YY15" s="171"/>
      <c r="YZ15" s="171"/>
      <c r="ZA15" s="171"/>
      <c r="ZB15" s="171"/>
      <c r="ZC15" s="171"/>
      <c r="ZD15" s="171"/>
      <c r="ZE15" s="171"/>
      <c r="ZF15" s="171"/>
      <c r="ZG15" s="171"/>
      <c r="ZH15" s="171"/>
      <c r="ZI15" s="171"/>
      <c r="ZJ15" s="171"/>
      <c r="ZK15" s="171"/>
      <c r="ZL15" s="171"/>
      <c r="ZM15" s="171"/>
      <c r="ZN15" s="171"/>
      <c r="ZO15" s="171"/>
      <c r="ZP15" s="171"/>
      <c r="ZQ15" s="171"/>
      <c r="ZR15" s="171"/>
      <c r="ZS15" s="171"/>
      <c r="ZT15" s="171"/>
      <c r="ZU15" s="171"/>
      <c r="ZV15" s="171"/>
      <c r="ZW15" s="171"/>
      <c r="ZX15" s="171"/>
      <c r="ZY15" s="171"/>
      <c r="ZZ15" s="171"/>
      <c r="AAA15" s="171"/>
      <c r="AAB15" s="171"/>
      <c r="AAC15" s="171"/>
      <c r="AAD15" s="171"/>
      <c r="AAE15" s="171"/>
      <c r="AAF15" s="171"/>
      <c r="AAG15" s="171"/>
      <c r="AAH15" s="171"/>
      <c r="AAI15" s="171"/>
      <c r="AAJ15" s="171"/>
      <c r="AAK15" s="171"/>
      <c r="AAL15" s="171"/>
      <c r="AAM15" s="171"/>
      <c r="AAN15" s="171"/>
      <c r="AAO15" s="171"/>
      <c r="AAP15" s="171"/>
      <c r="AAQ15" s="171"/>
      <c r="AAR15" s="171"/>
      <c r="AAS15" s="171"/>
      <c r="AAT15" s="171"/>
      <c r="AAU15" s="171"/>
      <c r="AAV15" s="171"/>
      <c r="AAW15" s="171"/>
      <c r="AAX15" s="171"/>
      <c r="AAY15" s="171"/>
      <c r="AAZ15" s="171"/>
      <c r="ABA15" s="171"/>
      <c r="ABB15" s="171"/>
      <c r="ABC15" s="171"/>
      <c r="ABD15" s="171"/>
      <c r="ABE15" s="171"/>
      <c r="ABF15" s="171"/>
      <c r="ABG15" s="171"/>
      <c r="ABH15" s="171"/>
      <c r="ABI15" s="171"/>
      <c r="ABJ15" s="171"/>
      <c r="ABK15" s="171"/>
      <c r="ABL15" s="171"/>
      <c r="ABM15" s="171"/>
      <c r="ABN15" s="171"/>
      <c r="ABO15" s="171"/>
      <c r="ABP15" s="171"/>
      <c r="ABQ15" s="171"/>
      <c r="ABR15" s="171"/>
      <c r="ABS15" s="171"/>
      <c r="ABT15" s="171"/>
      <c r="ABU15" s="171"/>
      <c r="ABV15" s="171"/>
      <c r="ABW15" s="171"/>
      <c r="ABX15" s="171"/>
      <c r="ABY15" s="171"/>
      <c r="ABZ15" s="171"/>
      <c r="ACA15" s="171"/>
      <c r="ACB15" s="171"/>
      <c r="ACC15" s="171"/>
      <c r="ACD15" s="171"/>
      <c r="ACE15" s="171"/>
      <c r="ACF15" s="171"/>
      <c r="ACG15" s="171"/>
      <c r="ACH15" s="171"/>
      <c r="ACI15" s="171"/>
      <c r="ACJ15" s="171"/>
      <c r="ACK15" s="171"/>
      <c r="ACL15" s="171"/>
      <c r="ACM15" s="171"/>
      <c r="ACN15" s="171"/>
      <c r="ACO15" s="171"/>
      <c r="ACP15" s="171"/>
      <c r="ACQ15" s="171"/>
      <c r="ACR15" s="171"/>
      <c r="ACS15" s="171"/>
      <c r="ACT15" s="171"/>
      <c r="ACU15" s="171"/>
      <c r="ACV15" s="171"/>
      <c r="ACW15" s="171"/>
      <c r="ACX15" s="171"/>
      <c r="ACY15" s="171"/>
      <c r="ACZ15" s="171"/>
      <c r="ADA15" s="171"/>
      <c r="ADB15" s="171"/>
      <c r="ADC15" s="171"/>
      <c r="ADD15" s="171"/>
      <c r="ADE15" s="171"/>
      <c r="ADF15" s="171"/>
      <c r="ADG15" s="171"/>
      <c r="ADH15" s="171"/>
      <c r="ADI15" s="171"/>
      <c r="ADJ15" s="171"/>
      <c r="ADK15" s="171"/>
      <c r="ADL15" s="171"/>
      <c r="ADM15" s="171"/>
      <c r="ADN15" s="171"/>
      <c r="ADO15" s="171"/>
      <c r="ADP15" s="171"/>
      <c r="ADQ15" s="171"/>
      <c r="ADR15" s="171"/>
      <c r="ADS15" s="171"/>
      <c r="ADT15" s="171"/>
      <c r="ADU15" s="171"/>
      <c r="ADV15" s="171"/>
      <c r="ADW15" s="171"/>
      <c r="ADX15" s="171"/>
      <c r="ADY15" s="171"/>
      <c r="ADZ15" s="171"/>
      <c r="AEA15" s="171"/>
      <c r="AEB15" s="171"/>
      <c r="AEC15" s="171"/>
      <c r="AED15" s="171"/>
      <c r="AEE15" s="171"/>
      <c r="AEF15" s="171"/>
      <c r="AEG15" s="171"/>
      <c r="AEH15" s="171"/>
      <c r="AEI15" s="171"/>
      <c r="AEJ15" s="171"/>
      <c r="AEK15" s="171"/>
      <c r="AEL15" s="171"/>
      <c r="AEM15" s="171"/>
      <c r="AEN15" s="171"/>
      <c r="AEO15" s="171"/>
      <c r="AEP15" s="171"/>
      <c r="AEQ15" s="171"/>
      <c r="AER15" s="171"/>
      <c r="AES15" s="171"/>
      <c r="AET15" s="171"/>
      <c r="AEU15" s="171"/>
      <c r="AEV15" s="171"/>
      <c r="AEW15" s="171"/>
      <c r="AEX15" s="171"/>
      <c r="AEY15" s="171"/>
      <c r="AEZ15" s="171"/>
      <c r="AFA15" s="171"/>
      <c r="AFB15" s="171"/>
      <c r="AFC15" s="171"/>
      <c r="AFD15" s="171"/>
      <c r="AFE15" s="171"/>
      <c r="AFF15" s="171"/>
      <c r="AFG15" s="171"/>
      <c r="AFH15" s="171"/>
      <c r="AFI15" s="171"/>
      <c r="AFJ15" s="171"/>
      <c r="AFK15" s="171"/>
      <c r="AFL15" s="171"/>
      <c r="AFM15" s="171"/>
      <c r="AFN15" s="171"/>
      <c r="AFO15" s="171"/>
      <c r="AFP15" s="171"/>
      <c r="AFQ15" s="171"/>
      <c r="AFR15" s="171"/>
      <c r="AFS15" s="171"/>
      <c r="AFT15" s="171"/>
      <c r="AFU15" s="171"/>
      <c r="AFV15" s="171"/>
      <c r="AFW15" s="171"/>
      <c r="AFX15" s="171"/>
      <c r="AFY15" s="171"/>
      <c r="AFZ15" s="171"/>
      <c r="AGA15" s="171"/>
      <c r="AGB15" s="171"/>
      <c r="AGC15" s="171"/>
      <c r="AGD15" s="171"/>
      <c r="AGE15" s="171"/>
      <c r="AGF15" s="171"/>
      <c r="AGG15" s="171"/>
      <c r="AGH15" s="171"/>
      <c r="AGI15" s="171"/>
      <c r="AGJ15" s="171"/>
      <c r="AGK15" s="171"/>
      <c r="AGL15" s="171"/>
      <c r="AGM15" s="171"/>
      <c r="AGN15" s="171"/>
      <c r="AGO15" s="171"/>
      <c r="AGP15" s="171"/>
      <c r="AGQ15" s="171"/>
      <c r="AGR15" s="171"/>
      <c r="AGS15" s="171"/>
      <c r="AGT15" s="171"/>
      <c r="AGU15" s="171"/>
      <c r="AGV15" s="171"/>
      <c r="AGW15" s="171"/>
      <c r="AGX15" s="171"/>
      <c r="AGY15" s="171"/>
      <c r="AGZ15" s="171"/>
      <c r="AHA15" s="171"/>
      <c r="AHB15" s="171"/>
      <c r="AHC15" s="171"/>
      <c r="AHD15" s="171"/>
      <c r="AHE15" s="171"/>
      <c r="AHF15" s="171"/>
      <c r="AHG15" s="171"/>
      <c r="AHH15" s="171"/>
      <c r="AHI15" s="171"/>
      <c r="AHJ15" s="171"/>
      <c r="AHK15" s="171"/>
      <c r="AHL15" s="171"/>
      <c r="AHM15" s="171"/>
      <c r="AHN15" s="171"/>
      <c r="AHO15" s="171"/>
      <c r="AHP15" s="171"/>
      <c r="AHQ15" s="171"/>
      <c r="AHR15" s="171"/>
      <c r="AHS15" s="171"/>
      <c r="AHT15" s="171"/>
      <c r="AHU15" s="171"/>
      <c r="AHV15" s="171"/>
      <c r="AHW15" s="171"/>
      <c r="AHX15" s="171"/>
      <c r="AHY15" s="171"/>
      <c r="AHZ15" s="171"/>
      <c r="AIA15" s="171"/>
      <c r="AIB15" s="171"/>
      <c r="AIC15" s="171"/>
      <c r="AID15" s="171"/>
      <c r="AIE15" s="171"/>
      <c r="AIF15" s="171"/>
      <c r="AIG15" s="171"/>
      <c r="AIH15" s="171"/>
      <c r="AII15" s="171"/>
      <c r="AIJ15" s="171"/>
      <c r="AIK15" s="171"/>
      <c r="AIL15" s="171"/>
      <c r="AIM15" s="171"/>
      <c r="AIN15" s="171"/>
      <c r="AIO15" s="171"/>
      <c r="AIP15" s="171"/>
      <c r="AIQ15" s="171"/>
      <c r="AIR15" s="171"/>
      <c r="AIS15" s="171"/>
      <c r="AIT15" s="171"/>
      <c r="AIU15" s="171"/>
      <c r="AIV15" s="171"/>
      <c r="AIW15" s="171"/>
      <c r="AIX15" s="171"/>
      <c r="AIY15" s="171"/>
      <c r="AIZ15" s="171"/>
      <c r="AJA15" s="171"/>
      <c r="AJB15" s="171"/>
      <c r="AJC15" s="171"/>
      <c r="AJD15" s="171"/>
      <c r="AJE15" s="171"/>
      <c r="AJF15" s="171"/>
      <c r="AJG15" s="171"/>
      <c r="AJH15" s="171"/>
      <c r="AJI15" s="171"/>
      <c r="AJJ15" s="171"/>
      <c r="AJK15" s="171"/>
      <c r="AJL15" s="171"/>
      <c r="AJM15" s="171"/>
      <c r="AJN15" s="171"/>
      <c r="AJO15" s="171"/>
      <c r="AJP15" s="171"/>
      <c r="AJQ15" s="171"/>
      <c r="AJR15" s="171"/>
      <c r="AJS15" s="171"/>
      <c r="AJT15" s="171"/>
      <c r="AJU15" s="171"/>
      <c r="AJV15" s="171"/>
      <c r="AJW15" s="171"/>
      <c r="AJX15" s="171"/>
      <c r="AJY15" s="171"/>
      <c r="AJZ15" s="171"/>
      <c r="AKA15" s="171"/>
      <c r="AKB15" s="171"/>
      <c r="AKC15" s="171"/>
      <c r="AKD15" s="171"/>
      <c r="AKE15" s="171"/>
      <c r="AKF15" s="171"/>
      <c r="AKG15" s="171"/>
      <c r="AKH15" s="171"/>
      <c r="AKI15" s="171"/>
      <c r="AKJ15" s="171"/>
      <c r="AKK15" s="171"/>
      <c r="AKL15" s="171"/>
      <c r="AKM15" s="171"/>
      <c r="AKN15" s="171"/>
      <c r="AKO15" s="171"/>
      <c r="AKP15" s="171"/>
      <c r="AKQ15" s="171"/>
      <c r="AKR15" s="171"/>
      <c r="AKS15" s="171"/>
      <c r="AKT15" s="171"/>
      <c r="AKU15" s="171"/>
      <c r="AKV15" s="171"/>
      <c r="AKW15" s="171"/>
      <c r="AKX15" s="171"/>
      <c r="AKY15" s="171"/>
      <c r="AKZ15" s="171"/>
      <c r="ALA15" s="171"/>
      <c r="ALB15" s="171"/>
      <c r="ALC15" s="171"/>
      <c r="ALD15" s="171"/>
      <c r="ALE15" s="171"/>
      <c r="ALF15" s="171"/>
      <c r="ALG15" s="171"/>
      <c r="ALH15" s="171"/>
      <c r="ALI15" s="171"/>
      <c r="ALJ15" s="171"/>
      <c r="ALK15" s="171"/>
      <c r="ALL15" s="171"/>
      <c r="ALM15" s="171"/>
      <c r="ALN15" s="171"/>
      <c r="ALO15" s="171"/>
      <c r="XEK15" s="173"/>
      <c r="XEL15" s="173"/>
      <c r="XEM15" s="173"/>
      <c r="XEN15" s="173"/>
      <c r="XEO15" s="173"/>
      <c r="XEP15" s="173"/>
      <c r="XEQ15" s="173"/>
      <c r="XER15" s="173"/>
      <c r="XES15" s="173"/>
      <c r="XET15" s="173"/>
      <c r="XEU15" s="173"/>
      <c r="XEV15" s="173"/>
      <c r="XEW15" s="173"/>
      <c r="XEX15" s="173"/>
      <c r="XEY15" s="173"/>
      <c r="XEZ15" s="173"/>
      <c r="XFA15" s="173"/>
      <c r="XFB15" s="173"/>
      <c r="XFC15" s="173"/>
      <c r="XFD15" s="173"/>
    </row>
    <row r="16" spans="1:1003 16365:16384" s="172" customFormat="1" ht="18.75" customHeight="1" x14ac:dyDescent="0.25">
      <c r="A16" s="169"/>
      <c r="B16" s="322" t="s">
        <v>203</v>
      </c>
      <c r="C16" s="322"/>
      <c r="D16" s="322"/>
      <c r="E16" s="322"/>
      <c r="F16" s="170" t="s">
        <v>124</v>
      </c>
      <c r="G16" s="330"/>
      <c r="H16" s="330"/>
      <c r="I16" s="169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1"/>
      <c r="AI16" s="171"/>
      <c r="AJ16" s="171"/>
      <c r="AK16" s="171"/>
      <c r="AL16" s="171"/>
      <c r="AM16" s="171"/>
      <c r="AN16" s="171"/>
      <c r="AO16" s="171"/>
      <c r="AP16" s="171"/>
      <c r="AQ16" s="171"/>
      <c r="AR16" s="171"/>
      <c r="AS16" s="171"/>
      <c r="AT16" s="171"/>
      <c r="AU16" s="171"/>
      <c r="AV16" s="171"/>
      <c r="AW16" s="171"/>
      <c r="AX16" s="171"/>
      <c r="AY16" s="171"/>
      <c r="AZ16" s="171"/>
      <c r="BA16" s="171"/>
      <c r="BB16" s="171"/>
      <c r="BC16" s="171"/>
      <c r="BD16" s="171"/>
      <c r="BE16" s="171"/>
      <c r="BF16" s="171"/>
      <c r="BG16" s="171"/>
      <c r="BH16" s="171"/>
      <c r="BI16" s="171"/>
      <c r="BJ16" s="171"/>
      <c r="BK16" s="171"/>
      <c r="BL16" s="171"/>
      <c r="BM16" s="171"/>
      <c r="BN16" s="171"/>
      <c r="BO16" s="171"/>
      <c r="BP16" s="171"/>
      <c r="BQ16" s="171"/>
      <c r="BR16" s="171"/>
      <c r="BS16" s="171"/>
      <c r="BT16" s="171"/>
      <c r="BU16" s="171"/>
      <c r="BV16" s="171"/>
      <c r="BW16" s="171"/>
      <c r="BX16" s="171"/>
      <c r="BY16" s="171"/>
      <c r="BZ16" s="171"/>
      <c r="CA16" s="171"/>
      <c r="CB16" s="171"/>
      <c r="CC16" s="171"/>
      <c r="CD16" s="171"/>
      <c r="CE16" s="171"/>
      <c r="CF16" s="171"/>
      <c r="CG16" s="171"/>
      <c r="CH16" s="171"/>
      <c r="CI16" s="171"/>
      <c r="CJ16" s="171"/>
      <c r="CK16" s="171"/>
      <c r="CL16" s="171"/>
      <c r="CM16" s="171"/>
      <c r="CN16" s="171"/>
      <c r="CO16" s="171"/>
      <c r="CP16" s="171"/>
      <c r="CQ16" s="171"/>
      <c r="CR16" s="171"/>
      <c r="CS16" s="171"/>
      <c r="CT16" s="171"/>
      <c r="CU16" s="171"/>
      <c r="CV16" s="171"/>
      <c r="CW16" s="171"/>
      <c r="CX16" s="171"/>
      <c r="CY16" s="171"/>
      <c r="CZ16" s="171"/>
      <c r="DA16" s="171"/>
      <c r="DB16" s="171"/>
      <c r="DC16" s="171"/>
      <c r="DD16" s="171"/>
      <c r="DE16" s="171"/>
      <c r="DF16" s="171"/>
      <c r="DG16" s="171"/>
      <c r="DH16" s="171"/>
      <c r="DI16" s="171"/>
      <c r="DJ16" s="171"/>
      <c r="DK16" s="171"/>
      <c r="DL16" s="171"/>
      <c r="DM16" s="171"/>
      <c r="DN16" s="171"/>
      <c r="DO16" s="171"/>
      <c r="DP16" s="171"/>
      <c r="DQ16" s="171"/>
      <c r="DR16" s="171"/>
      <c r="DS16" s="171"/>
      <c r="DT16" s="171"/>
      <c r="DU16" s="171"/>
      <c r="DV16" s="171"/>
      <c r="DW16" s="171"/>
      <c r="DX16" s="171"/>
      <c r="DY16" s="171"/>
      <c r="DZ16" s="171"/>
      <c r="EA16" s="171"/>
      <c r="EB16" s="171"/>
      <c r="EC16" s="171"/>
      <c r="ED16" s="171"/>
      <c r="EE16" s="171"/>
      <c r="EF16" s="171"/>
      <c r="EG16" s="171"/>
      <c r="EH16" s="171"/>
      <c r="EI16" s="171"/>
      <c r="EJ16" s="171"/>
      <c r="EK16" s="171"/>
      <c r="EL16" s="171"/>
      <c r="EM16" s="171"/>
      <c r="EN16" s="171"/>
      <c r="EO16" s="171"/>
      <c r="EP16" s="171"/>
      <c r="EQ16" s="171"/>
      <c r="ER16" s="171"/>
      <c r="ES16" s="171"/>
      <c r="ET16" s="171"/>
      <c r="EU16" s="171"/>
      <c r="EV16" s="171"/>
      <c r="EW16" s="171"/>
      <c r="EX16" s="171"/>
      <c r="EY16" s="171"/>
      <c r="EZ16" s="171"/>
      <c r="FA16" s="171"/>
      <c r="FB16" s="171"/>
      <c r="FC16" s="171"/>
      <c r="FD16" s="171"/>
      <c r="FE16" s="171"/>
      <c r="FF16" s="171"/>
      <c r="FG16" s="171"/>
      <c r="FH16" s="171"/>
      <c r="FI16" s="171"/>
      <c r="FJ16" s="171"/>
      <c r="FK16" s="171"/>
      <c r="FL16" s="171"/>
      <c r="FM16" s="171"/>
      <c r="FN16" s="171"/>
      <c r="FO16" s="171"/>
      <c r="FP16" s="171"/>
      <c r="FQ16" s="171"/>
      <c r="FR16" s="171"/>
      <c r="FS16" s="171"/>
      <c r="FT16" s="171"/>
      <c r="FU16" s="171"/>
      <c r="FV16" s="171"/>
      <c r="FW16" s="171"/>
      <c r="FX16" s="171"/>
      <c r="FY16" s="171"/>
      <c r="FZ16" s="171"/>
      <c r="GA16" s="171"/>
      <c r="GB16" s="171"/>
      <c r="GC16" s="171"/>
      <c r="GD16" s="171"/>
      <c r="GE16" s="171"/>
      <c r="GF16" s="171"/>
      <c r="GG16" s="171"/>
      <c r="GH16" s="171"/>
      <c r="GI16" s="171"/>
      <c r="GJ16" s="171"/>
      <c r="GK16" s="171"/>
      <c r="GL16" s="171"/>
      <c r="GM16" s="171"/>
      <c r="GN16" s="171"/>
      <c r="GO16" s="171"/>
      <c r="GP16" s="171"/>
      <c r="GQ16" s="171"/>
      <c r="GR16" s="171"/>
      <c r="GS16" s="171"/>
      <c r="GT16" s="171"/>
      <c r="GU16" s="171"/>
      <c r="GV16" s="171"/>
      <c r="GW16" s="171"/>
      <c r="GX16" s="171"/>
      <c r="GY16" s="171"/>
      <c r="GZ16" s="171"/>
      <c r="HA16" s="171"/>
      <c r="HB16" s="171"/>
      <c r="HC16" s="171"/>
      <c r="HD16" s="171"/>
      <c r="HE16" s="171"/>
      <c r="HF16" s="171"/>
      <c r="HG16" s="171"/>
      <c r="HH16" s="171"/>
      <c r="HI16" s="171"/>
      <c r="HJ16" s="171"/>
      <c r="HK16" s="171"/>
      <c r="HL16" s="171"/>
      <c r="HM16" s="171"/>
      <c r="HN16" s="171"/>
      <c r="HO16" s="171"/>
      <c r="HP16" s="171"/>
      <c r="HQ16" s="171"/>
      <c r="HR16" s="171"/>
      <c r="HS16" s="171"/>
      <c r="HT16" s="171"/>
      <c r="HU16" s="171"/>
      <c r="HV16" s="171"/>
      <c r="HW16" s="171"/>
      <c r="HX16" s="171"/>
      <c r="HY16" s="171"/>
      <c r="HZ16" s="171"/>
      <c r="IA16" s="171"/>
      <c r="IB16" s="171"/>
      <c r="IC16" s="171"/>
      <c r="ID16" s="171"/>
      <c r="IE16" s="171"/>
      <c r="IF16" s="171"/>
      <c r="IG16" s="171"/>
      <c r="IH16" s="171"/>
      <c r="II16" s="171"/>
      <c r="IJ16" s="171"/>
      <c r="IK16" s="171"/>
      <c r="IL16" s="171"/>
      <c r="IM16" s="171"/>
      <c r="IN16" s="171"/>
      <c r="IO16" s="171"/>
      <c r="IP16" s="171"/>
      <c r="IQ16" s="171"/>
      <c r="IR16" s="171"/>
      <c r="IS16" s="171"/>
      <c r="IT16" s="171"/>
      <c r="IU16" s="171"/>
      <c r="IV16" s="171"/>
      <c r="IW16" s="171"/>
      <c r="IX16" s="171"/>
      <c r="IY16" s="171"/>
      <c r="IZ16" s="171"/>
      <c r="JA16" s="171"/>
      <c r="JB16" s="171"/>
      <c r="JC16" s="171"/>
      <c r="JD16" s="171"/>
      <c r="JE16" s="171"/>
      <c r="JF16" s="171"/>
      <c r="JG16" s="171"/>
      <c r="JH16" s="171"/>
      <c r="JI16" s="171"/>
      <c r="JJ16" s="171"/>
      <c r="JK16" s="171"/>
      <c r="JL16" s="171"/>
      <c r="JM16" s="171"/>
      <c r="JN16" s="171"/>
      <c r="JO16" s="171"/>
      <c r="JP16" s="171"/>
      <c r="JQ16" s="171"/>
      <c r="JR16" s="171"/>
      <c r="JS16" s="171"/>
      <c r="JT16" s="171"/>
      <c r="JU16" s="171"/>
      <c r="JV16" s="171"/>
      <c r="JW16" s="171"/>
      <c r="JX16" s="171"/>
      <c r="JY16" s="171"/>
      <c r="JZ16" s="171"/>
      <c r="KA16" s="171"/>
      <c r="KB16" s="171"/>
      <c r="KC16" s="171"/>
      <c r="KD16" s="171"/>
      <c r="KE16" s="171"/>
      <c r="KF16" s="171"/>
      <c r="KG16" s="171"/>
      <c r="KH16" s="171"/>
      <c r="KI16" s="171"/>
      <c r="KJ16" s="171"/>
      <c r="KK16" s="171"/>
      <c r="KL16" s="171"/>
      <c r="KM16" s="171"/>
      <c r="KN16" s="171"/>
      <c r="KO16" s="171"/>
      <c r="KP16" s="171"/>
      <c r="KQ16" s="171"/>
      <c r="KR16" s="171"/>
      <c r="KS16" s="171"/>
      <c r="KT16" s="171"/>
      <c r="KU16" s="171"/>
      <c r="KV16" s="171"/>
      <c r="KW16" s="171"/>
      <c r="KX16" s="171"/>
      <c r="KY16" s="171"/>
      <c r="KZ16" s="171"/>
      <c r="LA16" s="171"/>
      <c r="LB16" s="171"/>
      <c r="LC16" s="171"/>
      <c r="LD16" s="171"/>
      <c r="LE16" s="171"/>
      <c r="LF16" s="171"/>
      <c r="LG16" s="171"/>
      <c r="LH16" s="171"/>
      <c r="LI16" s="171"/>
      <c r="LJ16" s="171"/>
      <c r="LK16" s="171"/>
      <c r="LL16" s="171"/>
      <c r="LM16" s="171"/>
      <c r="LN16" s="171"/>
      <c r="LO16" s="171"/>
      <c r="LP16" s="171"/>
      <c r="LQ16" s="171"/>
      <c r="LR16" s="171"/>
      <c r="LS16" s="171"/>
      <c r="LT16" s="171"/>
      <c r="LU16" s="171"/>
      <c r="LV16" s="171"/>
      <c r="LW16" s="171"/>
      <c r="LX16" s="171"/>
      <c r="LY16" s="171"/>
      <c r="LZ16" s="171"/>
      <c r="MA16" s="171"/>
      <c r="MB16" s="171"/>
      <c r="MC16" s="171"/>
      <c r="MD16" s="171"/>
      <c r="ME16" s="171"/>
      <c r="MF16" s="171"/>
      <c r="MG16" s="171"/>
      <c r="MH16" s="171"/>
      <c r="MI16" s="171"/>
      <c r="MJ16" s="171"/>
      <c r="MK16" s="171"/>
      <c r="ML16" s="171"/>
      <c r="MM16" s="171"/>
      <c r="MN16" s="171"/>
      <c r="MO16" s="171"/>
      <c r="MP16" s="171"/>
      <c r="MQ16" s="171"/>
      <c r="MR16" s="171"/>
      <c r="MS16" s="171"/>
      <c r="MT16" s="171"/>
      <c r="MU16" s="171"/>
      <c r="MV16" s="171"/>
      <c r="MW16" s="171"/>
      <c r="MX16" s="171"/>
      <c r="MY16" s="171"/>
      <c r="MZ16" s="171"/>
      <c r="NA16" s="171"/>
      <c r="NB16" s="171"/>
      <c r="NC16" s="171"/>
      <c r="ND16" s="171"/>
      <c r="NE16" s="171"/>
      <c r="NF16" s="171"/>
      <c r="NG16" s="171"/>
      <c r="NH16" s="171"/>
      <c r="NI16" s="171"/>
      <c r="NJ16" s="171"/>
      <c r="NK16" s="171"/>
      <c r="NL16" s="171"/>
      <c r="NM16" s="171"/>
      <c r="NN16" s="171"/>
      <c r="NO16" s="171"/>
      <c r="NP16" s="171"/>
      <c r="NQ16" s="171"/>
      <c r="NR16" s="171"/>
      <c r="NS16" s="171"/>
      <c r="NT16" s="171"/>
      <c r="NU16" s="171"/>
      <c r="NV16" s="171"/>
      <c r="NW16" s="171"/>
      <c r="NX16" s="171"/>
      <c r="NY16" s="171"/>
      <c r="NZ16" s="171"/>
      <c r="OA16" s="171"/>
      <c r="OB16" s="171"/>
      <c r="OC16" s="171"/>
      <c r="OD16" s="171"/>
      <c r="OE16" s="171"/>
      <c r="OF16" s="171"/>
      <c r="OG16" s="171"/>
      <c r="OH16" s="171"/>
      <c r="OI16" s="171"/>
      <c r="OJ16" s="171"/>
      <c r="OK16" s="171"/>
      <c r="OL16" s="171"/>
      <c r="OM16" s="171"/>
      <c r="ON16" s="171"/>
      <c r="OO16" s="171"/>
      <c r="OP16" s="171"/>
      <c r="OQ16" s="171"/>
      <c r="OR16" s="171"/>
      <c r="OS16" s="171"/>
      <c r="OT16" s="171"/>
      <c r="OU16" s="171"/>
      <c r="OV16" s="171"/>
      <c r="OW16" s="171"/>
      <c r="OX16" s="171"/>
      <c r="OY16" s="171"/>
      <c r="OZ16" s="171"/>
      <c r="PA16" s="171"/>
      <c r="PB16" s="171"/>
      <c r="PC16" s="171"/>
      <c r="PD16" s="171"/>
      <c r="PE16" s="171"/>
      <c r="PF16" s="171"/>
      <c r="PG16" s="171"/>
      <c r="PH16" s="171"/>
      <c r="PI16" s="171"/>
      <c r="PJ16" s="171"/>
      <c r="PK16" s="171"/>
      <c r="PL16" s="171"/>
      <c r="PM16" s="171"/>
      <c r="PN16" s="171"/>
      <c r="PO16" s="171"/>
      <c r="PP16" s="171"/>
      <c r="PQ16" s="171"/>
      <c r="PR16" s="171"/>
      <c r="PS16" s="171"/>
      <c r="PT16" s="171"/>
      <c r="PU16" s="171"/>
      <c r="PV16" s="171"/>
      <c r="PW16" s="171"/>
      <c r="PX16" s="171"/>
      <c r="PY16" s="171"/>
      <c r="PZ16" s="171"/>
      <c r="QA16" s="171"/>
      <c r="QB16" s="171"/>
      <c r="QC16" s="171"/>
      <c r="QD16" s="171"/>
      <c r="QE16" s="171"/>
      <c r="QF16" s="171"/>
      <c r="QG16" s="171"/>
      <c r="QH16" s="171"/>
      <c r="QI16" s="171"/>
      <c r="QJ16" s="171"/>
      <c r="QK16" s="171"/>
      <c r="QL16" s="171"/>
      <c r="QM16" s="171"/>
      <c r="QN16" s="171"/>
      <c r="QO16" s="171"/>
      <c r="QP16" s="171"/>
      <c r="QQ16" s="171"/>
      <c r="QR16" s="171"/>
      <c r="QS16" s="171"/>
      <c r="QT16" s="171"/>
      <c r="QU16" s="171"/>
      <c r="QV16" s="171"/>
      <c r="QW16" s="171"/>
      <c r="QX16" s="171"/>
      <c r="QY16" s="171"/>
      <c r="QZ16" s="171"/>
      <c r="RA16" s="171"/>
      <c r="RB16" s="171"/>
      <c r="RC16" s="171"/>
      <c r="RD16" s="171"/>
      <c r="RE16" s="171"/>
      <c r="RF16" s="171"/>
      <c r="RG16" s="171"/>
      <c r="RH16" s="171"/>
      <c r="RI16" s="171"/>
      <c r="RJ16" s="171"/>
      <c r="RK16" s="171"/>
      <c r="RL16" s="171"/>
      <c r="RM16" s="171"/>
      <c r="RN16" s="171"/>
      <c r="RO16" s="171"/>
      <c r="RP16" s="171"/>
      <c r="RQ16" s="171"/>
      <c r="RR16" s="171"/>
      <c r="RS16" s="171"/>
      <c r="RT16" s="171"/>
      <c r="RU16" s="171"/>
      <c r="RV16" s="171"/>
      <c r="RW16" s="171"/>
      <c r="RX16" s="171"/>
      <c r="RY16" s="171"/>
      <c r="RZ16" s="171"/>
      <c r="SA16" s="171"/>
      <c r="SB16" s="171"/>
      <c r="SC16" s="171"/>
      <c r="SD16" s="171"/>
      <c r="SE16" s="171"/>
      <c r="SF16" s="171"/>
      <c r="SG16" s="171"/>
      <c r="SH16" s="171"/>
      <c r="SI16" s="171"/>
      <c r="SJ16" s="171"/>
      <c r="SK16" s="171"/>
      <c r="SL16" s="171"/>
      <c r="SM16" s="171"/>
      <c r="SN16" s="171"/>
      <c r="SO16" s="171"/>
      <c r="SP16" s="171"/>
      <c r="SQ16" s="171"/>
      <c r="SR16" s="171"/>
      <c r="SS16" s="171"/>
      <c r="ST16" s="171"/>
      <c r="SU16" s="171"/>
      <c r="SV16" s="171"/>
      <c r="SW16" s="171"/>
      <c r="SX16" s="171"/>
      <c r="SY16" s="171"/>
      <c r="SZ16" s="171"/>
      <c r="TA16" s="171"/>
      <c r="TB16" s="171"/>
      <c r="TC16" s="171"/>
      <c r="TD16" s="171"/>
      <c r="TE16" s="171"/>
      <c r="TF16" s="171"/>
      <c r="TG16" s="171"/>
      <c r="TH16" s="171"/>
      <c r="TI16" s="171"/>
      <c r="TJ16" s="171"/>
      <c r="TK16" s="171"/>
      <c r="TL16" s="171"/>
      <c r="TM16" s="171"/>
      <c r="TN16" s="171"/>
      <c r="TO16" s="171"/>
      <c r="TP16" s="171"/>
      <c r="TQ16" s="171"/>
      <c r="TR16" s="171"/>
      <c r="TS16" s="171"/>
      <c r="TT16" s="171"/>
      <c r="TU16" s="171"/>
      <c r="TV16" s="171"/>
      <c r="TW16" s="171"/>
      <c r="TX16" s="171"/>
      <c r="TY16" s="171"/>
      <c r="TZ16" s="171"/>
      <c r="UA16" s="171"/>
      <c r="UB16" s="171"/>
      <c r="UC16" s="171"/>
      <c r="UD16" s="171"/>
      <c r="UE16" s="171"/>
      <c r="UF16" s="171"/>
      <c r="UG16" s="171"/>
      <c r="UH16" s="171"/>
      <c r="UI16" s="171"/>
      <c r="UJ16" s="171"/>
      <c r="UK16" s="171"/>
      <c r="UL16" s="171"/>
      <c r="UM16" s="171"/>
      <c r="UN16" s="171"/>
      <c r="UO16" s="171"/>
      <c r="UP16" s="171"/>
      <c r="UQ16" s="171"/>
      <c r="UR16" s="171"/>
      <c r="US16" s="171"/>
      <c r="UT16" s="171"/>
      <c r="UU16" s="171"/>
      <c r="UV16" s="171"/>
      <c r="UW16" s="171"/>
      <c r="UX16" s="171"/>
      <c r="UY16" s="171"/>
      <c r="UZ16" s="171"/>
      <c r="VA16" s="171"/>
      <c r="VB16" s="171"/>
      <c r="VC16" s="171"/>
      <c r="VD16" s="171"/>
      <c r="VE16" s="171"/>
      <c r="VF16" s="171"/>
      <c r="VG16" s="171"/>
      <c r="VH16" s="171"/>
      <c r="VI16" s="171"/>
      <c r="VJ16" s="171"/>
      <c r="VK16" s="171"/>
      <c r="VL16" s="171"/>
      <c r="VM16" s="171"/>
      <c r="VN16" s="171"/>
      <c r="VO16" s="171"/>
      <c r="VP16" s="171"/>
      <c r="VQ16" s="171"/>
      <c r="VR16" s="171"/>
      <c r="VS16" s="171"/>
      <c r="VT16" s="171"/>
      <c r="VU16" s="171"/>
      <c r="VV16" s="171"/>
      <c r="VW16" s="171"/>
      <c r="VX16" s="171"/>
      <c r="VY16" s="171"/>
      <c r="VZ16" s="171"/>
      <c r="WA16" s="171"/>
      <c r="WB16" s="171"/>
      <c r="WC16" s="171"/>
      <c r="WD16" s="171"/>
      <c r="WE16" s="171"/>
      <c r="WF16" s="171"/>
      <c r="WG16" s="171"/>
      <c r="WH16" s="171"/>
      <c r="WI16" s="171"/>
      <c r="WJ16" s="171"/>
      <c r="WK16" s="171"/>
      <c r="WL16" s="171"/>
      <c r="WM16" s="171"/>
      <c r="WN16" s="171"/>
      <c r="WO16" s="171"/>
      <c r="WP16" s="171"/>
      <c r="WQ16" s="171"/>
      <c r="WR16" s="171"/>
      <c r="WS16" s="171"/>
      <c r="WT16" s="171"/>
      <c r="WU16" s="171"/>
      <c r="WV16" s="171"/>
      <c r="WW16" s="171"/>
      <c r="WX16" s="171"/>
      <c r="WY16" s="171"/>
      <c r="WZ16" s="171"/>
      <c r="XA16" s="171"/>
      <c r="XB16" s="171"/>
      <c r="XC16" s="171"/>
      <c r="XD16" s="171"/>
      <c r="XE16" s="171"/>
      <c r="XF16" s="171"/>
      <c r="XG16" s="171"/>
      <c r="XH16" s="171"/>
      <c r="XI16" s="171"/>
      <c r="XJ16" s="171"/>
      <c r="XK16" s="171"/>
      <c r="XL16" s="171"/>
      <c r="XM16" s="171"/>
      <c r="XN16" s="171"/>
      <c r="XO16" s="171"/>
      <c r="XP16" s="171"/>
      <c r="XQ16" s="171"/>
      <c r="XR16" s="171"/>
      <c r="XS16" s="171"/>
      <c r="XT16" s="171"/>
      <c r="XU16" s="171"/>
      <c r="XV16" s="171"/>
      <c r="XW16" s="171"/>
      <c r="XX16" s="171"/>
      <c r="XY16" s="171"/>
      <c r="XZ16" s="171"/>
      <c r="YA16" s="171"/>
      <c r="YB16" s="171"/>
      <c r="YC16" s="171"/>
      <c r="YD16" s="171"/>
      <c r="YE16" s="171"/>
      <c r="YF16" s="171"/>
      <c r="YG16" s="171"/>
      <c r="YH16" s="171"/>
      <c r="YI16" s="171"/>
      <c r="YJ16" s="171"/>
      <c r="YK16" s="171"/>
      <c r="YL16" s="171"/>
      <c r="YM16" s="171"/>
      <c r="YN16" s="171"/>
      <c r="YO16" s="171"/>
      <c r="YP16" s="171"/>
      <c r="YQ16" s="171"/>
      <c r="YR16" s="171"/>
      <c r="YS16" s="171"/>
      <c r="YT16" s="171"/>
      <c r="YU16" s="171"/>
      <c r="YV16" s="171"/>
      <c r="YW16" s="171"/>
      <c r="YX16" s="171"/>
      <c r="YY16" s="171"/>
      <c r="YZ16" s="171"/>
      <c r="ZA16" s="171"/>
      <c r="ZB16" s="171"/>
      <c r="ZC16" s="171"/>
      <c r="ZD16" s="171"/>
      <c r="ZE16" s="171"/>
      <c r="ZF16" s="171"/>
      <c r="ZG16" s="171"/>
      <c r="ZH16" s="171"/>
      <c r="ZI16" s="171"/>
      <c r="ZJ16" s="171"/>
      <c r="ZK16" s="171"/>
      <c r="ZL16" s="171"/>
      <c r="ZM16" s="171"/>
      <c r="ZN16" s="171"/>
      <c r="ZO16" s="171"/>
      <c r="ZP16" s="171"/>
      <c r="ZQ16" s="171"/>
      <c r="ZR16" s="171"/>
      <c r="ZS16" s="171"/>
      <c r="ZT16" s="171"/>
      <c r="ZU16" s="171"/>
      <c r="ZV16" s="171"/>
      <c r="ZW16" s="171"/>
      <c r="ZX16" s="171"/>
      <c r="ZY16" s="171"/>
      <c r="ZZ16" s="171"/>
      <c r="AAA16" s="171"/>
      <c r="AAB16" s="171"/>
      <c r="AAC16" s="171"/>
      <c r="AAD16" s="171"/>
      <c r="AAE16" s="171"/>
      <c r="AAF16" s="171"/>
      <c r="AAG16" s="171"/>
      <c r="AAH16" s="171"/>
      <c r="AAI16" s="171"/>
      <c r="AAJ16" s="171"/>
      <c r="AAK16" s="171"/>
      <c r="AAL16" s="171"/>
      <c r="AAM16" s="171"/>
      <c r="AAN16" s="171"/>
      <c r="AAO16" s="171"/>
      <c r="AAP16" s="171"/>
      <c r="AAQ16" s="171"/>
      <c r="AAR16" s="171"/>
      <c r="AAS16" s="171"/>
      <c r="AAT16" s="171"/>
      <c r="AAU16" s="171"/>
      <c r="AAV16" s="171"/>
      <c r="AAW16" s="171"/>
      <c r="AAX16" s="171"/>
      <c r="AAY16" s="171"/>
      <c r="AAZ16" s="171"/>
      <c r="ABA16" s="171"/>
      <c r="ABB16" s="171"/>
      <c r="ABC16" s="171"/>
      <c r="ABD16" s="171"/>
      <c r="ABE16" s="171"/>
      <c r="ABF16" s="171"/>
      <c r="ABG16" s="171"/>
      <c r="ABH16" s="171"/>
      <c r="ABI16" s="171"/>
      <c r="ABJ16" s="171"/>
      <c r="ABK16" s="171"/>
      <c r="ABL16" s="171"/>
      <c r="ABM16" s="171"/>
      <c r="ABN16" s="171"/>
      <c r="ABO16" s="171"/>
      <c r="ABP16" s="171"/>
      <c r="ABQ16" s="171"/>
      <c r="ABR16" s="171"/>
      <c r="ABS16" s="171"/>
      <c r="ABT16" s="171"/>
      <c r="ABU16" s="171"/>
      <c r="ABV16" s="171"/>
      <c r="ABW16" s="171"/>
      <c r="ABX16" s="171"/>
      <c r="ABY16" s="171"/>
      <c r="ABZ16" s="171"/>
      <c r="ACA16" s="171"/>
      <c r="ACB16" s="171"/>
      <c r="ACC16" s="171"/>
      <c r="ACD16" s="171"/>
      <c r="ACE16" s="171"/>
      <c r="ACF16" s="171"/>
      <c r="ACG16" s="171"/>
      <c r="ACH16" s="171"/>
      <c r="ACI16" s="171"/>
      <c r="ACJ16" s="171"/>
      <c r="ACK16" s="171"/>
      <c r="ACL16" s="171"/>
      <c r="ACM16" s="171"/>
      <c r="ACN16" s="171"/>
      <c r="ACO16" s="171"/>
      <c r="ACP16" s="171"/>
      <c r="ACQ16" s="171"/>
      <c r="ACR16" s="171"/>
      <c r="ACS16" s="171"/>
      <c r="ACT16" s="171"/>
      <c r="ACU16" s="171"/>
      <c r="ACV16" s="171"/>
      <c r="ACW16" s="171"/>
      <c r="ACX16" s="171"/>
      <c r="ACY16" s="171"/>
      <c r="ACZ16" s="171"/>
      <c r="ADA16" s="171"/>
      <c r="ADB16" s="171"/>
      <c r="ADC16" s="171"/>
      <c r="ADD16" s="171"/>
      <c r="ADE16" s="171"/>
      <c r="ADF16" s="171"/>
      <c r="ADG16" s="171"/>
      <c r="ADH16" s="171"/>
      <c r="ADI16" s="171"/>
      <c r="ADJ16" s="171"/>
      <c r="ADK16" s="171"/>
      <c r="ADL16" s="171"/>
      <c r="ADM16" s="171"/>
      <c r="ADN16" s="171"/>
      <c r="ADO16" s="171"/>
      <c r="ADP16" s="171"/>
      <c r="ADQ16" s="171"/>
      <c r="ADR16" s="171"/>
      <c r="ADS16" s="171"/>
      <c r="ADT16" s="171"/>
      <c r="ADU16" s="171"/>
      <c r="ADV16" s="171"/>
      <c r="ADW16" s="171"/>
      <c r="ADX16" s="171"/>
      <c r="ADY16" s="171"/>
      <c r="ADZ16" s="171"/>
      <c r="AEA16" s="171"/>
      <c r="AEB16" s="171"/>
      <c r="AEC16" s="171"/>
      <c r="AED16" s="171"/>
      <c r="AEE16" s="171"/>
      <c r="AEF16" s="171"/>
      <c r="AEG16" s="171"/>
      <c r="AEH16" s="171"/>
      <c r="AEI16" s="171"/>
      <c r="AEJ16" s="171"/>
      <c r="AEK16" s="171"/>
      <c r="AEL16" s="171"/>
      <c r="AEM16" s="171"/>
      <c r="AEN16" s="171"/>
      <c r="AEO16" s="171"/>
      <c r="AEP16" s="171"/>
      <c r="AEQ16" s="171"/>
      <c r="AER16" s="171"/>
      <c r="AES16" s="171"/>
      <c r="AET16" s="171"/>
      <c r="AEU16" s="171"/>
      <c r="AEV16" s="171"/>
      <c r="AEW16" s="171"/>
      <c r="AEX16" s="171"/>
      <c r="AEY16" s="171"/>
      <c r="AEZ16" s="171"/>
      <c r="AFA16" s="171"/>
      <c r="AFB16" s="171"/>
      <c r="AFC16" s="171"/>
      <c r="AFD16" s="171"/>
      <c r="AFE16" s="171"/>
      <c r="AFF16" s="171"/>
      <c r="AFG16" s="171"/>
      <c r="AFH16" s="171"/>
      <c r="AFI16" s="171"/>
      <c r="AFJ16" s="171"/>
      <c r="AFK16" s="171"/>
      <c r="AFL16" s="171"/>
      <c r="AFM16" s="171"/>
      <c r="AFN16" s="171"/>
      <c r="AFO16" s="171"/>
      <c r="AFP16" s="171"/>
      <c r="AFQ16" s="171"/>
      <c r="AFR16" s="171"/>
      <c r="AFS16" s="171"/>
      <c r="AFT16" s="171"/>
      <c r="AFU16" s="171"/>
      <c r="AFV16" s="171"/>
      <c r="AFW16" s="171"/>
      <c r="AFX16" s="171"/>
      <c r="AFY16" s="171"/>
      <c r="AFZ16" s="171"/>
      <c r="AGA16" s="171"/>
      <c r="AGB16" s="171"/>
      <c r="AGC16" s="171"/>
      <c r="AGD16" s="171"/>
      <c r="AGE16" s="171"/>
      <c r="AGF16" s="171"/>
      <c r="AGG16" s="171"/>
      <c r="AGH16" s="171"/>
      <c r="AGI16" s="171"/>
      <c r="AGJ16" s="171"/>
      <c r="AGK16" s="171"/>
      <c r="AGL16" s="171"/>
      <c r="AGM16" s="171"/>
      <c r="AGN16" s="171"/>
      <c r="AGO16" s="171"/>
      <c r="AGP16" s="171"/>
      <c r="AGQ16" s="171"/>
      <c r="AGR16" s="171"/>
      <c r="AGS16" s="171"/>
      <c r="AGT16" s="171"/>
      <c r="AGU16" s="171"/>
      <c r="AGV16" s="171"/>
      <c r="AGW16" s="171"/>
      <c r="AGX16" s="171"/>
      <c r="AGY16" s="171"/>
      <c r="AGZ16" s="171"/>
      <c r="AHA16" s="171"/>
      <c r="AHB16" s="171"/>
      <c r="AHC16" s="171"/>
      <c r="AHD16" s="171"/>
      <c r="AHE16" s="171"/>
      <c r="AHF16" s="171"/>
      <c r="AHG16" s="171"/>
      <c r="AHH16" s="171"/>
      <c r="AHI16" s="171"/>
      <c r="AHJ16" s="171"/>
      <c r="AHK16" s="171"/>
      <c r="AHL16" s="171"/>
      <c r="AHM16" s="171"/>
      <c r="AHN16" s="171"/>
      <c r="AHO16" s="171"/>
      <c r="AHP16" s="171"/>
      <c r="AHQ16" s="171"/>
      <c r="AHR16" s="171"/>
      <c r="AHS16" s="171"/>
      <c r="AHT16" s="171"/>
      <c r="AHU16" s="171"/>
      <c r="AHV16" s="171"/>
      <c r="AHW16" s="171"/>
      <c r="AHX16" s="171"/>
      <c r="AHY16" s="171"/>
      <c r="AHZ16" s="171"/>
      <c r="AIA16" s="171"/>
      <c r="AIB16" s="171"/>
      <c r="AIC16" s="171"/>
      <c r="AID16" s="171"/>
      <c r="AIE16" s="171"/>
      <c r="AIF16" s="171"/>
      <c r="AIG16" s="171"/>
      <c r="AIH16" s="171"/>
      <c r="AII16" s="171"/>
      <c r="AIJ16" s="171"/>
      <c r="AIK16" s="171"/>
      <c r="AIL16" s="171"/>
      <c r="AIM16" s="171"/>
      <c r="AIN16" s="171"/>
      <c r="AIO16" s="171"/>
      <c r="AIP16" s="171"/>
      <c r="AIQ16" s="171"/>
      <c r="AIR16" s="171"/>
      <c r="AIS16" s="171"/>
      <c r="AIT16" s="171"/>
      <c r="AIU16" s="171"/>
      <c r="AIV16" s="171"/>
      <c r="AIW16" s="171"/>
      <c r="AIX16" s="171"/>
      <c r="AIY16" s="171"/>
      <c r="AIZ16" s="171"/>
      <c r="AJA16" s="171"/>
      <c r="AJB16" s="171"/>
      <c r="AJC16" s="171"/>
      <c r="AJD16" s="171"/>
      <c r="AJE16" s="171"/>
      <c r="AJF16" s="171"/>
      <c r="AJG16" s="171"/>
      <c r="AJH16" s="171"/>
      <c r="AJI16" s="171"/>
      <c r="AJJ16" s="171"/>
      <c r="AJK16" s="171"/>
      <c r="AJL16" s="171"/>
      <c r="AJM16" s="171"/>
      <c r="AJN16" s="171"/>
      <c r="AJO16" s="171"/>
      <c r="AJP16" s="171"/>
      <c r="AJQ16" s="171"/>
      <c r="AJR16" s="171"/>
      <c r="AJS16" s="171"/>
      <c r="AJT16" s="171"/>
      <c r="AJU16" s="171"/>
      <c r="AJV16" s="171"/>
      <c r="AJW16" s="171"/>
      <c r="AJX16" s="171"/>
      <c r="AJY16" s="171"/>
      <c r="AJZ16" s="171"/>
      <c r="AKA16" s="171"/>
      <c r="AKB16" s="171"/>
      <c r="AKC16" s="171"/>
      <c r="AKD16" s="171"/>
      <c r="AKE16" s="171"/>
      <c r="AKF16" s="171"/>
      <c r="AKG16" s="171"/>
      <c r="AKH16" s="171"/>
      <c r="AKI16" s="171"/>
      <c r="AKJ16" s="171"/>
      <c r="AKK16" s="171"/>
      <c r="AKL16" s="171"/>
      <c r="AKM16" s="171"/>
      <c r="AKN16" s="171"/>
      <c r="AKO16" s="171"/>
      <c r="AKP16" s="171"/>
      <c r="AKQ16" s="171"/>
      <c r="AKR16" s="171"/>
      <c r="AKS16" s="171"/>
      <c r="AKT16" s="171"/>
      <c r="AKU16" s="171"/>
      <c r="AKV16" s="171"/>
      <c r="AKW16" s="171"/>
      <c r="AKX16" s="171"/>
      <c r="AKY16" s="171"/>
      <c r="AKZ16" s="171"/>
      <c r="ALA16" s="171"/>
      <c r="ALB16" s="171"/>
      <c r="ALC16" s="171"/>
      <c r="ALD16" s="171"/>
      <c r="ALE16" s="171"/>
      <c r="ALF16" s="171"/>
      <c r="ALG16" s="171"/>
      <c r="ALH16" s="171"/>
      <c r="ALI16" s="171"/>
      <c r="ALJ16" s="171"/>
      <c r="ALK16" s="171"/>
      <c r="ALL16" s="171"/>
      <c r="ALM16" s="171"/>
      <c r="ALN16" s="171"/>
      <c r="ALO16" s="171"/>
      <c r="XEK16" s="173"/>
      <c r="XEL16" s="173"/>
      <c r="XEM16" s="173"/>
      <c r="XEN16" s="173"/>
      <c r="XEO16" s="173"/>
      <c r="XEP16" s="173"/>
      <c r="XEQ16" s="173"/>
      <c r="XER16" s="173"/>
      <c r="XES16" s="173"/>
      <c r="XET16" s="173"/>
      <c r="XEU16" s="173"/>
      <c r="XEV16" s="173"/>
      <c r="XEW16" s="173"/>
      <c r="XEX16" s="173"/>
      <c r="XEY16" s="173"/>
      <c r="XEZ16" s="173"/>
      <c r="XFA16" s="173"/>
      <c r="XFB16" s="173"/>
      <c r="XFC16" s="173"/>
      <c r="XFD16" s="173"/>
    </row>
    <row r="17" spans="1:1003 16365:16384" s="172" customFormat="1" ht="18.75" customHeight="1" x14ac:dyDescent="0.25">
      <c r="A17" s="169"/>
      <c r="B17" s="329" t="s">
        <v>125</v>
      </c>
      <c r="C17" s="329"/>
      <c r="D17" s="329"/>
      <c r="E17" s="329"/>
      <c r="F17" s="170" t="s">
        <v>125</v>
      </c>
      <c r="G17" s="330">
        <f>H6</f>
        <v>0</v>
      </c>
      <c r="H17" s="330"/>
      <c r="I17" s="169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71"/>
      <c r="AP17" s="171"/>
      <c r="AQ17" s="171"/>
      <c r="AR17" s="171"/>
      <c r="AS17" s="171"/>
      <c r="AT17" s="171"/>
      <c r="AU17" s="171"/>
      <c r="AV17" s="171"/>
      <c r="AW17" s="171"/>
      <c r="AX17" s="171"/>
      <c r="AY17" s="171"/>
      <c r="AZ17" s="171"/>
      <c r="BA17" s="171"/>
      <c r="BB17" s="171"/>
      <c r="BC17" s="171"/>
      <c r="BD17" s="171"/>
      <c r="BE17" s="171"/>
      <c r="BF17" s="171"/>
      <c r="BG17" s="171"/>
      <c r="BH17" s="171"/>
      <c r="BI17" s="171"/>
      <c r="BJ17" s="171"/>
      <c r="BK17" s="171"/>
      <c r="BL17" s="171"/>
      <c r="BM17" s="171"/>
      <c r="BN17" s="171"/>
      <c r="BO17" s="171"/>
      <c r="BP17" s="171"/>
      <c r="BQ17" s="171"/>
      <c r="BR17" s="171"/>
      <c r="BS17" s="171"/>
      <c r="BT17" s="171"/>
      <c r="BU17" s="171"/>
      <c r="BV17" s="171"/>
      <c r="BW17" s="171"/>
      <c r="BX17" s="171"/>
      <c r="BY17" s="171"/>
      <c r="BZ17" s="171"/>
      <c r="CA17" s="171"/>
      <c r="CB17" s="171"/>
      <c r="CC17" s="171"/>
      <c r="CD17" s="171"/>
      <c r="CE17" s="171"/>
      <c r="CF17" s="171"/>
      <c r="CG17" s="171"/>
      <c r="CH17" s="171"/>
      <c r="CI17" s="171"/>
      <c r="CJ17" s="171"/>
      <c r="CK17" s="171"/>
      <c r="CL17" s="171"/>
      <c r="CM17" s="171"/>
      <c r="CN17" s="171"/>
      <c r="CO17" s="171"/>
      <c r="CP17" s="171"/>
      <c r="CQ17" s="171"/>
      <c r="CR17" s="171"/>
      <c r="CS17" s="171"/>
      <c r="CT17" s="171"/>
      <c r="CU17" s="171"/>
      <c r="CV17" s="171"/>
      <c r="CW17" s="171"/>
      <c r="CX17" s="171"/>
      <c r="CY17" s="171"/>
      <c r="CZ17" s="171"/>
      <c r="DA17" s="171"/>
      <c r="DB17" s="171"/>
      <c r="DC17" s="171"/>
      <c r="DD17" s="171"/>
      <c r="DE17" s="171"/>
      <c r="DF17" s="171"/>
      <c r="DG17" s="171"/>
      <c r="DH17" s="171"/>
      <c r="DI17" s="171"/>
      <c r="DJ17" s="171"/>
      <c r="DK17" s="171"/>
      <c r="DL17" s="171"/>
      <c r="DM17" s="171"/>
      <c r="DN17" s="171"/>
      <c r="DO17" s="171"/>
      <c r="DP17" s="171"/>
      <c r="DQ17" s="171"/>
      <c r="DR17" s="171"/>
      <c r="DS17" s="171"/>
      <c r="DT17" s="171"/>
      <c r="DU17" s="171"/>
      <c r="DV17" s="171"/>
      <c r="DW17" s="171"/>
      <c r="DX17" s="171"/>
      <c r="DY17" s="171"/>
      <c r="DZ17" s="171"/>
      <c r="EA17" s="171"/>
      <c r="EB17" s="171"/>
      <c r="EC17" s="171"/>
      <c r="ED17" s="171"/>
      <c r="EE17" s="171"/>
      <c r="EF17" s="171"/>
      <c r="EG17" s="171"/>
      <c r="EH17" s="171"/>
      <c r="EI17" s="171"/>
      <c r="EJ17" s="171"/>
      <c r="EK17" s="171"/>
      <c r="EL17" s="171"/>
      <c r="EM17" s="171"/>
      <c r="EN17" s="171"/>
      <c r="EO17" s="171"/>
      <c r="EP17" s="171"/>
      <c r="EQ17" s="171"/>
      <c r="ER17" s="171"/>
      <c r="ES17" s="171"/>
      <c r="ET17" s="171"/>
      <c r="EU17" s="171"/>
      <c r="EV17" s="171"/>
      <c r="EW17" s="171"/>
      <c r="EX17" s="171"/>
      <c r="EY17" s="171"/>
      <c r="EZ17" s="171"/>
      <c r="FA17" s="171"/>
      <c r="FB17" s="171"/>
      <c r="FC17" s="171"/>
      <c r="FD17" s="171"/>
      <c r="FE17" s="171"/>
      <c r="FF17" s="171"/>
      <c r="FG17" s="171"/>
      <c r="FH17" s="171"/>
      <c r="FI17" s="171"/>
      <c r="FJ17" s="171"/>
      <c r="FK17" s="171"/>
      <c r="FL17" s="171"/>
      <c r="FM17" s="171"/>
      <c r="FN17" s="171"/>
      <c r="FO17" s="171"/>
      <c r="FP17" s="171"/>
      <c r="FQ17" s="171"/>
      <c r="FR17" s="171"/>
      <c r="FS17" s="171"/>
      <c r="FT17" s="171"/>
      <c r="FU17" s="171"/>
      <c r="FV17" s="171"/>
      <c r="FW17" s="171"/>
      <c r="FX17" s="171"/>
      <c r="FY17" s="171"/>
      <c r="FZ17" s="171"/>
      <c r="GA17" s="171"/>
      <c r="GB17" s="171"/>
      <c r="GC17" s="171"/>
      <c r="GD17" s="171"/>
      <c r="GE17" s="171"/>
      <c r="GF17" s="171"/>
      <c r="GG17" s="171"/>
      <c r="GH17" s="171"/>
      <c r="GI17" s="171"/>
      <c r="GJ17" s="171"/>
      <c r="GK17" s="171"/>
      <c r="GL17" s="171"/>
      <c r="GM17" s="171"/>
      <c r="GN17" s="171"/>
      <c r="GO17" s="171"/>
      <c r="GP17" s="171"/>
      <c r="GQ17" s="171"/>
      <c r="GR17" s="171"/>
      <c r="GS17" s="171"/>
      <c r="GT17" s="171"/>
      <c r="GU17" s="171"/>
      <c r="GV17" s="171"/>
      <c r="GW17" s="171"/>
      <c r="GX17" s="171"/>
      <c r="GY17" s="171"/>
      <c r="GZ17" s="171"/>
      <c r="HA17" s="171"/>
      <c r="HB17" s="171"/>
      <c r="HC17" s="171"/>
      <c r="HD17" s="171"/>
      <c r="HE17" s="171"/>
      <c r="HF17" s="171"/>
      <c r="HG17" s="171"/>
      <c r="HH17" s="171"/>
      <c r="HI17" s="171"/>
      <c r="HJ17" s="171"/>
      <c r="HK17" s="171"/>
      <c r="HL17" s="171"/>
      <c r="HM17" s="171"/>
      <c r="HN17" s="171"/>
      <c r="HO17" s="171"/>
      <c r="HP17" s="171"/>
      <c r="HQ17" s="171"/>
      <c r="HR17" s="171"/>
      <c r="HS17" s="171"/>
      <c r="HT17" s="171"/>
      <c r="HU17" s="171"/>
      <c r="HV17" s="171"/>
      <c r="HW17" s="171"/>
      <c r="HX17" s="171"/>
      <c r="HY17" s="171"/>
      <c r="HZ17" s="171"/>
      <c r="IA17" s="171"/>
      <c r="IB17" s="171"/>
      <c r="IC17" s="171"/>
      <c r="ID17" s="171"/>
      <c r="IE17" s="171"/>
      <c r="IF17" s="171"/>
      <c r="IG17" s="171"/>
      <c r="IH17" s="171"/>
      <c r="II17" s="171"/>
      <c r="IJ17" s="171"/>
      <c r="IK17" s="171"/>
      <c r="IL17" s="171"/>
      <c r="IM17" s="171"/>
      <c r="IN17" s="171"/>
      <c r="IO17" s="171"/>
      <c r="IP17" s="171"/>
      <c r="IQ17" s="171"/>
      <c r="IR17" s="171"/>
      <c r="IS17" s="171"/>
      <c r="IT17" s="171"/>
      <c r="IU17" s="171"/>
      <c r="IV17" s="171"/>
      <c r="IW17" s="171"/>
      <c r="IX17" s="171"/>
      <c r="IY17" s="171"/>
      <c r="IZ17" s="171"/>
      <c r="JA17" s="171"/>
      <c r="JB17" s="171"/>
      <c r="JC17" s="171"/>
      <c r="JD17" s="171"/>
      <c r="JE17" s="171"/>
      <c r="JF17" s="171"/>
      <c r="JG17" s="171"/>
      <c r="JH17" s="171"/>
      <c r="JI17" s="171"/>
      <c r="JJ17" s="171"/>
      <c r="JK17" s="171"/>
      <c r="JL17" s="171"/>
      <c r="JM17" s="171"/>
      <c r="JN17" s="171"/>
      <c r="JO17" s="171"/>
      <c r="JP17" s="171"/>
      <c r="JQ17" s="171"/>
      <c r="JR17" s="171"/>
      <c r="JS17" s="171"/>
      <c r="JT17" s="171"/>
      <c r="JU17" s="171"/>
      <c r="JV17" s="171"/>
      <c r="JW17" s="171"/>
      <c r="JX17" s="171"/>
      <c r="JY17" s="171"/>
      <c r="JZ17" s="171"/>
      <c r="KA17" s="171"/>
      <c r="KB17" s="171"/>
      <c r="KC17" s="171"/>
      <c r="KD17" s="171"/>
      <c r="KE17" s="171"/>
      <c r="KF17" s="171"/>
      <c r="KG17" s="171"/>
      <c r="KH17" s="171"/>
      <c r="KI17" s="171"/>
      <c r="KJ17" s="171"/>
      <c r="KK17" s="171"/>
      <c r="KL17" s="171"/>
      <c r="KM17" s="171"/>
      <c r="KN17" s="171"/>
      <c r="KO17" s="171"/>
      <c r="KP17" s="171"/>
      <c r="KQ17" s="171"/>
      <c r="KR17" s="171"/>
      <c r="KS17" s="171"/>
      <c r="KT17" s="171"/>
      <c r="KU17" s="171"/>
      <c r="KV17" s="171"/>
      <c r="KW17" s="171"/>
      <c r="KX17" s="171"/>
      <c r="KY17" s="171"/>
      <c r="KZ17" s="171"/>
      <c r="LA17" s="171"/>
      <c r="LB17" s="171"/>
      <c r="LC17" s="171"/>
      <c r="LD17" s="171"/>
      <c r="LE17" s="171"/>
      <c r="LF17" s="171"/>
      <c r="LG17" s="171"/>
      <c r="LH17" s="171"/>
      <c r="LI17" s="171"/>
      <c r="LJ17" s="171"/>
      <c r="LK17" s="171"/>
      <c r="LL17" s="171"/>
      <c r="LM17" s="171"/>
      <c r="LN17" s="171"/>
      <c r="LO17" s="171"/>
      <c r="LP17" s="171"/>
      <c r="LQ17" s="171"/>
      <c r="LR17" s="171"/>
      <c r="LS17" s="171"/>
      <c r="LT17" s="171"/>
      <c r="LU17" s="171"/>
      <c r="LV17" s="171"/>
      <c r="LW17" s="171"/>
      <c r="LX17" s="171"/>
      <c r="LY17" s="171"/>
      <c r="LZ17" s="171"/>
      <c r="MA17" s="171"/>
      <c r="MB17" s="171"/>
      <c r="MC17" s="171"/>
      <c r="MD17" s="171"/>
      <c r="ME17" s="171"/>
      <c r="MF17" s="171"/>
      <c r="MG17" s="171"/>
      <c r="MH17" s="171"/>
      <c r="MI17" s="171"/>
      <c r="MJ17" s="171"/>
      <c r="MK17" s="171"/>
      <c r="ML17" s="171"/>
      <c r="MM17" s="171"/>
      <c r="MN17" s="171"/>
      <c r="MO17" s="171"/>
      <c r="MP17" s="171"/>
      <c r="MQ17" s="171"/>
      <c r="MR17" s="171"/>
      <c r="MS17" s="171"/>
      <c r="MT17" s="171"/>
      <c r="MU17" s="171"/>
      <c r="MV17" s="171"/>
      <c r="MW17" s="171"/>
      <c r="MX17" s="171"/>
      <c r="MY17" s="171"/>
      <c r="MZ17" s="171"/>
      <c r="NA17" s="171"/>
      <c r="NB17" s="171"/>
      <c r="NC17" s="171"/>
      <c r="ND17" s="171"/>
      <c r="NE17" s="171"/>
      <c r="NF17" s="171"/>
      <c r="NG17" s="171"/>
      <c r="NH17" s="171"/>
      <c r="NI17" s="171"/>
      <c r="NJ17" s="171"/>
      <c r="NK17" s="171"/>
      <c r="NL17" s="171"/>
      <c r="NM17" s="171"/>
      <c r="NN17" s="171"/>
      <c r="NO17" s="171"/>
      <c r="NP17" s="171"/>
      <c r="NQ17" s="171"/>
      <c r="NR17" s="171"/>
      <c r="NS17" s="171"/>
      <c r="NT17" s="171"/>
      <c r="NU17" s="171"/>
      <c r="NV17" s="171"/>
      <c r="NW17" s="171"/>
      <c r="NX17" s="171"/>
      <c r="NY17" s="171"/>
      <c r="NZ17" s="171"/>
      <c r="OA17" s="171"/>
      <c r="OB17" s="171"/>
      <c r="OC17" s="171"/>
      <c r="OD17" s="171"/>
      <c r="OE17" s="171"/>
      <c r="OF17" s="171"/>
      <c r="OG17" s="171"/>
      <c r="OH17" s="171"/>
      <c r="OI17" s="171"/>
      <c r="OJ17" s="171"/>
      <c r="OK17" s="171"/>
      <c r="OL17" s="171"/>
      <c r="OM17" s="171"/>
      <c r="ON17" s="171"/>
      <c r="OO17" s="171"/>
      <c r="OP17" s="171"/>
      <c r="OQ17" s="171"/>
      <c r="OR17" s="171"/>
      <c r="OS17" s="171"/>
      <c r="OT17" s="171"/>
      <c r="OU17" s="171"/>
      <c r="OV17" s="171"/>
      <c r="OW17" s="171"/>
      <c r="OX17" s="171"/>
      <c r="OY17" s="171"/>
      <c r="OZ17" s="171"/>
      <c r="PA17" s="171"/>
      <c r="PB17" s="171"/>
      <c r="PC17" s="171"/>
      <c r="PD17" s="171"/>
      <c r="PE17" s="171"/>
      <c r="PF17" s="171"/>
      <c r="PG17" s="171"/>
      <c r="PH17" s="171"/>
      <c r="PI17" s="171"/>
      <c r="PJ17" s="171"/>
      <c r="PK17" s="171"/>
      <c r="PL17" s="171"/>
      <c r="PM17" s="171"/>
      <c r="PN17" s="171"/>
      <c r="PO17" s="171"/>
      <c r="PP17" s="171"/>
      <c r="PQ17" s="171"/>
      <c r="PR17" s="171"/>
      <c r="PS17" s="171"/>
      <c r="PT17" s="171"/>
      <c r="PU17" s="171"/>
      <c r="PV17" s="171"/>
      <c r="PW17" s="171"/>
      <c r="PX17" s="171"/>
      <c r="PY17" s="171"/>
      <c r="PZ17" s="171"/>
      <c r="QA17" s="171"/>
      <c r="QB17" s="171"/>
      <c r="QC17" s="171"/>
      <c r="QD17" s="171"/>
      <c r="QE17" s="171"/>
      <c r="QF17" s="171"/>
      <c r="QG17" s="171"/>
      <c r="QH17" s="171"/>
      <c r="QI17" s="171"/>
      <c r="QJ17" s="171"/>
      <c r="QK17" s="171"/>
      <c r="QL17" s="171"/>
      <c r="QM17" s="171"/>
      <c r="QN17" s="171"/>
      <c r="QO17" s="171"/>
      <c r="QP17" s="171"/>
      <c r="QQ17" s="171"/>
      <c r="QR17" s="171"/>
      <c r="QS17" s="171"/>
      <c r="QT17" s="171"/>
      <c r="QU17" s="171"/>
      <c r="QV17" s="171"/>
      <c r="QW17" s="171"/>
      <c r="QX17" s="171"/>
      <c r="QY17" s="171"/>
      <c r="QZ17" s="171"/>
      <c r="RA17" s="171"/>
      <c r="RB17" s="171"/>
      <c r="RC17" s="171"/>
      <c r="RD17" s="171"/>
      <c r="RE17" s="171"/>
      <c r="RF17" s="171"/>
      <c r="RG17" s="171"/>
      <c r="RH17" s="171"/>
      <c r="RI17" s="171"/>
      <c r="RJ17" s="171"/>
      <c r="RK17" s="171"/>
      <c r="RL17" s="171"/>
      <c r="RM17" s="171"/>
      <c r="RN17" s="171"/>
      <c r="RO17" s="171"/>
      <c r="RP17" s="171"/>
      <c r="RQ17" s="171"/>
      <c r="RR17" s="171"/>
      <c r="RS17" s="171"/>
      <c r="RT17" s="171"/>
      <c r="RU17" s="171"/>
      <c r="RV17" s="171"/>
      <c r="RW17" s="171"/>
      <c r="RX17" s="171"/>
      <c r="RY17" s="171"/>
      <c r="RZ17" s="171"/>
      <c r="SA17" s="171"/>
      <c r="SB17" s="171"/>
      <c r="SC17" s="171"/>
      <c r="SD17" s="171"/>
      <c r="SE17" s="171"/>
      <c r="SF17" s="171"/>
      <c r="SG17" s="171"/>
      <c r="SH17" s="171"/>
      <c r="SI17" s="171"/>
      <c r="SJ17" s="171"/>
      <c r="SK17" s="171"/>
      <c r="SL17" s="171"/>
      <c r="SM17" s="171"/>
      <c r="SN17" s="171"/>
      <c r="SO17" s="171"/>
      <c r="SP17" s="171"/>
      <c r="SQ17" s="171"/>
      <c r="SR17" s="171"/>
      <c r="SS17" s="171"/>
      <c r="ST17" s="171"/>
      <c r="SU17" s="171"/>
      <c r="SV17" s="171"/>
      <c r="SW17" s="171"/>
      <c r="SX17" s="171"/>
      <c r="SY17" s="171"/>
      <c r="SZ17" s="171"/>
      <c r="TA17" s="171"/>
      <c r="TB17" s="171"/>
      <c r="TC17" s="171"/>
      <c r="TD17" s="171"/>
      <c r="TE17" s="171"/>
      <c r="TF17" s="171"/>
      <c r="TG17" s="171"/>
      <c r="TH17" s="171"/>
      <c r="TI17" s="171"/>
      <c r="TJ17" s="171"/>
      <c r="TK17" s="171"/>
      <c r="TL17" s="171"/>
      <c r="TM17" s="171"/>
      <c r="TN17" s="171"/>
      <c r="TO17" s="171"/>
      <c r="TP17" s="171"/>
      <c r="TQ17" s="171"/>
      <c r="TR17" s="171"/>
      <c r="TS17" s="171"/>
      <c r="TT17" s="171"/>
      <c r="TU17" s="171"/>
      <c r="TV17" s="171"/>
      <c r="TW17" s="171"/>
      <c r="TX17" s="171"/>
      <c r="TY17" s="171"/>
      <c r="TZ17" s="171"/>
      <c r="UA17" s="171"/>
      <c r="UB17" s="171"/>
      <c r="UC17" s="171"/>
      <c r="UD17" s="171"/>
      <c r="UE17" s="171"/>
      <c r="UF17" s="171"/>
      <c r="UG17" s="171"/>
      <c r="UH17" s="171"/>
      <c r="UI17" s="171"/>
      <c r="UJ17" s="171"/>
      <c r="UK17" s="171"/>
      <c r="UL17" s="171"/>
      <c r="UM17" s="171"/>
      <c r="UN17" s="171"/>
      <c r="UO17" s="171"/>
      <c r="UP17" s="171"/>
      <c r="UQ17" s="171"/>
      <c r="UR17" s="171"/>
      <c r="US17" s="171"/>
      <c r="UT17" s="171"/>
      <c r="UU17" s="171"/>
      <c r="UV17" s="171"/>
      <c r="UW17" s="171"/>
      <c r="UX17" s="171"/>
      <c r="UY17" s="171"/>
      <c r="UZ17" s="171"/>
      <c r="VA17" s="171"/>
      <c r="VB17" s="171"/>
      <c r="VC17" s="171"/>
      <c r="VD17" s="171"/>
      <c r="VE17" s="171"/>
      <c r="VF17" s="171"/>
      <c r="VG17" s="171"/>
      <c r="VH17" s="171"/>
      <c r="VI17" s="171"/>
      <c r="VJ17" s="171"/>
      <c r="VK17" s="171"/>
      <c r="VL17" s="171"/>
      <c r="VM17" s="171"/>
      <c r="VN17" s="171"/>
      <c r="VO17" s="171"/>
      <c r="VP17" s="171"/>
      <c r="VQ17" s="171"/>
      <c r="VR17" s="171"/>
      <c r="VS17" s="171"/>
      <c r="VT17" s="171"/>
      <c r="VU17" s="171"/>
      <c r="VV17" s="171"/>
      <c r="VW17" s="171"/>
      <c r="VX17" s="171"/>
      <c r="VY17" s="171"/>
      <c r="VZ17" s="171"/>
      <c r="WA17" s="171"/>
      <c r="WB17" s="171"/>
      <c r="WC17" s="171"/>
      <c r="WD17" s="171"/>
      <c r="WE17" s="171"/>
      <c r="WF17" s="171"/>
      <c r="WG17" s="171"/>
      <c r="WH17" s="171"/>
      <c r="WI17" s="171"/>
      <c r="WJ17" s="171"/>
      <c r="WK17" s="171"/>
      <c r="WL17" s="171"/>
      <c r="WM17" s="171"/>
      <c r="WN17" s="171"/>
      <c r="WO17" s="171"/>
      <c r="WP17" s="171"/>
      <c r="WQ17" s="171"/>
      <c r="WR17" s="171"/>
      <c r="WS17" s="171"/>
      <c r="WT17" s="171"/>
      <c r="WU17" s="171"/>
      <c r="WV17" s="171"/>
      <c r="WW17" s="171"/>
      <c r="WX17" s="171"/>
      <c r="WY17" s="171"/>
      <c r="WZ17" s="171"/>
      <c r="XA17" s="171"/>
      <c r="XB17" s="171"/>
      <c r="XC17" s="171"/>
      <c r="XD17" s="171"/>
      <c r="XE17" s="171"/>
      <c r="XF17" s="171"/>
      <c r="XG17" s="171"/>
      <c r="XH17" s="171"/>
      <c r="XI17" s="171"/>
      <c r="XJ17" s="171"/>
      <c r="XK17" s="171"/>
      <c r="XL17" s="171"/>
      <c r="XM17" s="171"/>
      <c r="XN17" s="171"/>
      <c r="XO17" s="171"/>
      <c r="XP17" s="171"/>
      <c r="XQ17" s="171"/>
      <c r="XR17" s="171"/>
      <c r="XS17" s="171"/>
      <c r="XT17" s="171"/>
      <c r="XU17" s="171"/>
      <c r="XV17" s="171"/>
      <c r="XW17" s="171"/>
      <c r="XX17" s="171"/>
      <c r="XY17" s="171"/>
      <c r="XZ17" s="171"/>
      <c r="YA17" s="171"/>
      <c r="YB17" s="171"/>
      <c r="YC17" s="171"/>
      <c r="YD17" s="171"/>
      <c r="YE17" s="171"/>
      <c r="YF17" s="171"/>
      <c r="YG17" s="171"/>
      <c r="YH17" s="171"/>
      <c r="YI17" s="171"/>
      <c r="YJ17" s="171"/>
      <c r="YK17" s="171"/>
      <c r="YL17" s="171"/>
      <c r="YM17" s="171"/>
      <c r="YN17" s="171"/>
      <c r="YO17" s="171"/>
      <c r="YP17" s="171"/>
      <c r="YQ17" s="171"/>
      <c r="YR17" s="171"/>
      <c r="YS17" s="171"/>
      <c r="YT17" s="171"/>
      <c r="YU17" s="171"/>
      <c r="YV17" s="171"/>
      <c r="YW17" s="171"/>
      <c r="YX17" s="171"/>
      <c r="YY17" s="171"/>
      <c r="YZ17" s="171"/>
      <c r="ZA17" s="171"/>
      <c r="ZB17" s="171"/>
      <c r="ZC17" s="171"/>
      <c r="ZD17" s="171"/>
      <c r="ZE17" s="171"/>
      <c r="ZF17" s="171"/>
      <c r="ZG17" s="171"/>
      <c r="ZH17" s="171"/>
      <c r="ZI17" s="171"/>
      <c r="ZJ17" s="171"/>
      <c r="ZK17" s="171"/>
      <c r="ZL17" s="171"/>
      <c r="ZM17" s="171"/>
      <c r="ZN17" s="171"/>
      <c r="ZO17" s="171"/>
      <c r="ZP17" s="171"/>
      <c r="ZQ17" s="171"/>
      <c r="ZR17" s="171"/>
      <c r="ZS17" s="171"/>
      <c r="ZT17" s="171"/>
      <c r="ZU17" s="171"/>
      <c r="ZV17" s="171"/>
      <c r="ZW17" s="171"/>
      <c r="ZX17" s="171"/>
      <c r="ZY17" s="171"/>
      <c r="ZZ17" s="171"/>
      <c r="AAA17" s="171"/>
      <c r="AAB17" s="171"/>
      <c r="AAC17" s="171"/>
      <c r="AAD17" s="171"/>
      <c r="AAE17" s="171"/>
      <c r="AAF17" s="171"/>
      <c r="AAG17" s="171"/>
      <c r="AAH17" s="171"/>
      <c r="AAI17" s="171"/>
      <c r="AAJ17" s="171"/>
      <c r="AAK17" s="171"/>
      <c r="AAL17" s="171"/>
      <c r="AAM17" s="171"/>
      <c r="AAN17" s="171"/>
      <c r="AAO17" s="171"/>
      <c r="AAP17" s="171"/>
      <c r="AAQ17" s="171"/>
      <c r="AAR17" s="171"/>
      <c r="AAS17" s="171"/>
      <c r="AAT17" s="171"/>
      <c r="AAU17" s="171"/>
      <c r="AAV17" s="171"/>
      <c r="AAW17" s="171"/>
      <c r="AAX17" s="171"/>
      <c r="AAY17" s="171"/>
      <c r="AAZ17" s="171"/>
      <c r="ABA17" s="171"/>
      <c r="ABB17" s="171"/>
      <c r="ABC17" s="171"/>
      <c r="ABD17" s="171"/>
      <c r="ABE17" s="171"/>
      <c r="ABF17" s="171"/>
      <c r="ABG17" s="171"/>
      <c r="ABH17" s="171"/>
      <c r="ABI17" s="171"/>
      <c r="ABJ17" s="171"/>
      <c r="ABK17" s="171"/>
      <c r="ABL17" s="171"/>
      <c r="ABM17" s="171"/>
      <c r="ABN17" s="171"/>
      <c r="ABO17" s="171"/>
      <c r="ABP17" s="171"/>
      <c r="ABQ17" s="171"/>
      <c r="ABR17" s="171"/>
      <c r="ABS17" s="171"/>
      <c r="ABT17" s="171"/>
      <c r="ABU17" s="171"/>
      <c r="ABV17" s="171"/>
      <c r="ABW17" s="171"/>
      <c r="ABX17" s="171"/>
      <c r="ABY17" s="171"/>
      <c r="ABZ17" s="171"/>
      <c r="ACA17" s="171"/>
      <c r="ACB17" s="171"/>
      <c r="ACC17" s="171"/>
      <c r="ACD17" s="171"/>
      <c r="ACE17" s="171"/>
      <c r="ACF17" s="171"/>
      <c r="ACG17" s="171"/>
      <c r="ACH17" s="171"/>
      <c r="ACI17" s="171"/>
      <c r="ACJ17" s="171"/>
      <c r="ACK17" s="171"/>
      <c r="ACL17" s="171"/>
      <c r="ACM17" s="171"/>
      <c r="ACN17" s="171"/>
      <c r="ACO17" s="171"/>
      <c r="ACP17" s="171"/>
      <c r="ACQ17" s="171"/>
      <c r="ACR17" s="171"/>
      <c r="ACS17" s="171"/>
      <c r="ACT17" s="171"/>
      <c r="ACU17" s="171"/>
      <c r="ACV17" s="171"/>
      <c r="ACW17" s="171"/>
      <c r="ACX17" s="171"/>
      <c r="ACY17" s="171"/>
      <c r="ACZ17" s="171"/>
      <c r="ADA17" s="171"/>
      <c r="ADB17" s="171"/>
      <c r="ADC17" s="171"/>
      <c r="ADD17" s="171"/>
      <c r="ADE17" s="171"/>
      <c r="ADF17" s="171"/>
      <c r="ADG17" s="171"/>
      <c r="ADH17" s="171"/>
      <c r="ADI17" s="171"/>
      <c r="ADJ17" s="171"/>
      <c r="ADK17" s="171"/>
      <c r="ADL17" s="171"/>
      <c r="ADM17" s="171"/>
      <c r="ADN17" s="171"/>
      <c r="ADO17" s="171"/>
      <c r="ADP17" s="171"/>
      <c r="ADQ17" s="171"/>
      <c r="ADR17" s="171"/>
      <c r="ADS17" s="171"/>
      <c r="ADT17" s="171"/>
      <c r="ADU17" s="171"/>
      <c r="ADV17" s="171"/>
      <c r="ADW17" s="171"/>
      <c r="ADX17" s="171"/>
      <c r="ADY17" s="171"/>
      <c r="ADZ17" s="171"/>
      <c r="AEA17" s="171"/>
      <c r="AEB17" s="171"/>
      <c r="AEC17" s="171"/>
      <c r="AED17" s="171"/>
      <c r="AEE17" s="171"/>
      <c r="AEF17" s="171"/>
      <c r="AEG17" s="171"/>
      <c r="AEH17" s="171"/>
      <c r="AEI17" s="171"/>
      <c r="AEJ17" s="171"/>
      <c r="AEK17" s="171"/>
      <c r="AEL17" s="171"/>
      <c r="AEM17" s="171"/>
      <c r="AEN17" s="171"/>
      <c r="AEO17" s="171"/>
      <c r="AEP17" s="171"/>
      <c r="AEQ17" s="171"/>
      <c r="AER17" s="171"/>
      <c r="AES17" s="171"/>
      <c r="AET17" s="171"/>
      <c r="AEU17" s="171"/>
      <c r="AEV17" s="171"/>
      <c r="AEW17" s="171"/>
      <c r="AEX17" s="171"/>
      <c r="AEY17" s="171"/>
      <c r="AEZ17" s="171"/>
      <c r="AFA17" s="171"/>
      <c r="AFB17" s="171"/>
      <c r="AFC17" s="171"/>
      <c r="AFD17" s="171"/>
      <c r="AFE17" s="171"/>
      <c r="AFF17" s="171"/>
      <c r="AFG17" s="171"/>
      <c r="AFH17" s="171"/>
      <c r="AFI17" s="171"/>
      <c r="AFJ17" s="171"/>
      <c r="AFK17" s="171"/>
      <c r="AFL17" s="171"/>
      <c r="AFM17" s="171"/>
      <c r="AFN17" s="171"/>
      <c r="AFO17" s="171"/>
      <c r="AFP17" s="171"/>
      <c r="AFQ17" s="171"/>
      <c r="AFR17" s="171"/>
      <c r="AFS17" s="171"/>
      <c r="AFT17" s="171"/>
      <c r="AFU17" s="171"/>
      <c r="AFV17" s="171"/>
      <c r="AFW17" s="171"/>
      <c r="AFX17" s="171"/>
      <c r="AFY17" s="171"/>
      <c r="AFZ17" s="171"/>
      <c r="AGA17" s="171"/>
      <c r="AGB17" s="171"/>
      <c r="AGC17" s="171"/>
      <c r="AGD17" s="171"/>
      <c r="AGE17" s="171"/>
      <c r="AGF17" s="171"/>
      <c r="AGG17" s="171"/>
      <c r="AGH17" s="171"/>
      <c r="AGI17" s="171"/>
      <c r="AGJ17" s="171"/>
      <c r="AGK17" s="171"/>
      <c r="AGL17" s="171"/>
      <c r="AGM17" s="171"/>
      <c r="AGN17" s="171"/>
      <c r="AGO17" s="171"/>
      <c r="AGP17" s="171"/>
      <c r="AGQ17" s="171"/>
      <c r="AGR17" s="171"/>
      <c r="AGS17" s="171"/>
      <c r="AGT17" s="171"/>
      <c r="AGU17" s="171"/>
      <c r="AGV17" s="171"/>
      <c r="AGW17" s="171"/>
      <c r="AGX17" s="171"/>
      <c r="AGY17" s="171"/>
      <c r="AGZ17" s="171"/>
      <c r="AHA17" s="171"/>
      <c r="AHB17" s="171"/>
      <c r="AHC17" s="171"/>
      <c r="AHD17" s="171"/>
      <c r="AHE17" s="171"/>
      <c r="AHF17" s="171"/>
      <c r="AHG17" s="171"/>
      <c r="AHH17" s="171"/>
      <c r="AHI17" s="171"/>
      <c r="AHJ17" s="171"/>
      <c r="AHK17" s="171"/>
      <c r="AHL17" s="171"/>
      <c r="AHM17" s="171"/>
      <c r="AHN17" s="171"/>
      <c r="AHO17" s="171"/>
      <c r="AHP17" s="171"/>
      <c r="AHQ17" s="171"/>
      <c r="AHR17" s="171"/>
      <c r="AHS17" s="171"/>
      <c r="AHT17" s="171"/>
      <c r="AHU17" s="171"/>
      <c r="AHV17" s="171"/>
      <c r="AHW17" s="171"/>
      <c r="AHX17" s="171"/>
      <c r="AHY17" s="171"/>
      <c r="AHZ17" s="171"/>
      <c r="AIA17" s="171"/>
      <c r="AIB17" s="171"/>
      <c r="AIC17" s="171"/>
      <c r="AID17" s="171"/>
      <c r="AIE17" s="171"/>
      <c r="AIF17" s="171"/>
      <c r="AIG17" s="171"/>
      <c r="AIH17" s="171"/>
      <c r="AII17" s="171"/>
      <c r="AIJ17" s="171"/>
      <c r="AIK17" s="171"/>
      <c r="AIL17" s="171"/>
      <c r="AIM17" s="171"/>
      <c r="AIN17" s="171"/>
      <c r="AIO17" s="171"/>
      <c r="AIP17" s="171"/>
      <c r="AIQ17" s="171"/>
      <c r="AIR17" s="171"/>
      <c r="AIS17" s="171"/>
      <c r="AIT17" s="171"/>
      <c r="AIU17" s="171"/>
      <c r="AIV17" s="171"/>
      <c r="AIW17" s="171"/>
      <c r="AIX17" s="171"/>
      <c r="AIY17" s="171"/>
      <c r="AIZ17" s="171"/>
      <c r="AJA17" s="171"/>
      <c r="AJB17" s="171"/>
      <c r="AJC17" s="171"/>
      <c r="AJD17" s="171"/>
      <c r="AJE17" s="171"/>
      <c r="AJF17" s="171"/>
      <c r="AJG17" s="171"/>
      <c r="AJH17" s="171"/>
      <c r="AJI17" s="171"/>
      <c r="AJJ17" s="171"/>
      <c r="AJK17" s="171"/>
      <c r="AJL17" s="171"/>
      <c r="AJM17" s="171"/>
      <c r="AJN17" s="171"/>
      <c r="AJO17" s="171"/>
      <c r="AJP17" s="171"/>
      <c r="AJQ17" s="171"/>
      <c r="AJR17" s="171"/>
      <c r="AJS17" s="171"/>
      <c r="AJT17" s="171"/>
      <c r="AJU17" s="171"/>
      <c r="AJV17" s="171"/>
      <c r="AJW17" s="171"/>
      <c r="AJX17" s="171"/>
      <c r="AJY17" s="171"/>
      <c r="AJZ17" s="171"/>
      <c r="AKA17" s="171"/>
      <c r="AKB17" s="171"/>
      <c r="AKC17" s="171"/>
      <c r="AKD17" s="171"/>
      <c r="AKE17" s="171"/>
      <c r="AKF17" s="171"/>
      <c r="AKG17" s="171"/>
      <c r="AKH17" s="171"/>
      <c r="AKI17" s="171"/>
      <c r="AKJ17" s="171"/>
      <c r="AKK17" s="171"/>
      <c r="AKL17" s="171"/>
      <c r="AKM17" s="171"/>
      <c r="AKN17" s="171"/>
      <c r="AKO17" s="171"/>
      <c r="AKP17" s="171"/>
      <c r="AKQ17" s="171"/>
      <c r="AKR17" s="171"/>
      <c r="AKS17" s="171"/>
      <c r="AKT17" s="171"/>
      <c r="AKU17" s="171"/>
      <c r="AKV17" s="171"/>
      <c r="AKW17" s="171"/>
      <c r="AKX17" s="171"/>
      <c r="AKY17" s="171"/>
      <c r="AKZ17" s="171"/>
      <c r="ALA17" s="171"/>
      <c r="ALB17" s="171"/>
      <c r="ALC17" s="171"/>
      <c r="ALD17" s="171"/>
      <c r="ALE17" s="171"/>
      <c r="ALF17" s="171"/>
      <c r="ALG17" s="171"/>
      <c r="ALH17" s="171"/>
      <c r="ALI17" s="171"/>
      <c r="ALJ17" s="171"/>
      <c r="ALK17" s="171"/>
      <c r="ALL17" s="171"/>
      <c r="ALM17" s="171"/>
      <c r="ALN17" s="171"/>
      <c r="ALO17" s="171"/>
      <c r="XEK17" s="173"/>
      <c r="XEL17" s="173"/>
      <c r="XEM17" s="173"/>
      <c r="XEN17" s="173"/>
      <c r="XEO17" s="173"/>
      <c r="XEP17" s="173"/>
      <c r="XEQ17" s="173"/>
      <c r="XER17" s="173"/>
      <c r="XES17" s="173"/>
      <c r="XET17" s="173"/>
      <c r="XEU17" s="173"/>
      <c r="XEV17" s="173"/>
      <c r="XEW17" s="173"/>
      <c r="XEX17" s="173"/>
      <c r="XEY17" s="173"/>
      <c r="XEZ17" s="173"/>
      <c r="XFA17" s="173"/>
      <c r="XFB17" s="173"/>
      <c r="XFC17" s="173"/>
      <c r="XFD17" s="173"/>
    </row>
    <row r="18" spans="1:1003 16365:16384" s="172" customFormat="1" ht="33.75" customHeight="1" x14ac:dyDescent="0.25">
      <c r="A18" s="169"/>
      <c r="B18" s="322" t="s">
        <v>126</v>
      </c>
      <c r="C18" s="322"/>
      <c r="D18" s="322"/>
      <c r="E18" s="322"/>
      <c r="F18" s="170" t="s">
        <v>127</v>
      </c>
      <c r="G18" s="330">
        <v>0</v>
      </c>
      <c r="H18" s="330"/>
      <c r="I18" s="169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1"/>
      <c r="AC18" s="171"/>
      <c r="AD18" s="171"/>
      <c r="AE18" s="171"/>
      <c r="AF18" s="171"/>
      <c r="AG18" s="171"/>
      <c r="AH18" s="171"/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  <c r="AW18" s="171"/>
      <c r="AX18" s="171"/>
      <c r="AY18" s="171"/>
      <c r="AZ18" s="171"/>
      <c r="BA18" s="171"/>
      <c r="BB18" s="171"/>
      <c r="BC18" s="171"/>
      <c r="BD18" s="171"/>
      <c r="BE18" s="171"/>
      <c r="BF18" s="171"/>
      <c r="BG18" s="171"/>
      <c r="BH18" s="171"/>
      <c r="BI18" s="171"/>
      <c r="BJ18" s="171"/>
      <c r="BK18" s="171"/>
      <c r="BL18" s="171"/>
      <c r="BM18" s="171"/>
      <c r="BN18" s="171"/>
      <c r="BO18" s="171"/>
      <c r="BP18" s="171"/>
      <c r="BQ18" s="171"/>
      <c r="BR18" s="171"/>
      <c r="BS18" s="171"/>
      <c r="BT18" s="171"/>
      <c r="BU18" s="171"/>
      <c r="BV18" s="171"/>
      <c r="BW18" s="171"/>
      <c r="BX18" s="171"/>
      <c r="BY18" s="171"/>
      <c r="BZ18" s="171"/>
      <c r="CA18" s="171"/>
      <c r="CB18" s="171"/>
      <c r="CC18" s="171"/>
      <c r="CD18" s="171"/>
      <c r="CE18" s="171"/>
      <c r="CF18" s="171"/>
      <c r="CG18" s="171"/>
      <c r="CH18" s="171"/>
      <c r="CI18" s="171"/>
      <c r="CJ18" s="171"/>
      <c r="CK18" s="171"/>
      <c r="CL18" s="171"/>
      <c r="CM18" s="171"/>
      <c r="CN18" s="171"/>
      <c r="CO18" s="171"/>
      <c r="CP18" s="171"/>
      <c r="CQ18" s="171"/>
      <c r="CR18" s="171"/>
      <c r="CS18" s="171"/>
      <c r="CT18" s="171"/>
      <c r="CU18" s="171"/>
      <c r="CV18" s="171"/>
      <c r="CW18" s="171"/>
      <c r="CX18" s="171"/>
      <c r="CY18" s="171"/>
      <c r="CZ18" s="171"/>
      <c r="DA18" s="171"/>
      <c r="DB18" s="171"/>
      <c r="DC18" s="171"/>
      <c r="DD18" s="171"/>
      <c r="DE18" s="171"/>
      <c r="DF18" s="171"/>
      <c r="DG18" s="171"/>
      <c r="DH18" s="171"/>
      <c r="DI18" s="171"/>
      <c r="DJ18" s="171"/>
      <c r="DK18" s="171"/>
      <c r="DL18" s="171"/>
      <c r="DM18" s="171"/>
      <c r="DN18" s="171"/>
      <c r="DO18" s="171"/>
      <c r="DP18" s="171"/>
      <c r="DQ18" s="171"/>
      <c r="DR18" s="171"/>
      <c r="DS18" s="171"/>
      <c r="DT18" s="171"/>
      <c r="DU18" s="171"/>
      <c r="DV18" s="171"/>
      <c r="DW18" s="171"/>
      <c r="DX18" s="171"/>
      <c r="DY18" s="171"/>
      <c r="DZ18" s="171"/>
      <c r="EA18" s="171"/>
      <c r="EB18" s="171"/>
      <c r="EC18" s="171"/>
      <c r="ED18" s="171"/>
      <c r="EE18" s="171"/>
      <c r="EF18" s="171"/>
      <c r="EG18" s="171"/>
      <c r="EH18" s="171"/>
      <c r="EI18" s="171"/>
      <c r="EJ18" s="171"/>
      <c r="EK18" s="171"/>
      <c r="EL18" s="171"/>
      <c r="EM18" s="171"/>
      <c r="EN18" s="171"/>
      <c r="EO18" s="171"/>
      <c r="EP18" s="171"/>
      <c r="EQ18" s="171"/>
      <c r="ER18" s="171"/>
      <c r="ES18" s="171"/>
      <c r="ET18" s="171"/>
      <c r="EU18" s="171"/>
      <c r="EV18" s="171"/>
      <c r="EW18" s="171"/>
      <c r="EX18" s="171"/>
      <c r="EY18" s="171"/>
      <c r="EZ18" s="171"/>
      <c r="FA18" s="171"/>
      <c r="FB18" s="171"/>
      <c r="FC18" s="171"/>
      <c r="FD18" s="171"/>
      <c r="FE18" s="171"/>
      <c r="FF18" s="171"/>
      <c r="FG18" s="171"/>
      <c r="FH18" s="171"/>
      <c r="FI18" s="171"/>
      <c r="FJ18" s="171"/>
      <c r="FK18" s="171"/>
      <c r="FL18" s="171"/>
      <c r="FM18" s="171"/>
      <c r="FN18" s="171"/>
      <c r="FO18" s="171"/>
      <c r="FP18" s="171"/>
      <c r="FQ18" s="171"/>
      <c r="FR18" s="171"/>
      <c r="FS18" s="171"/>
      <c r="FT18" s="171"/>
      <c r="FU18" s="171"/>
      <c r="FV18" s="171"/>
      <c r="FW18" s="171"/>
      <c r="FX18" s="171"/>
      <c r="FY18" s="171"/>
      <c r="FZ18" s="171"/>
      <c r="GA18" s="171"/>
      <c r="GB18" s="171"/>
      <c r="GC18" s="171"/>
      <c r="GD18" s="171"/>
      <c r="GE18" s="171"/>
      <c r="GF18" s="171"/>
      <c r="GG18" s="171"/>
      <c r="GH18" s="171"/>
      <c r="GI18" s="171"/>
      <c r="GJ18" s="171"/>
      <c r="GK18" s="171"/>
      <c r="GL18" s="171"/>
      <c r="GM18" s="171"/>
      <c r="GN18" s="171"/>
      <c r="GO18" s="171"/>
      <c r="GP18" s="171"/>
      <c r="GQ18" s="171"/>
      <c r="GR18" s="171"/>
      <c r="GS18" s="171"/>
      <c r="GT18" s="171"/>
      <c r="GU18" s="171"/>
      <c r="GV18" s="171"/>
      <c r="GW18" s="171"/>
      <c r="GX18" s="171"/>
      <c r="GY18" s="171"/>
      <c r="GZ18" s="171"/>
      <c r="HA18" s="171"/>
      <c r="HB18" s="171"/>
      <c r="HC18" s="171"/>
      <c r="HD18" s="171"/>
      <c r="HE18" s="171"/>
      <c r="HF18" s="171"/>
      <c r="HG18" s="171"/>
      <c r="HH18" s="171"/>
      <c r="HI18" s="171"/>
      <c r="HJ18" s="171"/>
      <c r="HK18" s="171"/>
      <c r="HL18" s="171"/>
      <c r="HM18" s="171"/>
      <c r="HN18" s="171"/>
      <c r="HO18" s="171"/>
      <c r="HP18" s="171"/>
      <c r="HQ18" s="171"/>
      <c r="HR18" s="171"/>
      <c r="HS18" s="171"/>
      <c r="HT18" s="171"/>
      <c r="HU18" s="171"/>
      <c r="HV18" s="171"/>
      <c r="HW18" s="171"/>
      <c r="HX18" s="171"/>
      <c r="HY18" s="171"/>
      <c r="HZ18" s="171"/>
      <c r="IA18" s="171"/>
      <c r="IB18" s="171"/>
      <c r="IC18" s="171"/>
      <c r="ID18" s="171"/>
      <c r="IE18" s="171"/>
      <c r="IF18" s="171"/>
      <c r="IG18" s="171"/>
      <c r="IH18" s="171"/>
      <c r="II18" s="171"/>
      <c r="IJ18" s="171"/>
      <c r="IK18" s="171"/>
      <c r="IL18" s="171"/>
      <c r="IM18" s="171"/>
      <c r="IN18" s="171"/>
      <c r="IO18" s="171"/>
      <c r="IP18" s="171"/>
      <c r="IQ18" s="171"/>
      <c r="IR18" s="171"/>
      <c r="IS18" s="171"/>
      <c r="IT18" s="171"/>
      <c r="IU18" s="171"/>
      <c r="IV18" s="171"/>
      <c r="IW18" s="171"/>
      <c r="IX18" s="171"/>
      <c r="IY18" s="171"/>
      <c r="IZ18" s="171"/>
      <c r="JA18" s="171"/>
      <c r="JB18" s="171"/>
      <c r="JC18" s="171"/>
      <c r="JD18" s="171"/>
      <c r="JE18" s="171"/>
      <c r="JF18" s="171"/>
      <c r="JG18" s="171"/>
      <c r="JH18" s="171"/>
      <c r="JI18" s="171"/>
      <c r="JJ18" s="171"/>
      <c r="JK18" s="171"/>
      <c r="JL18" s="171"/>
      <c r="JM18" s="171"/>
      <c r="JN18" s="171"/>
      <c r="JO18" s="171"/>
      <c r="JP18" s="171"/>
      <c r="JQ18" s="171"/>
      <c r="JR18" s="171"/>
      <c r="JS18" s="171"/>
      <c r="JT18" s="171"/>
      <c r="JU18" s="171"/>
      <c r="JV18" s="171"/>
      <c r="JW18" s="171"/>
      <c r="JX18" s="171"/>
      <c r="JY18" s="171"/>
      <c r="JZ18" s="171"/>
      <c r="KA18" s="171"/>
      <c r="KB18" s="171"/>
      <c r="KC18" s="171"/>
      <c r="KD18" s="171"/>
      <c r="KE18" s="171"/>
      <c r="KF18" s="171"/>
      <c r="KG18" s="171"/>
      <c r="KH18" s="171"/>
      <c r="KI18" s="171"/>
      <c r="KJ18" s="171"/>
      <c r="KK18" s="171"/>
      <c r="KL18" s="171"/>
      <c r="KM18" s="171"/>
      <c r="KN18" s="171"/>
      <c r="KO18" s="171"/>
      <c r="KP18" s="171"/>
      <c r="KQ18" s="171"/>
      <c r="KR18" s="171"/>
      <c r="KS18" s="171"/>
      <c r="KT18" s="171"/>
      <c r="KU18" s="171"/>
      <c r="KV18" s="171"/>
      <c r="KW18" s="171"/>
      <c r="KX18" s="171"/>
      <c r="KY18" s="171"/>
      <c r="KZ18" s="171"/>
      <c r="LA18" s="171"/>
      <c r="LB18" s="171"/>
      <c r="LC18" s="171"/>
      <c r="LD18" s="171"/>
      <c r="LE18" s="171"/>
      <c r="LF18" s="171"/>
      <c r="LG18" s="171"/>
      <c r="LH18" s="171"/>
      <c r="LI18" s="171"/>
      <c r="LJ18" s="171"/>
      <c r="LK18" s="171"/>
      <c r="LL18" s="171"/>
      <c r="LM18" s="171"/>
      <c r="LN18" s="171"/>
      <c r="LO18" s="171"/>
      <c r="LP18" s="171"/>
      <c r="LQ18" s="171"/>
      <c r="LR18" s="171"/>
      <c r="LS18" s="171"/>
      <c r="LT18" s="171"/>
      <c r="LU18" s="171"/>
      <c r="LV18" s="171"/>
      <c r="LW18" s="171"/>
      <c r="LX18" s="171"/>
      <c r="LY18" s="171"/>
      <c r="LZ18" s="171"/>
      <c r="MA18" s="171"/>
      <c r="MB18" s="171"/>
      <c r="MC18" s="171"/>
      <c r="MD18" s="171"/>
      <c r="ME18" s="171"/>
      <c r="MF18" s="171"/>
      <c r="MG18" s="171"/>
      <c r="MH18" s="171"/>
      <c r="MI18" s="171"/>
      <c r="MJ18" s="171"/>
      <c r="MK18" s="171"/>
      <c r="ML18" s="171"/>
      <c r="MM18" s="171"/>
      <c r="MN18" s="171"/>
      <c r="MO18" s="171"/>
      <c r="MP18" s="171"/>
      <c r="MQ18" s="171"/>
      <c r="MR18" s="171"/>
      <c r="MS18" s="171"/>
      <c r="MT18" s="171"/>
      <c r="MU18" s="171"/>
      <c r="MV18" s="171"/>
      <c r="MW18" s="171"/>
      <c r="MX18" s="171"/>
      <c r="MY18" s="171"/>
      <c r="MZ18" s="171"/>
      <c r="NA18" s="171"/>
      <c r="NB18" s="171"/>
      <c r="NC18" s="171"/>
      <c r="ND18" s="171"/>
      <c r="NE18" s="171"/>
      <c r="NF18" s="171"/>
      <c r="NG18" s="171"/>
      <c r="NH18" s="171"/>
      <c r="NI18" s="171"/>
      <c r="NJ18" s="171"/>
      <c r="NK18" s="171"/>
      <c r="NL18" s="171"/>
      <c r="NM18" s="171"/>
      <c r="NN18" s="171"/>
      <c r="NO18" s="171"/>
      <c r="NP18" s="171"/>
      <c r="NQ18" s="171"/>
      <c r="NR18" s="171"/>
      <c r="NS18" s="171"/>
      <c r="NT18" s="171"/>
      <c r="NU18" s="171"/>
      <c r="NV18" s="171"/>
      <c r="NW18" s="171"/>
      <c r="NX18" s="171"/>
      <c r="NY18" s="171"/>
      <c r="NZ18" s="171"/>
      <c r="OA18" s="171"/>
      <c r="OB18" s="171"/>
      <c r="OC18" s="171"/>
      <c r="OD18" s="171"/>
      <c r="OE18" s="171"/>
      <c r="OF18" s="171"/>
      <c r="OG18" s="171"/>
      <c r="OH18" s="171"/>
      <c r="OI18" s="171"/>
      <c r="OJ18" s="171"/>
      <c r="OK18" s="171"/>
      <c r="OL18" s="171"/>
      <c r="OM18" s="171"/>
      <c r="ON18" s="171"/>
      <c r="OO18" s="171"/>
      <c r="OP18" s="171"/>
      <c r="OQ18" s="171"/>
      <c r="OR18" s="171"/>
      <c r="OS18" s="171"/>
      <c r="OT18" s="171"/>
      <c r="OU18" s="171"/>
      <c r="OV18" s="171"/>
      <c r="OW18" s="171"/>
      <c r="OX18" s="171"/>
      <c r="OY18" s="171"/>
      <c r="OZ18" s="171"/>
      <c r="PA18" s="171"/>
      <c r="PB18" s="171"/>
      <c r="PC18" s="171"/>
      <c r="PD18" s="171"/>
      <c r="PE18" s="171"/>
      <c r="PF18" s="171"/>
      <c r="PG18" s="171"/>
      <c r="PH18" s="171"/>
      <c r="PI18" s="171"/>
      <c r="PJ18" s="171"/>
      <c r="PK18" s="171"/>
      <c r="PL18" s="171"/>
      <c r="PM18" s="171"/>
      <c r="PN18" s="171"/>
      <c r="PO18" s="171"/>
      <c r="PP18" s="171"/>
      <c r="PQ18" s="171"/>
      <c r="PR18" s="171"/>
      <c r="PS18" s="171"/>
      <c r="PT18" s="171"/>
      <c r="PU18" s="171"/>
      <c r="PV18" s="171"/>
      <c r="PW18" s="171"/>
      <c r="PX18" s="171"/>
      <c r="PY18" s="171"/>
      <c r="PZ18" s="171"/>
      <c r="QA18" s="171"/>
      <c r="QB18" s="171"/>
      <c r="QC18" s="171"/>
      <c r="QD18" s="171"/>
      <c r="QE18" s="171"/>
      <c r="QF18" s="171"/>
      <c r="QG18" s="171"/>
      <c r="QH18" s="171"/>
      <c r="QI18" s="171"/>
      <c r="QJ18" s="171"/>
      <c r="QK18" s="171"/>
      <c r="QL18" s="171"/>
      <c r="QM18" s="171"/>
      <c r="QN18" s="171"/>
      <c r="QO18" s="171"/>
      <c r="QP18" s="171"/>
      <c r="QQ18" s="171"/>
      <c r="QR18" s="171"/>
      <c r="QS18" s="171"/>
      <c r="QT18" s="171"/>
      <c r="QU18" s="171"/>
      <c r="QV18" s="171"/>
      <c r="QW18" s="171"/>
      <c r="QX18" s="171"/>
      <c r="QY18" s="171"/>
      <c r="QZ18" s="171"/>
      <c r="RA18" s="171"/>
      <c r="RB18" s="171"/>
      <c r="RC18" s="171"/>
      <c r="RD18" s="171"/>
      <c r="RE18" s="171"/>
      <c r="RF18" s="171"/>
      <c r="RG18" s="171"/>
      <c r="RH18" s="171"/>
      <c r="RI18" s="171"/>
      <c r="RJ18" s="171"/>
      <c r="RK18" s="171"/>
      <c r="RL18" s="171"/>
      <c r="RM18" s="171"/>
      <c r="RN18" s="171"/>
      <c r="RO18" s="171"/>
      <c r="RP18" s="171"/>
      <c r="RQ18" s="171"/>
      <c r="RR18" s="171"/>
      <c r="RS18" s="171"/>
      <c r="RT18" s="171"/>
      <c r="RU18" s="171"/>
      <c r="RV18" s="171"/>
      <c r="RW18" s="171"/>
      <c r="RX18" s="171"/>
      <c r="RY18" s="171"/>
      <c r="RZ18" s="171"/>
      <c r="SA18" s="171"/>
      <c r="SB18" s="171"/>
      <c r="SC18" s="171"/>
      <c r="SD18" s="171"/>
      <c r="SE18" s="171"/>
      <c r="SF18" s="171"/>
      <c r="SG18" s="171"/>
      <c r="SH18" s="171"/>
      <c r="SI18" s="171"/>
      <c r="SJ18" s="171"/>
      <c r="SK18" s="171"/>
      <c r="SL18" s="171"/>
      <c r="SM18" s="171"/>
      <c r="SN18" s="171"/>
      <c r="SO18" s="171"/>
      <c r="SP18" s="171"/>
      <c r="SQ18" s="171"/>
      <c r="SR18" s="171"/>
      <c r="SS18" s="171"/>
      <c r="ST18" s="171"/>
      <c r="SU18" s="171"/>
      <c r="SV18" s="171"/>
      <c r="SW18" s="171"/>
      <c r="SX18" s="171"/>
      <c r="SY18" s="171"/>
      <c r="SZ18" s="171"/>
      <c r="TA18" s="171"/>
      <c r="TB18" s="171"/>
      <c r="TC18" s="171"/>
      <c r="TD18" s="171"/>
      <c r="TE18" s="171"/>
      <c r="TF18" s="171"/>
      <c r="TG18" s="171"/>
      <c r="TH18" s="171"/>
      <c r="TI18" s="171"/>
      <c r="TJ18" s="171"/>
      <c r="TK18" s="171"/>
      <c r="TL18" s="171"/>
      <c r="TM18" s="171"/>
      <c r="TN18" s="171"/>
      <c r="TO18" s="171"/>
      <c r="TP18" s="171"/>
      <c r="TQ18" s="171"/>
      <c r="TR18" s="171"/>
      <c r="TS18" s="171"/>
      <c r="TT18" s="171"/>
      <c r="TU18" s="171"/>
      <c r="TV18" s="171"/>
      <c r="TW18" s="171"/>
      <c r="TX18" s="171"/>
      <c r="TY18" s="171"/>
      <c r="TZ18" s="171"/>
      <c r="UA18" s="171"/>
      <c r="UB18" s="171"/>
      <c r="UC18" s="171"/>
      <c r="UD18" s="171"/>
      <c r="UE18" s="171"/>
      <c r="UF18" s="171"/>
      <c r="UG18" s="171"/>
      <c r="UH18" s="171"/>
      <c r="UI18" s="171"/>
      <c r="UJ18" s="171"/>
      <c r="UK18" s="171"/>
      <c r="UL18" s="171"/>
      <c r="UM18" s="171"/>
      <c r="UN18" s="171"/>
      <c r="UO18" s="171"/>
      <c r="UP18" s="171"/>
      <c r="UQ18" s="171"/>
      <c r="UR18" s="171"/>
      <c r="US18" s="171"/>
      <c r="UT18" s="171"/>
      <c r="UU18" s="171"/>
      <c r="UV18" s="171"/>
      <c r="UW18" s="171"/>
      <c r="UX18" s="171"/>
      <c r="UY18" s="171"/>
      <c r="UZ18" s="171"/>
      <c r="VA18" s="171"/>
      <c r="VB18" s="171"/>
      <c r="VC18" s="171"/>
      <c r="VD18" s="171"/>
      <c r="VE18" s="171"/>
      <c r="VF18" s="171"/>
      <c r="VG18" s="171"/>
      <c r="VH18" s="171"/>
      <c r="VI18" s="171"/>
      <c r="VJ18" s="171"/>
      <c r="VK18" s="171"/>
      <c r="VL18" s="171"/>
      <c r="VM18" s="171"/>
      <c r="VN18" s="171"/>
      <c r="VO18" s="171"/>
      <c r="VP18" s="171"/>
      <c r="VQ18" s="171"/>
      <c r="VR18" s="171"/>
      <c r="VS18" s="171"/>
      <c r="VT18" s="171"/>
      <c r="VU18" s="171"/>
      <c r="VV18" s="171"/>
      <c r="VW18" s="171"/>
      <c r="VX18" s="171"/>
      <c r="VY18" s="171"/>
      <c r="VZ18" s="171"/>
      <c r="WA18" s="171"/>
      <c r="WB18" s="171"/>
      <c r="WC18" s="171"/>
      <c r="WD18" s="171"/>
      <c r="WE18" s="171"/>
      <c r="WF18" s="171"/>
      <c r="WG18" s="171"/>
      <c r="WH18" s="171"/>
      <c r="WI18" s="171"/>
      <c r="WJ18" s="171"/>
      <c r="WK18" s="171"/>
      <c r="WL18" s="171"/>
      <c r="WM18" s="171"/>
      <c r="WN18" s="171"/>
      <c r="WO18" s="171"/>
      <c r="WP18" s="171"/>
      <c r="WQ18" s="171"/>
      <c r="WR18" s="171"/>
      <c r="WS18" s="171"/>
      <c r="WT18" s="171"/>
      <c r="WU18" s="171"/>
      <c r="WV18" s="171"/>
      <c r="WW18" s="171"/>
      <c r="WX18" s="171"/>
      <c r="WY18" s="171"/>
      <c r="WZ18" s="171"/>
      <c r="XA18" s="171"/>
      <c r="XB18" s="171"/>
      <c r="XC18" s="171"/>
      <c r="XD18" s="171"/>
      <c r="XE18" s="171"/>
      <c r="XF18" s="171"/>
      <c r="XG18" s="171"/>
      <c r="XH18" s="171"/>
      <c r="XI18" s="171"/>
      <c r="XJ18" s="171"/>
      <c r="XK18" s="171"/>
      <c r="XL18" s="171"/>
      <c r="XM18" s="171"/>
      <c r="XN18" s="171"/>
      <c r="XO18" s="171"/>
      <c r="XP18" s="171"/>
      <c r="XQ18" s="171"/>
      <c r="XR18" s="171"/>
      <c r="XS18" s="171"/>
      <c r="XT18" s="171"/>
      <c r="XU18" s="171"/>
      <c r="XV18" s="171"/>
      <c r="XW18" s="171"/>
      <c r="XX18" s="171"/>
      <c r="XY18" s="171"/>
      <c r="XZ18" s="171"/>
      <c r="YA18" s="171"/>
      <c r="YB18" s="171"/>
      <c r="YC18" s="171"/>
      <c r="YD18" s="171"/>
      <c r="YE18" s="171"/>
      <c r="YF18" s="171"/>
      <c r="YG18" s="171"/>
      <c r="YH18" s="171"/>
      <c r="YI18" s="171"/>
      <c r="YJ18" s="171"/>
      <c r="YK18" s="171"/>
      <c r="YL18" s="171"/>
      <c r="YM18" s="171"/>
      <c r="YN18" s="171"/>
      <c r="YO18" s="171"/>
      <c r="YP18" s="171"/>
      <c r="YQ18" s="171"/>
      <c r="YR18" s="171"/>
      <c r="YS18" s="171"/>
      <c r="YT18" s="171"/>
      <c r="YU18" s="171"/>
      <c r="YV18" s="171"/>
      <c r="YW18" s="171"/>
      <c r="YX18" s="171"/>
      <c r="YY18" s="171"/>
      <c r="YZ18" s="171"/>
      <c r="ZA18" s="171"/>
      <c r="ZB18" s="171"/>
      <c r="ZC18" s="171"/>
      <c r="ZD18" s="171"/>
      <c r="ZE18" s="171"/>
      <c r="ZF18" s="171"/>
      <c r="ZG18" s="171"/>
      <c r="ZH18" s="171"/>
      <c r="ZI18" s="171"/>
      <c r="ZJ18" s="171"/>
      <c r="ZK18" s="171"/>
      <c r="ZL18" s="171"/>
      <c r="ZM18" s="171"/>
      <c r="ZN18" s="171"/>
      <c r="ZO18" s="171"/>
      <c r="ZP18" s="171"/>
      <c r="ZQ18" s="171"/>
      <c r="ZR18" s="171"/>
      <c r="ZS18" s="171"/>
      <c r="ZT18" s="171"/>
      <c r="ZU18" s="171"/>
      <c r="ZV18" s="171"/>
      <c r="ZW18" s="171"/>
      <c r="ZX18" s="171"/>
      <c r="ZY18" s="171"/>
      <c r="ZZ18" s="171"/>
      <c r="AAA18" s="171"/>
      <c r="AAB18" s="171"/>
      <c r="AAC18" s="171"/>
      <c r="AAD18" s="171"/>
      <c r="AAE18" s="171"/>
      <c r="AAF18" s="171"/>
      <c r="AAG18" s="171"/>
      <c r="AAH18" s="171"/>
      <c r="AAI18" s="171"/>
      <c r="AAJ18" s="171"/>
      <c r="AAK18" s="171"/>
      <c r="AAL18" s="171"/>
      <c r="AAM18" s="171"/>
      <c r="AAN18" s="171"/>
      <c r="AAO18" s="171"/>
      <c r="AAP18" s="171"/>
      <c r="AAQ18" s="171"/>
      <c r="AAR18" s="171"/>
      <c r="AAS18" s="171"/>
      <c r="AAT18" s="171"/>
      <c r="AAU18" s="171"/>
      <c r="AAV18" s="171"/>
      <c r="AAW18" s="171"/>
      <c r="AAX18" s="171"/>
      <c r="AAY18" s="171"/>
      <c r="AAZ18" s="171"/>
      <c r="ABA18" s="171"/>
      <c r="ABB18" s="171"/>
      <c r="ABC18" s="171"/>
      <c r="ABD18" s="171"/>
      <c r="ABE18" s="171"/>
      <c r="ABF18" s="171"/>
      <c r="ABG18" s="171"/>
      <c r="ABH18" s="171"/>
      <c r="ABI18" s="171"/>
      <c r="ABJ18" s="171"/>
      <c r="ABK18" s="171"/>
      <c r="ABL18" s="171"/>
      <c r="ABM18" s="171"/>
      <c r="ABN18" s="171"/>
      <c r="ABO18" s="171"/>
      <c r="ABP18" s="171"/>
      <c r="ABQ18" s="171"/>
      <c r="ABR18" s="171"/>
      <c r="ABS18" s="171"/>
      <c r="ABT18" s="171"/>
      <c r="ABU18" s="171"/>
      <c r="ABV18" s="171"/>
      <c r="ABW18" s="171"/>
      <c r="ABX18" s="171"/>
      <c r="ABY18" s="171"/>
      <c r="ABZ18" s="171"/>
      <c r="ACA18" s="171"/>
      <c r="ACB18" s="171"/>
      <c r="ACC18" s="171"/>
      <c r="ACD18" s="171"/>
      <c r="ACE18" s="171"/>
      <c r="ACF18" s="171"/>
      <c r="ACG18" s="171"/>
      <c r="ACH18" s="171"/>
      <c r="ACI18" s="171"/>
      <c r="ACJ18" s="171"/>
      <c r="ACK18" s="171"/>
      <c r="ACL18" s="171"/>
      <c r="ACM18" s="171"/>
      <c r="ACN18" s="171"/>
      <c r="ACO18" s="171"/>
      <c r="ACP18" s="171"/>
      <c r="ACQ18" s="171"/>
      <c r="ACR18" s="171"/>
      <c r="ACS18" s="171"/>
      <c r="ACT18" s="171"/>
      <c r="ACU18" s="171"/>
      <c r="ACV18" s="171"/>
      <c r="ACW18" s="171"/>
      <c r="ACX18" s="171"/>
      <c r="ACY18" s="171"/>
      <c r="ACZ18" s="171"/>
      <c r="ADA18" s="171"/>
      <c r="ADB18" s="171"/>
      <c r="ADC18" s="171"/>
      <c r="ADD18" s="171"/>
      <c r="ADE18" s="171"/>
      <c r="ADF18" s="171"/>
      <c r="ADG18" s="171"/>
      <c r="ADH18" s="171"/>
      <c r="ADI18" s="171"/>
      <c r="ADJ18" s="171"/>
      <c r="ADK18" s="171"/>
      <c r="ADL18" s="171"/>
      <c r="ADM18" s="171"/>
      <c r="ADN18" s="171"/>
      <c r="ADO18" s="171"/>
      <c r="ADP18" s="171"/>
      <c r="ADQ18" s="171"/>
      <c r="ADR18" s="171"/>
      <c r="ADS18" s="171"/>
      <c r="ADT18" s="171"/>
      <c r="ADU18" s="171"/>
      <c r="ADV18" s="171"/>
      <c r="ADW18" s="171"/>
      <c r="ADX18" s="171"/>
      <c r="ADY18" s="171"/>
      <c r="ADZ18" s="171"/>
      <c r="AEA18" s="171"/>
      <c r="AEB18" s="171"/>
      <c r="AEC18" s="171"/>
      <c r="AED18" s="171"/>
      <c r="AEE18" s="171"/>
      <c r="AEF18" s="171"/>
      <c r="AEG18" s="171"/>
      <c r="AEH18" s="171"/>
      <c r="AEI18" s="171"/>
      <c r="AEJ18" s="171"/>
      <c r="AEK18" s="171"/>
      <c r="AEL18" s="171"/>
      <c r="AEM18" s="171"/>
      <c r="AEN18" s="171"/>
      <c r="AEO18" s="171"/>
      <c r="AEP18" s="171"/>
      <c r="AEQ18" s="171"/>
      <c r="AER18" s="171"/>
      <c r="AES18" s="171"/>
      <c r="AET18" s="171"/>
      <c r="AEU18" s="171"/>
      <c r="AEV18" s="171"/>
      <c r="AEW18" s="171"/>
      <c r="AEX18" s="171"/>
      <c r="AEY18" s="171"/>
      <c r="AEZ18" s="171"/>
      <c r="AFA18" s="171"/>
      <c r="AFB18" s="171"/>
      <c r="AFC18" s="171"/>
      <c r="AFD18" s="171"/>
      <c r="AFE18" s="171"/>
      <c r="AFF18" s="171"/>
      <c r="AFG18" s="171"/>
      <c r="AFH18" s="171"/>
      <c r="AFI18" s="171"/>
      <c r="AFJ18" s="171"/>
      <c r="AFK18" s="171"/>
      <c r="AFL18" s="171"/>
      <c r="AFM18" s="171"/>
      <c r="AFN18" s="171"/>
      <c r="AFO18" s="171"/>
      <c r="AFP18" s="171"/>
      <c r="AFQ18" s="171"/>
      <c r="AFR18" s="171"/>
      <c r="AFS18" s="171"/>
      <c r="AFT18" s="171"/>
      <c r="AFU18" s="171"/>
      <c r="AFV18" s="171"/>
      <c r="AFW18" s="171"/>
      <c r="AFX18" s="171"/>
      <c r="AFY18" s="171"/>
      <c r="AFZ18" s="171"/>
      <c r="AGA18" s="171"/>
      <c r="AGB18" s="171"/>
      <c r="AGC18" s="171"/>
      <c r="AGD18" s="171"/>
      <c r="AGE18" s="171"/>
      <c r="AGF18" s="171"/>
      <c r="AGG18" s="171"/>
      <c r="AGH18" s="171"/>
      <c r="AGI18" s="171"/>
      <c r="AGJ18" s="171"/>
      <c r="AGK18" s="171"/>
      <c r="AGL18" s="171"/>
      <c r="AGM18" s="171"/>
      <c r="AGN18" s="171"/>
      <c r="AGO18" s="171"/>
      <c r="AGP18" s="171"/>
      <c r="AGQ18" s="171"/>
      <c r="AGR18" s="171"/>
      <c r="AGS18" s="171"/>
      <c r="AGT18" s="171"/>
      <c r="AGU18" s="171"/>
      <c r="AGV18" s="171"/>
      <c r="AGW18" s="171"/>
      <c r="AGX18" s="171"/>
      <c r="AGY18" s="171"/>
      <c r="AGZ18" s="171"/>
      <c r="AHA18" s="171"/>
      <c r="AHB18" s="171"/>
      <c r="AHC18" s="171"/>
      <c r="AHD18" s="171"/>
      <c r="AHE18" s="171"/>
      <c r="AHF18" s="171"/>
      <c r="AHG18" s="171"/>
      <c r="AHH18" s="171"/>
      <c r="AHI18" s="171"/>
      <c r="AHJ18" s="171"/>
      <c r="AHK18" s="171"/>
      <c r="AHL18" s="171"/>
      <c r="AHM18" s="171"/>
      <c r="AHN18" s="171"/>
      <c r="AHO18" s="171"/>
      <c r="AHP18" s="171"/>
      <c r="AHQ18" s="171"/>
      <c r="AHR18" s="171"/>
      <c r="AHS18" s="171"/>
      <c r="AHT18" s="171"/>
      <c r="AHU18" s="171"/>
      <c r="AHV18" s="171"/>
      <c r="AHW18" s="171"/>
      <c r="AHX18" s="171"/>
      <c r="AHY18" s="171"/>
      <c r="AHZ18" s="171"/>
      <c r="AIA18" s="171"/>
      <c r="AIB18" s="171"/>
      <c r="AIC18" s="171"/>
      <c r="AID18" s="171"/>
      <c r="AIE18" s="171"/>
      <c r="AIF18" s="171"/>
      <c r="AIG18" s="171"/>
      <c r="AIH18" s="171"/>
      <c r="AII18" s="171"/>
      <c r="AIJ18" s="171"/>
      <c r="AIK18" s="171"/>
      <c r="AIL18" s="171"/>
      <c r="AIM18" s="171"/>
      <c r="AIN18" s="171"/>
      <c r="AIO18" s="171"/>
      <c r="AIP18" s="171"/>
      <c r="AIQ18" s="171"/>
      <c r="AIR18" s="171"/>
      <c r="AIS18" s="171"/>
      <c r="AIT18" s="171"/>
      <c r="AIU18" s="171"/>
      <c r="AIV18" s="171"/>
      <c r="AIW18" s="171"/>
      <c r="AIX18" s="171"/>
      <c r="AIY18" s="171"/>
      <c r="AIZ18" s="171"/>
      <c r="AJA18" s="171"/>
      <c r="AJB18" s="171"/>
      <c r="AJC18" s="171"/>
      <c r="AJD18" s="171"/>
      <c r="AJE18" s="171"/>
      <c r="AJF18" s="171"/>
      <c r="AJG18" s="171"/>
      <c r="AJH18" s="171"/>
      <c r="AJI18" s="171"/>
      <c r="AJJ18" s="171"/>
      <c r="AJK18" s="171"/>
      <c r="AJL18" s="171"/>
      <c r="AJM18" s="171"/>
      <c r="AJN18" s="171"/>
      <c r="AJO18" s="171"/>
      <c r="AJP18" s="171"/>
      <c r="AJQ18" s="171"/>
      <c r="AJR18" s="171"/>
      <c r="AJS18" s="171"/>
      <c r="AJT18" s="171"/>
      <c r="AJU18" s="171"/>
      <c r="AJV18" s="171"/>
      <c r="AJW18" s="171"/>
      <c r="AJX18" s="171"/>
      <c r="AJY18" s="171"/>
      <c r="AJZ18" s="171"/>
      <c r="AKA18" s="171"/>
      <c r="AKB18" s="171"/>
      <c r="AKC18" s="171"/>
      <c r="AKD18" s="171"/>
      <c r="AKE18" s="171"/>
      <c r="AKF18" s="171"/>
      <c r="AKG18" s="171"/>
      <c r="AKH18" s="171"/>
      <c r="AKI18" s="171"/>
      <c r="AKJ18" s="171"/>
      <c r="AKK18" s="171"/>
      <c r="AKL18" s="171"/>
      <c r="AKM18" s="171"/>
      <c r="AKN18" s="171"/>
      <c r="AKO18" s="171"/>
      <c r="AKP18" s="171"/>
      <c r="AKQ18" s="171"/>
      <c r="AKR18" s="171"/>
      <c r="AKS18" s="171"/>
      <c r="AKT18" s="171"/>
      <c r="AKU18" s="171"/>
      <c r="AKV18" s="171"/>
      <c r="AKW18" s="171"/>
      <c r="AKX18" s="171"/>
      <c r="AKY18" s="171"/>
      <c r="AKZ18" s="171"/>
      <c r="ALA18" s="171"/>
      <c r="ALB18" s="171"/>
      <c r="ALC18" s="171"/>
      <c r="ALD18" s="171"/>
      <c r="ALE18" s="171"/>
      <c r="ALF18" s="171"/>
      <c r="ALG18" s="171"/>
      <c r="ALH18" s="171"/>
      <c r="ALI18" s="171"/>
      <c r="ALJ18" s="171"/>
      <c r="ALK18" s="171"/>
      <c r="ALL18" s="171"/>
      <c r="ALM18" s="171"/>
      <c r="ALN18" s="171"/>
      <c r="ALO18" s="171"/>
      <c r="XEK18" s="173"/>
      <c r="XEL18" s="173"/>
      <c r="XEM18" s="173"/>
      <c r="XEN18" s="173"/>
      <c r="XEO18" s="173"/>
      <c r="XEP18" s="173"/>
      <c r="XEQ18" s="173"/>
      <c r="XER18" s="173"/>
      <c r="XES18" s="173"/>
      <c r="XET18" s="173"/>
      <c r="XEU18" s="173"/>
      <c r="XEV18" s="173"/>
      <c r="XEW18" s="173"/>
      <c r="XEX18" s="173"/>
      <c r="XEY18" s="173"/>
      <c r="XEZ18" s="173"/>
      <c r="XFA18" s="173"/>
      <c r="XFB18" s="173"/>
      <c r="XFC18" s="173"/>
      <c r="XFD18" s="173"/>
    </row>
    <row r="19" spans="1:1003 16365:16384" ht="16.5" customHeight="1" x14ac:dyDescent="0.25">
      <c r="A19" s="159"/>
      <c r="B19" s="331" t="s">
        <v>128</v>
      </c>
      <c r="C19" s="331"/>
      <c r="D19" s="331"/>
      <c r="E19" s="331"/>
      <c r="F19" s="331"/>
      <c r="G19" s="332">
        <f>(((1+(G11+G12+G13)/100)*(1+G14/100)*(1+G15/100))/(1-(G16+G17+G18)/100))-1</f>
        <v>0</v>
      </c>
      <c r="H19" s="332"/>
      <c r="I19" s="169"/>
      <c r="J19" s="171"/>
      <c r="K19" s="174"/>
      <c r="XEK19" s="173"/>
      <c r="XEL19" s="173"/>
      <c r="XEM19" s="173"/>
      <c r="XEN19" s="173"/>
      <c r="XEO19" s="173"/>
      <c r="XEP19" s="173"/>
      <c r="XEQ19" s="173"/>
      <c r="XER19" s="173"/>
      <c r="XES19" s="173"/>
      <c r="XET19" s="173"/>
      <c r="XEU19" s="173"/>
      <c r="XEV19" s="173"/>
      <c r="XEW19" s="173"/>
      <c r="XEX19" s="173"/>
      <c r="XEY19" s="173"/>
      <c r="XEZ19" s="173"/>
      <c r="XFA19" s="173"/>
      <c r="XFB19" s="173"/>
      <c r="XFC19" s="173"/>
      <c r="XFD19" s="173"/>
    </row>
    <row r="20" spans="1:1003 16365:16384" ht="14.25" customHeight="1" x14ac:dyDescent="0.25">
      <c r="A20" s="159"/>
      <c r="B20" s="166"/>
      <c r="C20" s="166"/>
      <c r="D20" s="166"/>
      <c r="E20" s="166"/>
      <c r="F20" s="166"/>
      <c r="G20" s="166"/>
      <c r="H20" s="166"/>
      <c r="I20" s="169"/>
      <c r="J20" s="171"/>
    </row>
    <row r="21" spans="1:1003 16365:16384" x14ac:dyDescent="0.25">
      <c r="A21" s="159"/>
      <c r="B21" s="325" t="s">
        <v>129</v>
      </c>
      <c r="C21" s="325"/>
      <c r="D21" s="325"/>
      <c r="E21" s="325"/>
      <c r="F21" s="325"/>
      <c r="G21" s="325"/>
      <c r="H21" s="325"/>
      <c r="I21" s="169"/>
      <c r="J21" s="171"/>
    </row>
    <row r="22" spans="1:1003 16365:16384" ht="30.75" customHeight="1" x14ac:dyDescent="0.25">
      <c r="A22" s="159"/>
      <c r="B22" s="175"/>
      <c r="C22" s="175"/>
      <c r="D22" s="175"/>
      <c r="E22" s="176"/>
      <c r="F22" s="326"/>
      <c r="G22" s="326"/>
      <c r="H22" s="177"/>
      <c r="I22" s="159"/>
    </row>
    <row r="23" spans="1:1003 16365:16384" ht="23.25" customHeight="1" x14ac:dyDescent="0.25">
      <c r="A23" s="159"/>
      <c r="B23" s="327" t="s">
        <v>130</v>
      </c>
      <c r="C23" s="327"/>
      <c r="D23" s="327"/>
      <c r="E23" s="327"/>
      <c r="F23" s="327"/>
      <c r="G23" s="327"/>
      <c r="H23" s="327"/>
      <c r="I23" s="159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</row>
    <row r="24" spans="1:1003 16365:16384" ht="35.25" customHeight="1" x14ac:dyDescent="0.25">
      <c r="A24" s="159"/>
      <c r="B24" s="322" t="s">
        <v>131</v>
      </c>
      <c r="C24" s="322"/>
      <c r="D24" s="322"/>
      <c r="E24" s="322"/>
      <c r="F24" s="322"/>
      <c r="G24" s="322"/>
      <c r="H24" s="322"/>
      <c r="I24" s="159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28"/>
      <c r="X24" s="328"/>
    </row>
    <row r="25" spans="1:1003 16365:16384" ht="37.5" customHeight="1" x14ac:dyDescent="0.25">
      <c r="A25" s="159"/>
      <c r="B25" s="322" t="s">
        <v>132</v>
      </c>
      <c r="C25" s="322"/>
      <c r="D25" s="322"/>
      <c r="E25" s="322"/>
      <c r="F25" s="322"/>
      <c r="G25" s="322"/>
      <c r="H25" s="322"/>
      <c r="I25" s="159"/>
    </row>
    <row r="26" spans="1:1003 16365:16384" ht="49.5" customHeight="1" x14ac:dyDescent="0.25">
      <c r="A26" s="159"/>
      <c r="B26" s="322" t="s">
        <v>133</v>
      </c>
      <c r="C26" s="322"/>
      <c r="D26" s="322"/>
      <c r="E26" s="322"/>
      <c r="F26" s="322"/>
      <c r="G26" s="322"/>
      <c r="H26" s="322"/>
      <c r="I26" s="159"/>
    </row>
    <row r="27" spans="1:1003 16365:16384" ht="14.85" customHeight="1" x14ac:dyDescent="0.25">
      <c r="A27" s="159"/>
      <c r="B27" s="178"/>
      <c r="C27" s="178"/>
      <c r="D27" s="178"/>
      <c r="E27" s="178"/>
      <c r="F27" s="178"/>
      <c r="G27" s="178"/>
      <c r="H27" s="178"/>
      <c r="I27" s="159"/>
    </row>
    <row r="28" spans="1:1003 16365:16384" ht="9" customHeight="1" x14ac:dyDescent="0.25">
      <c r="A28" s="159"/>
      <c r="B28" s="166"/>
      <c r="C28" s="166"/>
      <c r="D28" s="166"/>
      <c r="E28" s="166"/>
      <c r="F28" s="166"/>
      <c r="G28" s="166"/>
      <c r="H28" s="166"/>
      <c r="I28" s="159"/>
    </row>
    <row r="29" spans="1:1003 16365:16384" x14ac:dyDescent="0.25">
      <c r="A29" s="159"/>
      <c r="B29" s="323" t="s">
        <v>204</v>
      </c>
      <c r="C29" s="323"/>
      <c r="D29" s="323"/>
      <c r="E29" s="323"/>
      <c r="F29" s="323"/>
      <c r="G29" s="323"/>
      <c r="H29" s="323"/>
      <c r="I29" s="159"/>
    </row>
    <row r="30" spans="1:1003 16365:16384" ht="15.75" customHeight="1" x14ac:dyDescent="0.25">
      <c r="A30" s="159"/>
      <c r="B30" s="166"/>
      <c r="C30" s="166"/>
      <c r="D30" s="166"/>
      <c r="E30" s="166"/>
      <c r="F30" s="166"/>
      <c r="G30" s="166"/>
      <c r="H30" s="166"/>
      <c r="I30" s="159"/>
    </row>
    <row r="31" spans="1:1003 16365:16384" x14ac:dyDescent="0.25">
      <c r="A31" s="159"/>
      <c r="B31" s="324"/>
      <c r="C31" s="324"/>
      <c r="D31" s="324"/>
      <c r="E31" s="324"/>
      <c r="F31" s="324"/>
      <c r="G31" s="324"/>
      <c r="H31" s="324"/>
      <c r="I31" s="159"/>
    </row>
    <row r="32" spans="1:1003 16365:16384" ht="15.75" customHeight="1" x14ac:dyDescent="0.25">
      <c r="A32" s="159"/>
      <c r="B32" s="325"/>
      <c r="C32" s="325"/>
      <c r="D32" s="325"/>
      <c r="E32" s="325"/>
      <c r="F32" s="325"/>
      <c r="G32" s="325"/>
      <c r="H32" s="325"/>
      <c r="I32" s="159"/>
    </row>
    <row r="33" spans="1:9" x14ac:dyDescent="0.25">
      <c r="A33" s="159"/>
      <c r="B33" s="325"/>
      <c r="C33" s="325"/>
      <c r="D33" s="325"/>
      <c r="E33" s="325"/>
      <c r="F33" s="325"/>
      <c r="G33" s="325"/>
      <c r="H33" s="325"/>
      <c r="I33" s="159"/>
    </row>
    <row r="34" spans="1:9" ht="14.25" customHeight="1" x14ac:dyDescent="0.25">
      <c r="A34" s="159"/>
      <c r="B34" s="320"/>
      <c r="C34" s="320"/>
      <c r="D34" s="320"/>
      <c r="E34" s="320"/>
      <c r="F34" s="320"/>
      <c r="G34" s="166"/>
      <c r="H34" s="179"/>
      <c r="I34" s="159"/>
    </row>
    <row r="35" spans="1:9" ht="7.5" hidden="1" customHeight="1" x14ac:dyDescent="0.25">
      <c r="A35" s="159"/>
      <c r="B35" s="320"/>
      <c r="C35" s="320"/>
      <c r="D35" s="320"/>
      <c r="E35" s="320"/>
      <c r="F35" s="320"/>
      <c r="G35" s="166"/>
      <c r="H35" s="179"/>
      <c r="I35" s="159"/>
    </row>
    <row r="36" spans="1:9" x14ac:dyDescent="0.25">
      <c r="A36" s="159"/>
      <c r="B36" s="320"/>
      <c r="C36" s="320"/>
      <c r="D36" s="320"/>
      <c r="E36" s="320"/>
      <c r="F36" s="320"/>
      <c r="G36" s="166"/>
      <c r="H36" s="179"/>
      <c r="I36" s="159"/>
    </row>
    <row r="37" spans="1:9" x14ac:dyDescent="0.25">
      <c r="A37" s="159"/>
      <c r="B37" s="321"/>
      <c r="C37" s="321"/>
      <c r="D37" s="321"/>
      <c r="E37" s="321"/>
      <c r="F37" s="321"/>
      <c r="G37" s="165"/>
      <c r="H37" s="180"/>
      <c r="I37" s="159"/>
    </row>
  </sheetData>
  <mergeCells count="39">
    <mergeCell ref="B2:H2"/>
    <mergeCell ref="B4:H4"/>
    <mergeCell ref="B6:G6"/>
    <mergeCell ref="B8:G8"/>
    <mergeCell ref="B10:E10"/>
    <mergeCell ref="G10:H10"/>
    <mergeCell ref="B11:E11"/>
    <mergeCell ref="G11:H11"/>
    <mergeCell ref="B12:E12"/>
    <mergeCell ref="G12:H12"/>
    <mergeCell ref="B13:E13"/>
    <mergeCell ref="G13:H13"/>
    <mergeCell ref="B14:E14"/>
    <mergeCell ref="G14:H14"/>
    <mergeCell ref="B15:E15"/>
    <mergeCell ref="G15:H15"/>
    <mergeCell ref="B16:E16"/>
    <mergeCell ref="G16:H16"/>
    <mergeCell ref="B25:H25"/>
    <mergeCell ref="B17:E17"/>
    <mergeCell ref="G17:H17"/>
    <mergeCell ref="B18:E18"/>
    <mergeCell ref="G18:H18"/>
    <mergeCell ref="B19:F19"/>
    <mergeCell ref="G19:H19"/>
    <mergeCell ref="B21:H21"/>
    <mergeCell ref="F22:G22"/>
    <mergeCell ref="B23:H23"/>
    <mergeCell ref="M23:X24"/>
    <mergeCell ref="B24:H24"/>
    <mergeCell ref="B35:F35"/>
    <mergeCell ref="B36:F36"/>
    <mergeCell ref="B37:F37"/>
    <mergeCell ref="B26:H26"/>
    <mergeCell ref="B29:H29"/>
    <mergeCell ref="B31:H31"/>
    <mergeCell ref="B32:H32"/>
    <mergeCell ref="B33:H33"/>
    <mergeCell ref="B34:F34"/>
  </mergeCells>
  <hyperlinks>
    <hyperlink ref="B24" r:id="rId1" display="https://www.sie.sc.gov.br/instrucoes-normativas" xr:uid="{E354BF37-A49C-4603-A595-6460BBC26A4A}"/>
  </hyperlink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9BDDB-31CE-4623-9F41-8A4DF31CC398}">
  <sheetPr>
    <tabColor rgb="FF00A933"/>
  </sheetPr>
  <dimension ref="A1:XFD37"/>
  <sheetViews>
    <sheetView view="pageBreakPreview" topLeftCell="A13" zoomScale="85" zoomScaleNormal="100" zoomScaleSheetLayoutView="85" workbookViewId="0">
      <selection activeCell="B32" sqref="B32:H32"/>
    </sheetView>
  </sheetViews>
  <sheetFormatPr defaultColWidth="9.140625" defaultRowHeight="15" x14ac:dyDescent="0.25"/>
  <cols>
    <col min="1" max="1" width="4.85546875" style="160" customWidth="1"/>
    <col min="2" max="2" width="17.28515625" style="160" customWidth="1"/>
    <col min="3" max="3" width="3.28515625" style="160" customWidth="1"/>
    <col min="4" max="4" width="2.85546875" style="160" customWidth="1"/>
    <col min="5" max="5" width="5.140625" style="160" customWidth="1"/>
    <col min="6" max="6" width="10.140625" style="160" customWidth="1"/>
    <col min="7" max="7" width="17.28515625" style="160" customWidth="1"/>
    <col min="8" max="8" width="21.7109375" style="160" customWidth="1"/>
    <col min="9" max="9" width="5" style="160" customWidth="1"/>
    <col min="10" max="1003" width="9.140625" style="160"/>
    <col min="1004" max="16363" width="9.140625" style="9"/>
    <col min="16364" max="16364" width="11.5703125" style="9" customWidth="1"/>
    <col min="16365" max="16384" width="11.5703125" style="161" customWidth="1"/>
  </cols>
  <sheetData>
    <row r="1" spans="1:1003 16365:16384" x14ac:dyDescent="0.25">
      <c r="A1" s="159"/>
      <c r="B1" s="159"/>
      <c r="C1" s="159"/>
      <c r="D1" s="159"/>
      <c r="E1" s="159"/>
      <c r="F1" s="159"/>
      <c r="G1" s="159"/>
      <c r="H1" s="159"/>
      <c r="I1" s="159"/>
    </row>
    <row r="2" spans="1:1003 16365:16384" x14ac:dyDescent="0.25">
      <c r="A2" s="159"/>
      <c r="B2" s="333" t="s">
        <v>136</v>
      </c>
      <c r="C2" s="333"/>
      <c r="D2" s="333"/>
      <c r="E2" s="333"/>
      <c r="F2" s="333"/>
      <c r="G2" s="333"/>
      <c r="H2" s="333"/>
      <c r="I2" s="159"/>
    </row>
    <row r="3" spans="1:1003 16365:16384" ht="22.35" customHeight="1" x14ac:dyDescent="0.25">
      <c r="A3" s="159"/>
      <c r="B3" s="162"/>
      <c r="C3" s="162"/>
      <c r="D3" s="162"/>
      <c r="E3" s="162"/>
      <c r="F3" s="162"/>
      <c r="G3" s="162"/>
      <c r="H3" s="162"/>
      <c r="I3" s="159"/>
    </row>
    <row r="4" spans="1:1003 16365:16384" ht="60" customHeight="1" x14ac:dyDescent="0.25">
      <c r="A4" s="159"/>
      <c r="B4" s="334" t="s">
        <v>108</v>
      </c>
      <c r="C4" s="334"/>
      <c r="D4" s="334"/>
      <c r="E4" s="334"/>
      <c r="F4" s="334"/>
      <c r="G4" s="334"/>
      <c r="H4" s="334"/>
      <c r="I4" s="159"/>
    </row>
    <row r="5" spans="1:1003 16365:16384" ht="9.75" customHeight="1" x14ac:dyDescent="0.25">
      <c r="A5" s="159"/>
      <c r="B5" s="163"/>
      <c r="C5" s="163"/>
      <c r="D5" s="163"/>
      <c r="E5" s="163"/>
      <c r="F5" s="163"/>
      <c r="G5" s="163"/>
      <c r="H5" s="163"/>
      <c r="I5" s="159"/>
    </row>
    <row r="6" spans="1:1003 16365:16384" ht="20.25" customHeight="1" x14ac:dyDescent="0.25">
      <c r="A6" s="159"/>
      <c r="B6" s="335" t="s">
        <v>109</v>
      </c>
      <c r="C6" s="335"/>
      <c r="D6" s="335"/>
      <c r="E6" s="335"/>
      <c r="F6" s="335"/>
      <c r="G6" s="335"/>
      <c r="H6" s="164"/>
      <c r="I6" s="159"/>
    </row>
    <row r="7" spans="1:1003 16365:16384" ht="9.75" customHeight="1" x14ac:dyDescent="0.25">
      <c r="A7" s="165"/>
      <c r="B7" s="166"/>
      <c r="C7" s="166"/>
      <c r="D7" s="166"/>
      <c r="E7" s="166"/>
      <c r="F7" s="166"/>
      <c r="G7" s="166"/>
      <c r="H7" s="166"/>
      <c r="I7" s="165"/>
    </row>
    <row r="8" spans="1:1003 16365:16384" ht="18.75" customHeight="1" x14ac:dyDescent="0.25">
      <c r="A8" s="159"/>
      <c r="B8" s="336" t="s">
        <v>110</v>
      </c>
      <c r="C8" s="336"/>
      <c r="D8" s="336"/>
      <c r="E8" s="336"/>
      <c r="F8" s="336"/>
      <c r="G8" s="336"/>
      <c r="H8" s="167"/>
      <c r="I8" s="159"/>
    </row>
    <row r="9" spans="1:1003 16365:16384" ht="9.75" customHeight="1" x14ac:dyDescent="0.25">
      <c r="A9" s="159"/>
      <c r="B9" s="166"/>
      <c r="C9" s="166"/>
      <c r="D9" s="166"/>
      <c r="E9" s="166"/>
      <c r="F9" s="166"/>
      <c r="G9" s="166"/>
      <c r="H9" s="166"/>
      <c r="I9" s="159"/>
    </row>
    <row r="10" spans="1:1003 16365:16384" ht="16.5" customHeight="1" x14ac:dyDescent="0.25">
      <c r="A10" s="159"/>
      <c r="B10" s="337" t="s">
        <v>111</v>
      </c>
      <c r="C10" s="337"/>
      <c r="D10" s="337"/>
      <c r="E10" s="337"/>
      <c r="F10" s="168" t="s">
        <v>112</v>
      </c>
      <c r="G10" s="338" t="s">
        <v>113</v>
      </c>
      <c r="H10" s="338"/>
      <c r="I10" s="159"/>
    </row>
    <row r="11" spans="1:1003 16365:16384" s="172" customFormat="1" ht="18" customHeight="1" x14ac:dyDescent="0.25">
      <c r="A11" s="169"/>
      <c r="B11" s="329" t="s">
        <v>114</v>
      </c>
      <c r="C11" s="329"/>
      <c r="D11" s="329"/>
      <c r="E11" s="329"/>
      <c r="F11" s="170" t="s">
        <v>115</v>
      </c>
      <c r="G11" s="330"/>
      <c r="H11" s="330"/>
      <c r="I11" s="169"/>
      <c r="J11" s="171"/>
      <c r="K11" s="171"/>
      <c r="L11" s="171"/>
      <c r="M11" s="171"/>
      <c r="N11" s="171"/>
      <c r="O11" s="171"/>
      <c r="P11" s="171"/>
      <c r="Q11" s="171"/>
      <c r="R11" s="160"/>
      <c r="S11" s="160"/>
      <c r="T11" s="160"/>
      <c r="U11" s="160"/>
      <c r="V11" s="160"/>
      <c r="W11" s="160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1"/>
      <c r="BY11" s="171"/>
      <c r="BZ11" s="171"/>
      <c r="CA11" s="171"/>
      <c r="CB11" s="171"/>
      <c r="CC11" s="171"/>
      <c r="CD11" s="171"/>
      <c r="CE11" s="171"/>
      <c r="CF11" s="171"/>
      <c r="CG11" s="171"/>
      <c r="CH11" s="171"/>
      <c r="CI11" s="171"/>
      <c r="CJ11" s="171"/>
      <c r="CK11" s="171"/>
      <c r="CL11" s="171"/>
      <c r="CM11" s="171"/>
      <c r="CN11" s="171"/>
      <c r="CO11" s="171"/>
      <c r="CP11" s="171"/>
      <c r="CQ11" s="171"/>
      <c r="CR11" s="171"/>
      <c r="CS11" s="171"/>
      <c r="CT11" s="171"/>
      <c r="CU11" s="171"/>
      <c r="CV11" s="171"/>
      <c r="CW11" s="171"/>
      <c r="CX11" s="171"/>
      <c r="CY11" s="171"/>
      <c r="CZ11" s="171"/>
      <c r="DA11" s="171"/>
      <c r="DB11" s="171"/>
      <c r="DC11" s="171"/>
      <c r="DD11" s="171"/>
      <c r="DE11" s="171"/>
      <c r="DF11" s="171"/>
      <c r="DG11" s="171"/>
      <c r="DH11" s="171"/>
      <c r="DI11" s="171"/>
      <c r="DJ11" s="171"/>
      <c r="DK11" s="171"/>
      <c r="DL11" s="171"/>
      <c r="DM11" s="171"/>
      <c r="DN11" s="171"/>
      <c r="DO11" s="171"/>
      <c r="DP11" s="171"/>
      <c r="DQ11" s="171"/>
      <c r="DR11" s="171"/>
      <c r="DS11" s="171"/>
      <c r="DT11" s="171"/>
      <c r="DU11" s="171"/>
      <c r="DV11" s="171"/>
      <c r="DW11" s="171"/>
      <c r="DX11" s="171"/>
      <c r="DY11" s="171"/>
      <c r="DZ11" s="171"/>
      <c r="EA11" s="171"/>
      <c r="EB11" s="171"/>
      <c r="EC11" s="171"/>
      <c r="ED11" s="171"/>
      <c r="EE11" s="171"/>
      <c r="EF11" s="171"/>
      <c r="EG11" s="171"/>
      <c r="EH11" s="171"/>
      <c r="EI11" s="171"/>
      <c r="EJ11" s="171"/>
      <c r="EK11" s="171"/>
      <c r="EL11" s="171"/>
      <c r="EM11" s="171"/>
      <c r="EN11" s="171"/>
      <c r="EO11" s="171"/>
      <c r="EP11" s="171"/>
      <c r="EQ11" s="171"/>
      <c r="ER11" s="171"/>
      <c r="ES11" s="171"/>
      <c r="ET11" s="171"/>
      <c r="EU11" s="171"/>
      <c r="EV11" s="171"/>
      <c r="EW11" s="171"/>
      <c r="EX11" s="171"/>
      <c r="EY11" s="171"/>
      <c r="EZ11" s="171"/>
      <c r="FA11" s="171"/>
      <c r="FB11" s="171"/>
      <c r="FC11" s="171"/>
      <c r="FD11" s="171"/>
      <c r="FE11" s="171"/>
      <c r="FF11" s="171"/>
      <c r="FG11" s="171"/>
      <c r="FH11" s="171"/>
      <c r="FI11" s="171"/>
      <c r="FJ11" s="171"/>
      <c r="FK11" s="171"/>
      <c r="FL11" s="171"/>
      <c r="FM11" s="171"/>
      <c r="FN11" s="171"/>
      <c r="FO11" s="171"/>
      <c r="FP11" s="171"/>
      <c r="FQ11" s="171"/>
      <c r="FR11" s="171"/>
      <c r="FS11" s="171"/>
      <c r="FT11" s="171"/>
      <c r="FU11" s="171"/>
      <c r="FV11" s="171"/>
      <c r="FW11" s="171"/>
      <c r="FX11" s="171"/>
      <c r="FY11" s="171"/>
      <c r="FZ11" s="171"/>
      <c r="GA11" s="171"/>
      <c r="GB11" s="171"/>
      <c r="GC11" s="171"/>
      <c r="GD11" s="171"/>
      <c r="GE11" s="171"/>
      <c r="GF11" s="171"/>
      <c r="GG11" s="171"/>
      <c r="GH11" s="171"/>
      <c r="GI11" s="171"/>
      <c r="GJ11" s="171"/>
      <c r="GK11" s="171"/>
      <c r="GL11" s="171"/>
      <c r="GM11" s="171"/>
      <c r="GN11" s="171"/>
      <c r="GO11" s="171"/>
      <c r="GP11" s="171"/>
      <c r="GQ11" s="171"/>
      <c r="GR11" s="171"/>
      <c r="GS11" s="171"/>
      <c r="GT11" s="171"/>
      <c r="GU11" s="171"/>
      <c r="GV11" s="171"/>
      <c r="GW11" s="171"/>
      <c r="GX11" s="171"/>
      <c r="GY11" s="171"/>
      <c r="GZ11" s="171"/>
      <c r="HA11" s="171"/>
      <c r="HB11" s="171"/>
      <c r="HC11" s="171"/>
      <c r="HD11" s="171"/>
      <c r="HE11" s="171"/>
      <c r="HF11" s="171"/>
      <c r="HG11" s="171"/>
      <c r="HH11" s="171"/>
      <c r="HI11" s="171"/>
      <c r="HJ11" s="171"/>
      <c r="HK11" s="171"/>
      <c r="HL11" s="171"/>
      <c r="HM11" s="171"/>
      <c r="HN11" s="171"/>
      <c r="HO11" s="171"/>
      <c r="HP11" s="171"/>
      <c r="HQ11" s="171"/>
      <c r="HR11" s="171"/>
      <c r="HS11" s="171"/>
      <c r="HT11" s="171"/>
      <c r="HU11" s="171"/>
      <c r="HV11" s="171"/>
      <c r="HW11" s="171"/>
      <c r="HX11" s="171"/>
      <c r="HY11" s="171"/>
      <c r="HZ11" s="171"/>
      <c r="IA11" s="171"/>
      <c r="IB11" s="171"/>
      <c r="IC11" s="171"/>
      <c r="ID11" s="171"/>
      <c r="IE11" s="171"/>
      <c r="IF11" s="171"/>
      <c r="IG11" s="171"/>
      <c r="IH11" s="171"/>
      <c r="II11" s="171"/>
      <c r="IJ11" s="171"/>
      <c r="IK11" s="171"/>
      <c r="IL11" s="171"/>
      <c r="IM11" s="171"/>
      <c r="IN11" s="171"/>
      <c r="IO11" s="171"/>
      <c r="IP11" s="171"/>
      <c r="IQ11" s="171"/>
      <c r="IR11" s="171"/>
      <c r="IS11" s="171"/>
      <c r="IT11" s="171"/>
      <c r="IU11" s="171"/>
      <c r="IV11" s="171"/>
      <c r="IW11" s="171"/>
      <c r="IX11" s="171"/>
      <c r="IY11" s="171"/>
      <c r="IZ11" s="171"/>
      <c r="JA11" s="171"/>
      <c r="JB11" s="171"/>
      <c r="JC11" s="171"/>
      <c r="JD11" s="171"/>
      <c r="JE11" s="171"/>
      <c r="JF11" s="171"/>
      <c r="JG11" s="171"/>
      <c r="JH11" s="171"/>
      <c r="JI11" s="171"/>
      <c r="JJ11" s="171"/>
      <c r="JK11" s="171"/>
      <c r="JL11" s="171"/>
      <c r="JM11" s="171"/>
      <c r="JN11" s="171"/>
      <c r="JO11" s="171"/>
      <c r="JP11" s="171"/>
      <c r="JQ11" s="171"/>
      <c r="JR11" s="171"/>
      <c r="JS11" s="171"/>
      <c r="JT11" s="171"/>
      <c r="JU11" s="171"/>
      <c r="JV11" s="171"/>
      <c r="JW11" s="171"/>
      <c r="JX11" s="171"/>
      <c r="JY11" s="171"/>
      <c r="JZ11" s="171"/>
      <c r="KA11" s="171"/>
      <c r="KB11" s="171"/>
      <c r="KC11" s="171"/>
      <c r="KD11" s="171"/>
      <c r="KE11" s="171"/>
      <c r="KF11" s="171"/>
      <c r="KG11" s="171"/>
      <c r="KH11" s="171"/>
      <c r="KI11" s="171"/>
      <c r="KJ11" s="171"/>
      <c r="KK11" s="171"/>
      <c r="KL11" s="171"/>
      <c r="KM11" s="171"/>
      <c r="KN11" s="171"/>
      <c r="KO11" s="171"/>
      <c r="KP11" s="171"/>
      <c r="KQ11" s="171"/>
      <c r="KR11" s="171"/>
      <c r="KS11" s="171"/>
      <c r="KT11" s="171"/>
      <c r="KU11" s="171"/>
      <c r="KV11" s="171"/>
      <c r="KW11" s="171"/>
      <c r="KX11" s="171"/>
      <c r="KY11" s="171"/>
      <c r="KZ11" s="171"/>
      <c r="LA11" s="171"/>
      <c r="LB11" s="171"/>
      <c r="LC11" s="171"/>
      <c r="LD11" s="171"/>
      <c r="LE11" s="171"/>
      <c r="LF11" s="171"/>
      <c r="LG11" s="171"/>
      <c r="LH11" s="171"/>
      <c r="LI11" s="171"/>
      <c r="LJ11" s="171"/>
      <c r="LK11" s="171"/>
      <c r="LL11" s="171"/>
      <c r="LM11" s="171"/>
      <c r="LN11" s="171"/>
      <c r="LO11" s="171"/>
      <c r="LP11" s="171"/>
      <c r="LQ11" s="171"/>
      <c r="LR11" s="171"/>
      <c r="LS11" s="171"/>
      <c r="LT11" s="171"/>
      <c r="LU11" s="171"/>
      <c r="LV11" s="171"/>
      <c r="LW11" s="171"/>
      <c r="LX11" s="171"/>
      <c r="LY11" s="171"/>
      <c r="LZ11" s="171"/>
      <c r="MA11" s="171"/>
      <c r="MB11" s="171"/>
      <c r="MC11" s="171"/>
      <c r="MD11" s="171"/>
      <c r="ME11" s="171"/>
      <c r="MF11" s="171"/>
      <c r="MG11" s="171"/>
      <c r="MH11" s="171"/>
      <c r="MI11" s="171"/>
      <c r="MJ11" s="171"/>
      <c r="MK11" s="171"/>
      <c r="ML11" s="171"/>
      <c r="MM11" s="171"/>
      <c r="MN11" s="171"/>
      <c r="MO11" s="171"/>
      <c r="MP11" s="171"/>
      <c r="MQ11" s="171"/>
      <c r="MR11" s="171"/>
      <c r="MS11" s="171"/>
      <c r="MT11" s="171"/>
      <c r="MU11" s="171"/>
      <c r="MV11" s="171"/>
      <c r="MW11" s="171"/>
      <c r="MX11" s="171"/>
      <c r="MY11" s="171"/>
      <c r="MZ11" s="171"/>
      <c r="NA11" s="171"/>
      <c r="NB11" s="171"/>
      <c r="NC11" s="171"/>
      <c r="ND11" s="171"/>
      <c r="NE11" s="171"/>
      <c r="NF11" s="171"/>
      <c r="NG11" s="171"/>
      <c r="NH11" s="171"/>
      <c r="NI11" s="171"/>
      <c r="NJ11" s="171"/>
      <c r="NK11" s="171"/>
      <c r="NL11" s="171"/>
      <c r="NM11" s="171"/>
      <c r="NN11" s="171"/>
      <c r="NO11" s="171"/>
      <c r="NP11" s="171"/>
      <c r="NQ11" s="171"/>
      <c r="NR11" s="171"/>
      <c r="NS11" s="171"/>
      <c r="NT11" s="171"/>
      <c r="NU11" s="171"/>
      <c r="NV11" s="171"/>
      <c r="NW11" s="171"/>
      <c r="NX11" s="171"/>
      <c r="NY11" s="171"/>
      <c r="NZ11" s="171"/>
      <c r="OA11" s="171"/>
      <c r="OB11" s="171"/>
      <c r="OC11" s="171"/>
      <c r="OD11" s="171"/>
      <c r="OE11" s="171"/>
      <c r="OF11" s="171"/>
      <c r="OG11" s="171"/>
      <c r="OH11" s="171"/>
      <c r="OI11" s="171"/>
      <c r="OJ11" s="171"/>
      <c r="OK11" s="171"/>
      <c r="OL11" s="171"/>
      <c r="OM11" s="171"/>
      <c r="ON11" s="171"/>
      <c r="OO11" s="171"/>
      <c r="OP11" s="171"/>
      <c r="OQ11" s="171"/>
      <c r="OR11" s="171"/>
      <c r="OS11" s="171"/>
      <c r="OT11" s="171"/>
      <c r="OU11" s="171"/>
      <c r="OV11" s="171"/>
      <c r="OW11" s="171"/>
      <c r="OX11" s="171"/>
      <c r="OY11" s="171"/>
      <c r="OZ11" s="171"/>
      <c r="PA11" s="171"/>
      <c r="PB11" s="171"/>
      <c r="PC11" s="171"/>
      <c r="PD11" s="171"/>
      <c r="PE11" s="171"/>
      <c r="PF11" s="171"/>
      <c r="PG11" s="171"/>
      <c r="PH11" s="171"/>
      <c r="PI11" s="171"/>
      <c r="PJ11" s="171"/>
      <c r="PK11" s="171"/>
      <c r="PL11" s="171"/>
      <c r="PM11" s="171"/>
      <c r="PN11" s="171"/>
      <c r="PO11" s="171"/>
      <c r="PP11" s="171"/>
      <c r="PQ11" s="171"/>
      <c r="PR11" s="171"/>
      <c r="PS11" s="171"/>
      <c r="PT11" s="171"/>
      <c r="PU11" s="171"/>
      <c r="PV11" s="171"/>
      <c r="PW11" s="171"/>
      <c r="PX11" s="171"/>
      <c r="PY11" s="171"/>
      <c r="PZ11" s="171"/>
      <c r="QA11" s="171"/>
      <c r="QB11" s="171"/>
      <c r="QC11" s="171"/>
      <c r="QD11" s="171"/>
      <c r="QE11" s="171"/>
      <c r="QF11" s="171"/>
      <c r="QG11" s="171"/>
      <c r="QH11" s="171"/>
      <c r="QI11" s="171"/>
      <c r="QJ11" s="171"/>
      <c r="QK11" s="171"/>
      <c r="QL11" s="171"/>
      <c r="QM11" s="171"/>
      <c r="QN11" s="171"/>
      <c r="QO11" s="171"/>
      <c r="QP11" s="171"/>
      <c r="QQ11" s="171"/>
      <c r="QR11" s="171"/>
      <c r="QS11" s="171"/>
      <c r="QT11" s="171"/>
      <c r="QU11" s="171"/>
      <c r="QV11" s="171"/>
      <c r="QW11" s="171"/>
      <c r="QX11" s="171"/>
      <c r="QY11" s="171"/>
      <c r="QZ11" s="171"/>
      <c r="RA11" s="171"/>
      <c r="RB11" s="171"/>
      <c r="RC11" s="171"/>
      <c r="RD11" s="171"/>
      <c r="RE11" s="171"/>
      <c r="RF11" s="171"/>
      <c r="RG11" s="171"/>
      <c r="RH11" s="171"/>
      <c r="RI11" s="171"/>
      <c r="RJ11" s="171"/>
      <c r="RK11" s="171"/>
      <c r="RL11" s="171"/>
      <c r="RM11" s="171"/>
      <c r="RN11" s="171"/>
      <c r="RO11" s="171"/>
      <c r="RP11" s="171"/>
      <c r="RQ11" s="171"/>
      <c r="RR11" s="171"/>
      <c r="RS11" s="171"/>
      <c r="RT11" s="171"/>
      <c r="RU11" s="171"/>
      <c r="RV11" s="171"/>
      <c r="RW11" s="171"/>
      <c r="RX11" s="171"/>
      <c r="RY11" s="171"/>
      <c r="RZ11" s="171"/>
      <c r="SA11" s="171"/>
      <c r="SB11" s="171"/>
      <c r="SC11" s="171"/>
      <c r="SD11" s="171"/>
      <c r="SE11" s="171"/>
      <c r="SF11" s="171"/>
      <c r="SG11" s="171"/>
      <c r="SH11" s="171"/>
      <c r="SI11" s="171"/>
      <c r="SJ11" s="171"/>
      <c r="SK11" s="171"/>
      <c r="SL11" s="171"/>
      <c r="SM11" s="171"/>
      <c r="SN11" s="171"/>
      <c r="SO11" s="171"/>
      <c r="SP11" s="171"/>
      <c r="SQ11" s="171"/>
      <c r="SR11" s="171"/>
      <c r="SS11" s="171"/>
      <c r="ST11" s="171"/>
      <c r="SU11" s="171"/>
      <c r="SV11" s="171"/>
      <c r="SW11" s="171"/>
      <c r="SX11" s="171"/>
      <c r="SY11" s="171"/>
      <c r="SZ11" s="171"/>
      <c r="TA11" s="171"/>
      <c r="TB11" s="171"/>
      <c r="TC11" s="171"/>
      <c r="TD11" s="171"/>
      <c r="TE11" s="171"/>
      <c r="TF11" s="171"/>
      <c r="TG11" s="171"/>
      <c r="TH11" s="171"/>
      <c r="TI11" s="171"/>
      <c r="TJ11" s="171"/>
      <c r="TK11" s="171"/>
      <c r="TL11" s="171"/>
      <c r="TM11" s="171"/>
      <c r="TN11" s="171"/>
      <c r="TO11" s="171"/>
      <c r="TP11" s="171"/>
      <c r="TQ11" s="171"/>
      <c r="TR11" s="171"/>
      <c r="TS11" s="171"/>
      <c r="TT11" s="171"/>
      <c r="TU11" s="171"/>
      <c r="TV11" s="171"/>
      <c r="TW11" s="171"/>
      <c r="TX11" s="171"/>
      <c r="TY11" s="171"/>
      <c r="TZ11" s="171"/>
      <c r="UA11" s="171"/>
      <c r="UB11" s="171"/>
      <c r="UC11" s="171"/>
      <c r="UD11" s="171"/>
      <c r="UE11" s="171"/>
      <c r="UF11" s="171"/>
      <c r="UG11" s="171"/>
      <c r="UH11" s="171"/>
      <c r="UI11" s="171"/>
      <c r="UJ11" s="171"/>
      <c r="UK11" s="171"/>
      <c r="UL11" s="171"/>
      <c r="UM11" s="171"/>
      <c r="UN11" s="171"/>
      <c r="UO11" s="171"/>
      <c r="UP11" s="171"/>
      <c r="UQ11" s="171"/>
      <c r="UR11" s="171"/>
      <c r="US11" s="171"/>
      <c r="UT11" s="171"/>
      <c r="UU11" s="171"/>
      <c r="UV11" s="171"/>
      <c r="UW11" s="171"/>
      <c r="UX11" s="171"/>
      <c r="UY11" s="171"/>
      <c r="UZ11" s="171"/>
      <c r="VA11" s="171"/>
      <c r="VB11" s="171"/>
      <c r="VC11" s="171"/>
      <c r="VD11" s="171"/>
      <c r="VE11" s="171"/>
      <c r="VF11" s="171"/>
      <c r="VG11" s="171"/>
      <c r="VH11" s="171"/>
      <c r="VI11" s="171"/>
      <c r="VJ11" s="171"/>
      <c r="VK11" s="171"/>
      <c r="VL11" s="171"/>
      <c r="VM11" s="171"/>
      <c r="VN11" s="171"/>
      <c r="VO11" s="171"/>
      <c r="VP11" s="171"/>
      <c r="VQ11" s="171"/>
      <c r="VR11" s="171"/>
      <c r="VS11" s="171"/>
      <c r="VT11" s="171"/>
      <c r="VU11" s="171"/>
      <c r="VV11" s="171"/>
      <c r="VW11" s="171"/>
      <c r="VX11" s="171"/>
      <c r="VY11" s="171"/>
      <c r="VZ11" s="171"/>
      <c r="WA11" s="171"/>
      <c r="WB11" s="171"/>
      <c r="WC11" s="171"/>
      <c r="WD11" s="171"/>
      <c r="WE11" s="171"/>
      <c r="WF11" s="171"/>
      <c r="WG11" s="171"/>
      <c r="WH11" s="171"/>
      <c r="WI11" s="171"/>
      <c r="WJ11" s="171"/>
      <c r="WK11" s="171"/>
      <c r="WL11" s="171"/>
      <c r="WM11" s="171"/>
      <c r="WN11" s="171"/>
      <c r="WO11" s="171"/>
      <c r="WP11" s="171"/>
      <c r="WQ11" s="171"/>
      <c r="WR11" s="171"/>
      <c r="WS11" s="171"/>
      <c r="WT11" s="171"/>
      <c r="WU11" s="171"/>
      <c r="WV11" s="171"/>
      <c r="WW11" s="171"/>
      <c r="WX11" s="171"/>
      <c r="WY11" s="171"/>
      <c r="WZ11" s="171"/>
      <c r="XA11" s="171"/>
      <c r="XB11" s="171"/>
      <c r="XC11" s="171"/>
      <c r="XD11" s="171"/>
      <c r="XE11" s="171"/>
      <c r="XF11" s="171"/>
      <c r="XG11" s="171"/>
      <c r="XH11" s="171"/>
      <c r="XI11" s="171"/>
      <c r="XJ11" s="171"/>
      <c r="XK11" s="171"/>
      <c r="XL11" s="171"/>
      <c r="XM11" s="171"/>
      <c r="XN11" s="171"/>
      <c r="XO11" s="171"/>
      <c r="XP11" s="171"/>
      <c r="XQ11" s="171"/>
      <c r="XR11" s="171"/>
      <c r="XS11" s="171"/>
      <c r="XT11" s="171"/>
      <c r="XU11" s="171"/>
      <c r="XV11" s="171"/>
      <c r="XW11" s="171"/>
      <c r="XX11" s="171"/>
      <c r="XY11" s="171"/>
      <c r="XZ11" s="171"/>
      <c r="YA11" s="171"/>
      <c r="YB11" s="171"/>
      <c r="YC11" s="171"/>
      <c r="YD11" s="171"/>
      <c r="YE11" s="171"/>
      <c r="YF11" s="171"/>
      <c r="YG11" s="171"/>
      <c r="YH11" s="171"/>
      <c r="YI11" s="171"/>
      <c r="YJ11" s="171"/>
      <c r="YK11" s="171"/>
      <c r="YL11" s="171"/>
      <c r="YM11" s="171"/>
      <c r="YN11" s="171"/>
      <c r="YO11" s="171"/>
      <c r="YP11" s="171"/>
      <c r="YQ11" s="171"/>
      <c r="YR11" s="171"/>
      <c r="YS11" s="171"/>
      <c r="YT11" s="171"/>
      <c r="YU11" s="171"/>
      <c r="YV11" s="171"/>
      <c r="YW11" s="171"/>
      <c r="YX11" s="171"/>
      <c r="YY11" s="171"/>
      <c r="YZ11" s="171"/>
      <c r="ZA11" s="171"/>
      <c r="ZB11" s="171"/>
      <c r="ZC11" s="171"/>
      <c r="ZD11" s="171"/>
      <c r="ZE11" s="171"/>
      <c r="ZF11" s="171"/>
      <c r="ZG11" s="171"/>
      <c r="ZH11" s="171"/>
      <c r="ZI11" s="171"/>
      <c r="ZJ11" s="171"/>
      <c r="ZK11" s="171"/>
      <c r="ZL11" s="171"/>
      <c r="ZM11" s="171"/>
      <c r="ZN11" s="171"/>
      <c r="ZO11" s="171"/>
      <c r="ZP11" s="171"/>
      <c r="ZQ11" s="171"/>
      <c r="ZR11" s="171"/>
      <c r="ZS11" s="171"/>
      <c r="ZT11" s="171"/>
      <c r="ZU11" s="171"/>
      <c r="ZV11" s="171"/>
      <c r="ZW11" s="171"/>
      <c r="ZX11" s="171"/>
      <c r="ZY11" s="171"/>
      <c r="ZZ11" s="171"/>
      <c r="AAA11" s="171"/>
      <c r="AAB11" s="171"/>
      <c r="AAC11" s="171"/>
      <c r="AAD11" s="171"/>
      <c r="AAE11" s="171"/>
      <c r="AAF11" s="171"/>
      <c r="AAG11" s="171"/>
      <c r="AAH11" s="171"/>
      <c r="AAI11" s="171"/>
      <c r="AAJ11" s="171"/>
      <c r="AAK11" s="171"/>
      <c r="AAL11" s="171"/>
      <c r="AAM11" s="171"/>
      <c r="AAN11" s="171"/>
      <c r="AAO11" s="171"/>
      <c r="AAP11" s="171"/>
      <c r="AAQ11" s="171"/>
      <c r="AAR11" s="171"/>
      <c r="AAS11" s="171"/>
      <c r="AAT11" s="171"/>
      <c r="AAU11" s="171"/>
      <c r="AAV11" s="171"/>
      <c r="AAW11" s="171"/>
      <c r="AAX11" s="171"/>
      <c r="AAY11" s="171"/>
      <c r="AAZ11" s="171"/>
      <c r="ABA11" s="171"/>
      <c r="ABB11" s="171"/>
      <c r="ABC11" s="171"/>
      <c r="ABD11" s="171"/>
      <c r="ABE11" s="171"/>
      <c r="ABF11" s="171"/>
      <c r="ABG11" s="171"/>
      <c r="ABH11" s="171"/>
      <c r="ABI11" s="171"/>
      <c r="ABJ11" s="171"/>
      <c r="ABK11" s="171"/>
      <c r="ABL11" s="171"/>
      <c r="ABM11" s="171"/>
      <c r="ABN11" s="171"/>
      <c r="ABO11" s="171"/>
      <c r="ABP11" s="171"/>
      <c r="ABQ11" s="171"/>
      <c r="ABR11" s="171"/>
      <c r="ABS11" s="171"/>
      <c r="ABT11" s="171"/>
      <c r="ABU11" s="171"/>
      <c r="ABV11" s="171"/>
      <c r="ABW11" s="171"/>
      <c r="ABX11" s="171"/>
      <c r="ABY11" s="171"/>
      <c r="ABZ11" s="171"/>
      <c r="ACA11" s="171"/>
      <c r="ACB11" s="171"/>
      <c r="ACC11" s="171"/>
      <c r="ACD11" s="171"/>
      <c r="ACE11" s="171"/>
      <c r="ACF11" s="171"/>
      <c r="ACG11" s="171"/>
      <c r="ACH11" s="171"/>
      <c r="ACI11" s="171"/>
      <c r="ACJ11" s="171"/>
      <c r="ACK11" s="171"/>
      <c r="ACL11" s="171"/>
      <c r="ACM11" s="171"/>
      <c r="ACN11" s="171"/>
      <c r="ACO11" s="171"/>
      <c r="ACP11" s="171"/>
      <c r="ACQ11" s="171"/>
      <c r="ACR11" s="171"/>
      <c r="ACS11" s="171"/>
      <c r="ACT11" s="171"/>
      <c r="ACU11" s="171"/>
      <c r="ACV11" s="171"/>
      <c r="ACW11" s="171"/>
      <c r="ACX11" s="171"/>
      <c r="ACY11" s="171"/>
      <c r="ACZ11" s="171"/>
      <c r="ADA11" s="171"/>
      <c r="ADB11" s="171"/>
      <c r="ADC11" s="171"/>
      <c r="ADD11" s="171"/>
      <c r="ADE11" s="171"/>
      <c r="ADF11" s="171"/>
      <c r="ADG11" s="171"/>
      <c r="ADH11" s="171"/>
      <c r="ADI11" s="171"/>
      <c r="ADJ11" s="171"/>
      <c r="ADK11" s="171"/>
      <c r="ADL11" s="171"/>
      <c r="ADM11" s="171"/>
      <c r="ADN11" s="171"/>
      <c r="ADO11" s="171"/>
      <c r="ADP11" s="171"/>
      <c r="ADQ11" s="171"/>
      <c r="ADR11" s="171"/>
      <c r="ADS11" s="171"/>
      <c r="ADT11" s="171"/>
      <c r="ADU11" s="171"/>
      <c r="ADV11" s="171"/>
      <c r="ADW11" s="171"/>
      <c r="ADX11" s="171"/>
      <c r="ADY11" s="171"/>
      <c r="ADZ11" s="171"/>
      <c r="AEA11" s="171"/>
      <c r="AEB11" s="171"/>
      <c r="AEC11" s="171"/>
      <c r="AED11" s="171"/>
      <c r="AEE11" s="171"/>
      <c r="AEF11" s="171"/>
      <c r="AEG11" s="171"/>
      <c r="AEH11" s="171"/>
      <c r="AEI11" s="171"/>
      <c r="AEJ11" s="171"/>
      <c r="AEK11" s="171"/>
      <c r="AEL11" s="171"/>
      <c r="AEM11" s="171"/>
      <c r="AEN11" s="171"/>
      <c r="AEO11" s="171"/>
      <c r="AEP11" s="171"/>
      <c r="AEQ11" s="171"/>
      <c r="AER11" s="171"/>
      <c r="AES11" s="171"/>
      <c r="AET11" s="171"/>
      <c r="AEU11" s="171"/>
      <c r="AEV11" s="171"/>
      <c r="AEW11" s="171"/>
      <c r="AEX11" s="171"/>
      <c r="AEY11" s="171"/>
      <c r="AEZ11" s="171"/>
      <c r="AFA11" s="171"/>
      <c r="AFB11" s="171"/>
      <c r="AFC11" s="171"/>
      <c r="AFD11" s="171"/>
      <c r="AFE11" s="171"/>
      <c r="AFF11" s="171"/>
      <c r="AFG11" s="171"/>
      <c r="AFH11" s="171"/>
      <c r="AFI11" s="171"/>
      <c r="AFJ11" s="171"/>
      <c r="AFK11" s="171"/>
      <c r="AFL11" s="171"/>
      <c r="AFM11" s="171"/>
      <c r="AFN11" s="171"/>
      <c r="AFO11" s="171"/>
      <c r="AFP11" s="171"/>
      <c r="AFQ11" s="171"/>
      <c r="AFR11" s="171"/>
      <c r="AFS11" s="171"/>
      <c r="AFT11" s="171"/>
      <c r="AFU11" s="171"/>
      <c r="AFV11" s="171"/>
      <c r="AFW11" s="171"/>
      <c r="AFX11" s="171"/>
      <c r="AFY11" s="171"/>
      <c r="AFZ11" s="171"/>
      <c r="AGA11" s="171"/>
      <c r="AGB11" s="171"/>
      <c r="AGC11" s="171"/>
      <c r="AGD11" s="171"/>
      <c r="AGE11" s="171"/>
      <c r="AGF11" s="171"/>
      <c r="AGG11" s="171"/>
      <c r="AGH11" s="171"/>
      <c r="AGI11" s="171"/>
      <c r="AGJ11" s="171"/>
      <c r="AGK11" s="171"/>
      <c r="AGL11" s="171"/>
      <c r="AGM11" s="171"/>
      <c r="AGN11" s="171"/>
      <c r="AGO11" s="171"/>
      <c r="AGP11" s="171"/>
      <c r="AGQ11" s="171"/>
      <c r="AGR11" s="171"/>
      <c r="AGS11" s="171"/>
      <c r="AGT11" s="171"/>
      <c r="AGU11" s="171"/>
      <c r="AGV11" s="171"/>
      <c r="AGW11" s="171"/>
      <c r="AGX11" s="171"/>
      <c r="AGY11" s="171"/>
      <c r="AGZ11" s="171"/>
      <c r="AHA11" s="171"/>
      <c r="AHB11" s="171"/>
      <c r="AHC11" s="171"/>
      <c r="AHD11" s="171"/>
      <c r="AHE11" s="171"/>
      <c r="AHF11" s="171"/>
      <c r="AHG11" s="171"/>
      <c r="AHH11" s="171"/>
      <c r="AHI11" s="171"/>
      <c r="AHJ11" s="171"/>
      <c r="AHK11" s="171"/>
      <c r="AHL11" s="171"/>
      <c r="AHM11" s="171"/>
      <c r="AHN11" s="171"/>
      <c r="AHO11" s="171"/>
      <c r="AHP11" s="171"/>
      <c r="AHQ11" s="171"/>
      <c r="AHR11" s="171"/>
      <c r="AHS11" s="171"/>
      <c r="AHT11" s="171"/>
      <c r="AHU11" s="171"/>
      <c r="AHV11" s="171"/>
      <c r="AHW11" s="171"/>
      <c r="AHX11" s="171"/>
      <c r="AHY11" s="171"/>
      <c r="AHZ11" s="171"/>
      <c r="AIA11" s="171"/>
      <c r="AIB11" s="171"/>
      <c r="AIC11" s="171"/>
      <c r="AID11" s="171"/>
      <c r="AIE11" s="171"/>
      <c r="AIF11" s="171"/>
      <c r="AIG11" s="171"/>
      <c r="AIH11" s="171"/>
      <c r="AII11" s="171"/>
      <c r="AIJ11" s="171"/>
      <c r="AIK11" s="171"/>
      <c r="AIL11" s="171"/>
      <c r="AIM11" s="171"/>
      <c r="AIN11" s="171"/>
      <c r="AIO11" s="171"/>
      <c r="AIP11" s="171"/>
      <c r="AIQ11" s="171"/>
      <c r="AIR11" s="171"/>
      <c r="AIS11" s="171"/>
      <c r="AIT11" s="171"/>
      <c r="AIU11" s="171"/>
      <c r="AIV11" s="171"/>
      <c r="AIW11" s="171"/>
      <c r="AIX11" s="171"/>
      <c r="AIY11" s="171"/>
      <c r="AIZ11" s="171"/>
      <c r="AJA11" s="171"/>
      <c r="AJB11" s="171"/>
      <c r="AJC11" s="171"/>
      <c r="AJD11" s="171"/>
      <c r="AJE11" s="171"/>
      <c r="AJF11" s="171"/>
      <c r="AJG11" s="171"/>
      <c r="AJH11" s="171"/>
      <c r="AJI11" s="171"/>
      <c r="AJJ11" s="171"/>
      <c r="AJK11" s="171"/>
      <c r="AJL11" s="171"/>
      <c r="AJM11" s="171"/>
      <c r="AJN11" s="171"/>
      <c r="AJO11" s="171"/>
      <c r="AJP11" s="171"/>
      <c r="AJQ11" s="171"/>
      <c r="AJR11" s="171"/>
      <c r="AJS11" s="171"/>
      <c r="AJT11" s="171"/>
      <c r="AJU11" s="171"/>
      <c r="AJV11" s="171"/>
      <c r="AJW11" s="171"/>
      <c r="AJX11" s="171"/>
      <c r="AJY11" s="171"/>
      <c r="AJZ11" s="171"/>
      <c r="AKA11" s="171"/>
      <c r="AKB11" s="171"/>
      <c r="AKC11" s="171"/>
      <c r="AKD11" s="171"/>
      <c r="AKE11" s="171"/>
      <c r="AKF11" s="171"/>
      <c r="AKG11" s="171"/>
      <c r="AKH11" s="171"/>
      <c r="AKI11" s="171"/>
      <c r="AKJ11" s="171"/>
      <c r="AKK11" s="171"/>
      <c r="AKL11" s="171"/>
      <c r="AKM11" s="171"/>
      <c r="AKN11" s="171"/>
      <c r="AKO11" s="171"/>
      <c r="AKP11" s="171"/>
      <c r="AKQ11" s="171"/>
      <c r="AKR11" s="171"/>
      <c r="AKS11" s="171"/>
      <c r="AKT11" s="171"/>
      <c r="AKU11" s="171"/>
      <c r="AKV11" s="171"/>
      <c r="AKW11" s="171"/>
      <c r="AKX11" s="171"/>
      <c r="AKY11" s="171"/>
      <c r="AKZ11" s="171"/>
      <c r="ALA11" s="171"/>
      <c r="ALB11" s="171"/>
      <c r="ALC11" s="171"/>
      <c r="ALD11" s="171"/>
      <c r="ALE11" s="171"/>
      <c r="ALF11" s="171"/>
      <c r="ALG11" s="171"/>
      <c r="ALH11" s="171"/>
      <c r="ALI11" s="171"/>
      <c r="ALJ11" s="171"/>
      <c r="ALK11" s="171"/>
      <c r="ALL11" s="171"/>
      <c r="ALM11" s="171"/>
      <c r="ALN11" s="171"/>
      <c r="ALO11" s="171"/>
      <c r="XEK11" s="161"/>
      <c r="XEL11" s="161"/>
      <c r="XEM11" s="161"/>
      <c r="XEN11" s="161"/>
      <c r="XEO11" s="161"/>
      <c r="XEP11" s="161"/>
      <c r="XEQ11" s="161"/>
      <c r="XER11" s="161"/>
      <c r="XES11" s="161"/>
      <c r="XET11" s="161"/>
      <c r="XEU11" s="161"/>
      <c r="XEV11" s="161"/>
      <c r="XEW11" s="161"/>
      <c r="XEX11" s="161"/>
      <c r="XEY11" s="161"/>
      <c r="XEZ11" s="161"/>
      <c r="XFA11" s="161"/>
      <c r="XFB11" s="161"/>
      <c r="XFC11" s="161"/>
      <c r="XFD11" s="161"/>
    </row>
    <row r="12" spans="1:1003 16365:16384" s="172" customFormat="1" ht="18.75" customHeight="1" x14ac:dyDescent="0.25">
      <c r="A12" s="169"/>
      <c r="B12" s="322" t="s">
        <v>116</v>
      </c>
      <c r="C12" s="322"/>
      <c r="D12" s="322"/>
      <c r="E12" s="322"/>
      <c r="F12" s="170" t="s">
        <v>117</v>
      </c>
      <c r="G12" s="330"/>
      <c r="H12" s="330"/>
      <c r="I12" s="169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  <c r="AW12" s="171"/>
      <c r="AX12" s="171"/>
      <c r="AY12" s="171"/>
      <c r="AZ12" s="171"/>
      <c r="BA12" s="171"/>
      <c r="BB12" s="171"/>
      <c r="BC12" s="171"/>
      <c r="BD12" s="171"/>
      <c r="BE12" s="171"/>
      <c r="BF12" s="171"/>
      <c r="BG12" s="171"/>
      <c r="BH12" s="171"/>
      <c r="BI12" s="171"/>
      <c r="BJ12" s="171"/>
      <c r="BK12" s="171"/>
      <c r="BL12" s="171"/>
      <c r="BM12" s="171"/>
      <c r="BN12" s="171"/>
      <c r="BO12" s="171"/>
      <c r="BP12" s="171"/>
      <c r="BQ12" s="171"/>
      <c r="BR12" s="171"/>
      <c r="BS12" s="171"/>
      <c r="BT12" s="171"/>
      <c r="BU12" s="171"/>
      <c r="BV12" s="171"/>
      <c r="BW12" s="171"/>
      <c r="BX12" s="171"/>
      <c r="BY12" s="171"/>
      <c r="BZ12" s="171"/>
      <c r="CA12" s="171"/>
      <c r="CB12" s="171"/>
      <c r="CC12" s="171"/>
      <c r="CD12" s="171"/>
      <c r="CE12" s="171"/>
      <c r="CF12" s="171"/>
      <c r="CG12" s="171"/>
      <c r="CH12" s="171"/>
      <c r="CI12" s="171"/>
      <c r="CJ12" s="171"/>
      <c r="CK12" s="171"/>
      <c r="CL12" s="171"/>
      <c r="CM12" s="171"/>
      <c r="CN12" s="171"/>
      <c r="CO12" s="171"/>
      <c r="CP12" s="171"/>
      <c r="CQ12" s="171"/>
      <c r="CR12" s="171"/>
      <c r="CS12" s="171"/>
      <c r="CT12" s="171"/>
      <c r="CU12" s="171"/>
      <c r="CV12" s="171"/>
      <c r="CW12" s="171"/>
      <c r="CX12" s="171"/>
      <c r="CY12" s="171"/>
      <c r="CZ12" s="171"/>
      <c r="DA12" s="171"/>
      <c r="DB12" s="171"/>
      <c r="DC12" s="171"/>
      <c r="DD12" s="171"/>
      <c r="DE12" s="171"/>
      <c r="DF12" s="171"/>
      <c r="DG12" s="171"/>
      <c r="DH12" s="171"/>
      <c r="DI12" s="171"/>
      <c r="DJ12" s="171"/>
      <c r="DK12" s="171"/>
      <c r="DL12" s="171"/>
      <c r="DM12" s="171"/>
      <c r="DN12" s="171"/>
      <c r="DO12" s="171"/>
      <c r="DP12" s="171"/>
      <c r="DQ12" s="171"/>
      <c r="DR12" s="171"/>
      <c r="DS12" s="171"/>
      <c r="DT12" s="171"/>
      <c r="DU12" s="171"/>
      <c r="DV12" s="171"/>
      <c r="DW12" s="171"/>
      <c r="DX12" s="171"/>
      <c r="DY12" s="171"/>
      <c r="DZ12" s="171"/>
      <c r="EA12" s="171"/>
      <c r="EB12" s="171"/>
      <c r="EC12" s="171"/>
      <c r="ED12" s="171"/>
      <c r="EE12" s="171"/>
      <c r="EF12" s="171"/>
      <c r="EG12" s="171"/>
      <c r="EH12" s="171"/>
      <c r="EI12" s="171"/>
      <c r="EJ12" s="171"/>
      <c r="EK12" s="171"/>
      <c r="EL12" s="171"/>
      <c r="EM12" s="171"/>
      <c r="EN12" s="171"/>
      <c r="EO12" s="171"/>
      <c r="EP12" s="171"/>
      <c r="EQ12" s="171"/>
      <c r="ER12" s="171"/>
      <c r="ES12" s="171"/>
      <c r="ET12" s="171"/>
      <c r="EU12" s="171"/>
      <c r="EV12" s="171"/>
      <c r="EW12" s="171"/>
      <c r="EX12" s="171"/>
      <c r="EY12" s="171"/>
      <c r="EZ12" s="171"/>
      <c r="FA12" s="171"/>
      <c r="FB12" s="171"/>
      <c r="FC12" s="171"/>
      <c r="FD12" s="171"/>
      <c r="FE12" s="171"/>
      <c r="FF12" s="171"/>
      <c r="FG12" s="171"/>
      <c r="FH12" s="171"/>
      <c r="FI12" s="171"/>
      <c r="FJ12" s="171"/>
      <c r="FK12" s="171"/>
      <c r="FL12" s="171"/>
      <c r="FM12" s="171"/>
      <c r="FN12" s="171"/>
      <c r="FO12" s="171"/>
      <c r="FP12" s="171"/>
      <c r="FQ12" s="171"/>
      <c r="FR12" s="171"/>
      <c r="FS12" s="171"/>
      <c r="FT12" s="171"/>
      <c r="FU12" s="171"/>
      <c r="FV12" s="171"/>
      <c r="FW12" s="171"/>
      <c r="FX12" s="171"/>
      <c r="FY12" s="171"/>
      <c r="FZ12" s="171"/>
      <c r="GA12" s="171"/>
      <c r="GB12" s="171"/>
      <c r="GC12" s="171"/>
      <c r="GD12" s="171"/>
      <c r="GE12" s="171"/>
      <c r="GF12" s="171"/>
      <c r="GG12" s="171"/>
      <c r="GH12" s="171"/>
      <c r="GI12" s="171"/>
      <c r="GJ12" s="171"/>
      <c r="GK12" s="171"/>
      <c r="GL12" s="171"/>
      <c r="GM12" s="171"/>
      <c r="GN12" s="171"/>
      <c r="GO12" s="171"/>
      <c r="GP12" s="171"/>
      <c r="GQ12" s="171"/>
      <c r="GR12" s="171"/>
      <c r="GS12" s="171"/>
      <c r="GT12" s="171"/>
      <c r="GU12" s="171"/>
      <c r="GV12" s="171"/>
      <c r="GW12" s="171"/>
      <c r="GX12" s="171"/>
      <c r="GY12" s="171"/>
      <c r="GZ12" s="171"/>
      <c r="HA12" s="171"/>
      <c r="HB12" s="171"/>
      <c r="HC12" s="171"/>
      <c r="HD12" s="171"/>
      <c r="HE12" s="171"/>
      <c r="HF12" s="171"/>
      <c r="HG12" s="171"/>
      <c r="HH12" s="171"/>
      <c r="HI12" s="171"/>
      <c r="HJ12" s="171"/>
      <c r="HK12" s="171"/>
      <c r="HL12" s="171"/>
      <c r="HM12" s="171"/>
      <c r="HN12" s="171"/>
      <c r="HO12" s="171"/>
      <c r="HP12" s="171"/>
      <c r="HQ12" s="171"/>
      <c r="HR12" s="171"/>
      <c r="HS12" s="171"/>
      <c r="HT12" s="171"/>
      <c r="HU12" s="171"/>
      <c r="HV12" s="171"/>
      <c r="HW12" s="171"/>
      <c r="HX12" s="171"/>
      <c r="HY12" s="171"/>
      <c r="HZ12" s="171"/>
      <c r="IA12" s="171"/>
      <c r="IB12" s="171"/>
      <c r="IC12" s="171"/>
      <c r="ID12" s="171"/>
      <c r="IE12" s="171"/>
      <c r="IF12" s="171"/>
      <c r="IG12" s="171"/>
      <c r="IH12" s="171"/>
      <c r="II12" s="171"/>
      <c r="IJ12" s="171"/>
      <c r="IK12" s="171"/>
      <c r="IL12" s="171"/>
      <c r="IM12" s="171"/>
      <c r="IN12" s="171"/>
      <c r="IO12" s="171"/>
      <c r="IP12" s="171"/>
      <c r="IQ12" s="171"/>
      <c r="IR12" s="171"/>
      <c r="IS12" s="171"/>
      <c r="IT12" s="171"/>
      <c r="IU12" s="171"/>
      <c r="IV12" s="171"/>
      <c r="IW12" s="171"/>
      <c r="IX12" s="171"/>
      <c r="IY12" s="171"/>
      <c r="IZ12" s="171"/>
      <c r="JA12" s="171"/>
      <c r="JB12" s="171"/>
      <c r="JC12" s="171"/>
      <c r="JD12" s="171"/>
      <c r="JE12" s="171"/>
      <c r="JF12" s="171"/>
      <c r="JG12" s="171"/>
      <c r="JH12" s="171"/>
      <c r="JI12" s="171"/>
      <c r="JJ12" s="171"/>
      <c r="JK12" s="171"/>
      <c r="JL12" s="171"/>
      <c r="JM12" s="171"/>
      <c r="JN12" s="171"/>
      <c r="JO12" s="171"/>
      <c r="JP12" s="171"/>
      <c r="JQ12" s="171"/>
      <c r="JR12" s="171"/>
      <c r="JS12" s="171"/>
      <c r="JT12" s="171"/>
      <c r="JU12" s="171"/>
      <c r="JV12" s="171"/>
      <c r="JW12" s="171"/>
      <c r="JX12" s="171"/>
      <c r="JY12" s="171"/>
      <c r="JZ12" s="171"/>
      <c r="KA12" s="171"/>
      <c r="KB12" s="171"/>
      <c r="KC12" s="171"/>
      <c r="KD12" s="171"/>
      <c r="KE12" s="171"/>
      <c r="KF12" s="171"/>
      <c r="KG12" s="171"/>
      <c r="KH12" s="171"/>
      <c r="KI12" s="171"/>
      <c r="KJ12" s="171"/>
      <c r="KK12" s="171"/>
      <c r="KL12" s="171"/>
      <c r="KM12" s="171"/>
      <c r="KN12" s="171"/>
      <c r="KO12" s="171"/>
      <c r="KP12" s="171"/>
      <c r="KQ12" s="171"/>
      <c r="KR12" s="171"/>
      <c r="KS12" s="171"/>
      <c r="KT12" s="171"/>
      <c r="KU12" s="171"/>
      <c r="KV12" s="171"/>
      <c r="KW12" s="171"/>
      <c r="KX12" s="171"/>
      <c r="KY12" s="171"/>
      <c r="KZ12" s="171"/>
      <c r="LA12" s="171"/>
      <c r="LB12" s="171"/>
      <c r="LC12" s="171"/>
      <c r="LD12" s="171"/>
      <c r="LE12" s="171"/>
      <c r="LF12" s="171"/>
      <c r="LG12" s="171"/>
      <c r="LH12" s="171"/>
      <c r="LI12" s="171"/>
      <c r="LJ12" s="171"/>
      <c r="LK12" s="171"/>
      <c r="LL12" s="171"/>
      <c r="LM12" s="171"/>
      <c r="LN12" s="171"/>
      <c r="LO12" s="171"/>
      <c r="LP12" s="171"/>
      <c r="LQ12" s="171"/>
      <c r="LR12" s="171"/>
      <c r="LS12" s="171"/>
      <c r="LT12" s="171"/>
      <c r="LU12" s="171"/>
      <c r="LV12" s="171"/>
      <c r="LW12" s="171"/>
      <c r="LX12" s="171"/>
      <c r="LY12" s="171"/>
      <c r="LZ12" s="171"/>
      <c r="MA12" s="171"/>
      <c r="MB12" s="171"/>
      <c r="MC12" s="171"/>
      <c r="MD12" s="171"/>
      <c r="ME12" s="171"/>
      <c r="MF12" s="171"/>
      <c r="MG12" s="171"/>
      <c r="MH12" s="171"/>
      <c r="MI12" s="171"/>
      <c r="MJ12" s="171"/>
      <c r="MK12" s="171"/>
      <c r="ML12" s="171"/>
      <c r="MM12" s="171"/>
      <c r="MN12" s="171"/>
      <c r="MO12" s="171"/>
      <c r="MP12" s="171"/>
      <c r="MQ12" s="171"/>
      <c r="MR12" s="171"/>
      <c r="MS12" s="171"/>
      <c r="MT12" s="171"/>
      <c r="MU12" s="171"/>
      <c r="MV12" s="171"/>
      <c r="MW12" s="171"/>
      <c r="MX12" s="171"/>
      <c r="MY12" s="171"/>
      <c r="MZ12" s="171"/>
      <c r="NA12" s="171"/>
      <c r="NB12" s="171"/>
      <c r="NC12" s="171"/>
      <c r="ND12" s="171"/>
      <c r="NE12" s="171"/>
      <c r="NF12" s="171"/>
      <c r="NG12" s="171"/>
      <c r="NH12" s="171"/>
      <c r="NI12" s="171"/>
      <c r="NJ12" s="171"/>
      <c r="NK12" s="171"/>
      <c r="NL12" s="171"/>
      <c r="NM12" s="171"/>
      <c r="NN12" s="171"/>
      <c r="NO12" s="171"/>
      <c r="NP12" s="171"/>
      <c r="NQ12" s="171"/>
      <c r="NR12" s="171"/>
      <c r="NS12" s="171"/>
      <c r="NT12" s="171"/>
      <c r="NU12" s="171"/>
      <c r="NV12" s="171"/>
      <c r="NW12" s="171"/>
      <c r="NX12" s="171"/>
      <c r="NY12" s="171"/>
      <c r="NZ12" s="171"/>
      <c r="OA12" s="171"/>
      <c r="OB12" s="171"/>
      <c r="OC12" s="171"/>
      <c r="OD12" s="171"/>
      <c r="OE12" s="171"/>
      <c r="OF12" s="171"/>
      <c r="OG12" s="171"/>
      <c r="OH12" s="171"/>
      <c r="OI12" s="171"/>
      <c r="OJ12" s="171"/>
      <c r="OK12" s="171"/>
      <c r="OL12" s="171"/>
      <c r="OM12" s="171"/>
      <c r="ON12" s="171"/>
      <c r="OO12" s="171"/>
      <c r="OP12" s="171"/>
      <c r="OQ12" s="171"/>
      <c r="OR12" s="171"/>
      <c r="OS12" s="171"/>
      <c r="OT12" s="171"/>
      <c r="OU12" s="171"/>
      <c r="OV12" s="171"/>
      <c r="OW12" s="171"/>
      <c r="OX12" s="171"/>
      <c r="OY12" s="171"/>
      <c r="OZ12" s="171"/>
      <c r="PA12" s="171"/>
      <c r="PB12" s="171"/>
      <c r="PC12" s="171"/>
      <c r="PD12" s="171"/>
      <c r="PE12" s="171"/>
      <c r="PF12" s="171"/>
      <c r="PG12" s="171"/>
      <c r="PH12" s="171"/>
      <c r="PI12" s="171"/>
      <c r="PJ12" s="171"/>
      <c r="PK12" s="171"/>
      <c r="PL12" s="171"/>
      <c r="PM12" s="171"/>
      <c r="PN12" s="171"/>
      <c r="PO12" s="171"/>
      <c r="PP12" s="171"/>
      <c r="PQ12" s="171"/>
      <c r="PR12" s="171"/>
      <c r="PS12" s="171"/>
      <c r="PT12" s="171"/>
      <c r="PU12" s="171"/>
      <c r="PV12" s="171"/>
      <c r="PW12" s="171"/>
      <c r="PX12" s="171"/>
      <c r="PY12" s="171"/>
      <c r="PZ12" s="171"/>
      <c r="QA12" s="171"/>
      <c r="QB12" s="171"/>
      <c r="QC12" s="171"/>
      <c r="QD12" s="171"/>
      <c r="QE12" s="171"/>
      <c r="QF12" s="171"/>
      <c r="QG12" s="171"/>
      <c r="QH12" s="171"/>
      <c r="QI12" s="171"/>
      <c r="QJ12" s="171"/>
      <c r="QK12" s="171"/>
      <c r="QL12" s="171"/>
      <c r="QM12" s="171"/>
      <c r="QN12" s="171"/>
      <c r="QO12" s="171"/>
      <c r="QP12" s="171"/>
      <c r="QQ12" s="171"/>
      <c r="QR12" s="171"/>
      <c r="QS12" s="171"/>
      <c r="QT12" s="171"/>
      <c r="QU12" s="171"/>
      <c r="QV12" s="171"/>
      <c r="QW12" s="171"/>
      <c r="QX12" s="171"/>
      <c r="QY12" s="171"/>
      <c r="QZ12" s="171"/>
      <c r="RA12" s="171"/>
      <c r="RB12" s="171"/>
      <c r="RC12" s="171"/>
      <c r="RD12" s="171"/>
      <c r="RE12" s="171"/>
      <c r="RF12" s="171"/>
      <c r="RG12" s="171"/>
      <c r="RH12" s="171"/>
      <c r="RI12" s="171"/>
      <c r="RJ12" s="171"/>
      <c r="RK12" s="171"/>
      <c r="RL12" s="171"/>
      <c r="RM12" s="171"/>
      <c r="RN12" s="171"/>
      <c r="RO12" s="171"/>
      <c r="RP12" s="171"/>
      <c r="RQ12" s="171"/>
      <c r="RR12" s="171"/>
      <c r="RS12" s="171"/>
      <c r="RT12" s="171"/>
      <c r="RU12" s="171"/>
      <c r="RV12" s="171"/>
      <c r="RW12" s="171"/>
      <c r="RX12" s="171"/>
      <c r="RY12" s="171"/>
      <c r="RZ12" s="171"/>
      <c r="SA12" s="171"/>
      <c r="SB12" s="171"/>
      <c r="SC12" s="171"/>
      <c r="SD12" s="171"/>
      <c r="SE12" s="171"/>
      <c r="SF12" s="171"/>
      <c r="SG12" s="171"/>
      <c r="SH12" s="171"/>
      <c r="SI12" s="171"/>
      <c r="SJ12" s="171"/>
      <c r="SK12" s="171"/>
      <c r="SL12" s="171"/>
      <c r="SM12" s="171"/>
      <c r="SN12" s="171"/>
      <c r="SO12" s="171"/>
      <c r="SP12" s="171"/>
      <c r="SQ12" s="171"/>
      <c r="SR12" s="171"/>
      <c r="SS12" s="171"/>
      <c r="ST12" s="171"/>
      <c r="SU12" s="171"/>
      <c r="SV12" s="171"/>
      <c r="SW12" s="171"/>
      <c r="SX12" s="171"/>
      <c r="SY12" s="171"/>
      <c r="SZ12" s="171"/>
      <c r="TA12" s="171"/>
      <c r="TB12" s="171"/>
      <c r="TC12" s="171"/>
      <c r="TD12" s="171"/>
      <c r="TE12" s="171"/>
      <c r="TF12" s="171"/>
      <c r="TG12" s="171"/>
      <c r="TH12" s="171"/>
      <c r="TI12" s="171"/>
      <c r="TJ12" s="171"/>
      <c r="TK12" s="171"/>
      <c r="TL12" s="171"/>
      <c r="TM12" s="171"/>
      <c r="TN12" s="171"/>
      <c r="TO12" s="171"/>
      <c r="TP12" s="171"/>
      <c r="TQ12" s="171"/>
      <c r="TR12" s="171"/>
      <c r="TS12" s="171"/>
      <c r="TT12" s="171"/>
      <c r="TU12" s="171"/>
      <c r="TV12" s="171"/>
      <c r="TW12" s="171"/>
      <c r="TX12" s="171"/>
      <c r="TY12" s="171"/>
      <c r="TZ12" s="171"/>
      <c r="UA12" s="171"/>
      <c r="UB12" s="171"/>
      <c r="UC12" s="171"/>
      <c r="UD12" s="171"/>
      <c r="UE12" s="171"/>
      <c r="UF12" s="171"/>
      <c r="UG12" s="171"/>
      <c r="UH12" s="171"/>
      <c r="UI12" s="171"/>
      <c r="UJ12" s="171"/>
      <c r="UK12" s="171"/>
      <c r="UL12" s="171"/>
      <c r="UM12" s="171"/>
      <c r="UN12" s="171"/>
      <c r="UO12" s="171"/>
      <c r="UP12" s="171"/>
      <c r="UQ12" s="171"/>
      <c r="UR12" s="171"/>
      <c r="US12" s="171"/>
      <c r="UT12" s="171"/>
      <c r="UU12" s="171"/>
      <c r="UV12" s="171"/>
      <c r="UW12" s="171"/>
      <c r="UX12" s="171"/>
      <c r="UY12" s="171"/>
      <c r="UZ12" s="171"/>
      <c r="VA12" s="171"/>
      <c r="VB12" s="171"/>
      <c r="VC12" s="171"/>
      <c r="VD12" s="171"/>
      <c r="VE12" s="171"/>
      <c r="VF12" s="171"/>
      <c r="VG12" s="171"/>
      <c r="VH12" s="171"/>
      <c r="VI12" s="171"/>
      <c r="VJ12" s="171"/>
      <c r="VK12" s="171"/>
      <c r="VL12" s="171"/>
      <c r="VM12" s="171"/>
      <c r="VN12" s="171"/>
      <c r="VO12" s="171"/>
      <c r="VP12" s="171"/>
      <c r="VQ12" s="171"/>
      <c r="VR12" s="171"/>
      <c r="VS12" s="171"/>
      <c r="VT12" s="171"/>
      <c r="VU12" s="171"/>
      <c r="VV12" s="171"/>
      <c r="VW12" s="171"/>
      <c r="VX12" s="171"/>
      <c r="VY12" s="171"/>
      <c r="VZ12" s="171"/>
      <c r="WA12" s="171"/>
      <c r="WB12" s="171"/>
      <c r="WC12" s="171"/>
      <c r="WD12" s="171"/>
      <c r="WE12" s="171"/>
      <c r="WF12" s="171"/>
      <c r="WG12" s="171"/>
      <c r="WH12" s="171"/>
      <c r="WI12" s="171"/>
      <c r="WJ12" s="171"/>
      <c r="WK12" s="171"/>
      <c r="WL12" s="171"/>
      <c r="WM12" s="171"/>
      <c r="WN12" s="171"/>
      <c r="WO12" s="171"/>
      <c r="WP12" s="171"/>
      <c r="WQ12" s="171"/>
      <c r="WR12" s="171"/>
      <c r="WS12" s="171"/>
      <c r="WT12" s="171"/>
      <c r="WU12" s="171"/>
      <c r="WV12" s="171"/>
      <c r="WW12" s="171"/>
      <c r="WX12" s="171"/>
      <c r="WY12" s="171"/>
      <c r="WZ12" s="171"/>
      <c r="XA12" s="171"/>
      <c r="XB12" s="171"/>
      <c r="XC12" s="171"/>
      <c r="XD12" s="171"/>
      <c r="XE12" s="171"/>
      <c r="XF12" s="171"/>
      <c r="XG12" s="171"/>
      <c r="XH12" s="171"/>
      <c r="XI12" s="171"/>
      <c r="XJ12" s="171"/>
      <c r="XK12" s="171"/>
      <c r="XL12" s="171"/>
      <c r="XM12" s="171"/>
      <c r="XN12" s="171"/>
      <c r="XO12" s="171"/>
      <c r="XP12" s="171"/>
      <c r="XQ12" s="171"/>
      <c r="XR12" s="171"/>
      <c r="XS12" s="171"/>
      <c r="XT12" s="171"/>
      <c r="XU12" s="171"/>
      <c r="XV12" s="171"/>
      <c r="XW12" s="171"/>
      <c r="XX12" s="171"/>
      <c r="XY12" s="171"/>
      <c r="XZ12" s="171"/>
      <c r="YA12" s="171"/>
      <c r="YB12" s="171"/>
      <c r="YC12" s="171"/>
      <c r="YD12" s="171"/>
      <c r="YE12" s="171"/>
      <c r="YF12" s="171"/>
      <c r="YG12" s="171"/>
      <c r="YH12" s="171"/>
      <c r="YI12" s="171"/>
      <c r="YJ12" s="171"/>
      <c r="YK12" s="171"/>
      <c r="YL12" s="171"/>
      <c r="YM12" s="171"/>
      <c r="YN12" s="171"/>
      <c r="YO12" s="171"/>
      <c r="YP12" s="171"/>
      <c r="YQ12" s="171"/>
      <c r="YR12" s="171"/>
      <c r="YS12" s="171"/>
      <c r="YT12" s="171"/>
      <c r="YU12" s="171"/>
      <c r="YV12" s="171"/>
      <c r="YW12" s="171"/>
      <c r="YX12" s="171"/>
      <c r="YY12" s="171"/>
      <c r="YZ12" s="171"/>
      <c r="ZA12" s="171"/>
      <c r="ZB12" s="171"/>
      <c r="ZC12" s="171"/>
      <c r="ZD12" s="171"/>
      <c r="ZE12" s="171"/>
      <c r="ZF12" s="171"/>
      <c r="ZG12" s="171"/>
      <c r="ZH12" s="171"/>
      <c r="ZI12" s="171"/>
      <c r="ZJ12" s="171"/>
      <c r="ZK12" s="171"/>
      <c r="ZL12" s="171"/>
      <c r="ZM12" s="171"/>
      <c r="ZN12" s="171"/>
      <c r="ZO12" s="171"/>
      <c r="ZP12" s="171"/>
      <c r="ZQ12" s="171"/>
      <c r="ZR12" s="171"/>
      <c r="ZS12" s="171"/>
      <c r="ZT12" s="171"/>
      <c r="ZU12" s="171"/>
      <c r="ZV12" s="171"/>
      <c r="ZW12" s="171"/>
      <c r="ZX12" s="171"/>
      <c r="ZY12" s="171"/>
      <c r="ZZ12" s="171"/>
      <c r="AAA12" s="171"/>
      <c r="AAB12" s="171"/>
      <c r="AAC12" s="171"/>
      <c r="AAD12" s="171"/>
      <c r="AAE12" s="171"/>
      <c r="AAF12" s="171"/>
      <c r="AAG12" s="171"/>
      <c r="AAH12" s="171"/>
      <c r="AAI12" s="171"/>
      <c r="AAJ12" s="171"/>
      <c r="AAK12" s="171"/>
      <c r="AAL12" s="171"/>
      <c r="AAM12" s="171"/>
      <c r="AAN12" s="171"/>
      <c r="AAO12" s="171"/>
      <c r="AAP12" s="171"/>
      <c r="AAQ12" s="171"/>
      <c r="AAR12" s="171"/>
      <c r="AAS12" s="171"/>
      <c r="AAT12" s="171"/>
      <c r="AAU12" s="171"/>
      <c r="AAV12" s="171"/>
      <c r="AAW12" s="171"/>
      <c r="AAX12" s="171"/>
      <c r="AAY12" s="171"/>
      <c r="AAZ12" s="171"/>
      <c r="ABA12" s="171"/>
      <c r="ABB12" s="171"/>
      <c r="ABC12" s="171"/>
      <c r="ABD12" s="171"/>
      <c r="ABE12" s="171"/>
      <c r="ABF12" s="171"/>
      <c r="ABG12" s="171"/>
      <c r="ABH12" s="171"/>
      <c r="ABI12" s="171"/>
      <c r="ABJ12" s="171"/>
      <c r="ABK12" s="171"/>
      <c r="ABL12" s="171"/>
      <c r="ABM12" s="171"/>
      <c r="ABN12" s="171"/>
      <c r="ABO12" s="171"/>
      <c r="ABP12" s="171"/>
      <c r="ABQ12" s="171"/>
      <c r="ABR12" s="171"/>
      <c r="ABS12" s="171"/>
      <c r="ABT12" s="171"/>
      <c r="ABU12" s="171"/>
      <c r="ABV12" s="171"/>
      <c r="ABW12" s="171"/>
      <c r="ABX12" s="171"/>
      <c r="ABY12" s="171"/>
      <c r="ABZ12" s="171"/>
      <c r="ACA12" s="171"/>
      <c r="ACB12" s="171"/>
      <c r="ACC12" s="171"/>
      <c r="ACD12" s="171"/>
      <c r="ACE12" s="171"/>
      <c r="ACF12" s="171"/>
      <c r="ACG12" s="171"/>
      <c r="ACH12" s="171"/>
      <c r="ACI12" s="171"/>
      <c r="ACJ12" s="171"/>
      <c r="ACK12" s="171"/>
      <c r="ACL12" s="171"/>
      <c r="ACM12" s="171"/>
      <c r="ACN12" s="171"/>
      <c r="ACO12" s="171"/>
      <c r="ACP12" s="171"/>
      <c r="ACQ12" s="171"/>
      <c r="ACR12" s="171"/>
      <c r="ACS12" s="171"/>
      <c r="ACT12" s="171"/>
      <c r="ACU12" s="171"/>
      <c r="ACV12" s="171"/>
      <c r="ACW12" s="171"/>
      <c r="ACX12" s="171"/>
      <c r="ACY12" s="171"/>
      <c r="ACZ12" s="171"/>
      <c r="ADA12" s="171"/>
      <c r="ADB12" s="171"/>
      <c r="ADC12" s="171"/>
      <c r="ADD12" s="171"/>
      <c r="ADE12" s="171"/>
      <c r="ADF12" s="171"/>
      <c r="ADG12" s="171"/>
      <c r="ADH12" s="171"/>
      <c r="ADI12" s="171"/>
      <c r="ADJ12" s="171"/>
      <c r="ADK12" s="171"/>
      <c r="ADL12" s="171"/>
      <c r="ADM12" s="171"/>
      <c r="ADN12" s="171"/>
      <c r="ADO12" s="171"/>
      <c r="ADP12" s="171"/>
      <c r="ADQ12" s="171"/>
      <c r="ADR12" s="171"/>
      <c r="ADS12" s="171"/>
      <c r="ADT12" s="171"/>
      <c r="ADU12" s="171"/>
      <c r="ADV12" s="171"/>
      <c r="ADW12" s="171"/>
      <c r="ADX12" s="171"/>
      <c r="ADY12" s="171"/>
      <c r="ADZ12" s="171"/>
      <c r="AEA12" s="171"/>
      <c r="AEB12" s="171"/>
      <c r="AEC12" s="171"/>
      <c r="AED12" s="171"/>
      <c r="AEE12" s="171"/>
      <c r="AEF12" s="171"/>
      <c r="AEG12" s="171"/>
      <c r="AEH12" s="171"/>
      <c r="AEI12" s="171"/>
      <c r="AEJ12" s="171"/>
      <c r="AEK12" s="171"/>
      <c r="AEL12" s="171"/>
      <c r="AEM12" s="171"/>
      <c r="AEN12" s="171"/>
      <c r="AEO12" s="171"/>
      <c r="AEP12" s="171"/>
      <c r="AEQ12" s="171"/>
      <c r="AER12" s="171"/>
      <c r="AES12" s="171"/>
      <c r="AET12" s="171"/>
      <c r="AEU12" s="171"/>
      <c r="AEV12" s="171"/>
      <c r="AEW12" s="171"/>
      <c r="AEX12" s="171"/>
      <c r="AEY12" s="171"/>
      <c r="AEZ12" s="171"/>
      <c r="AFA12" s="171"/>
      <c r="AFB12" s="171"/>
      <c r="AFC12" s="171"/>
      <c r="AFD12" s="171"/>
      <c r="AFE12" s="171"/>
      <c r="AFF12" s="171"/>
      <c r="AFG12" s="171"/>
      <c r="AFH12" s="171"/>
      <c r="AFI12" s="171"/>
      <c r="AFJ12" s="171"/>
      <c r="AFK12" s="171"/>
      <c r="AFL12" s="171"/>
      <c r="AFM12" s="171"/>
      <c r="AFN12" s="171"/>
      <c r="AFO12" s="171"/>
      <c r="AFP12" s="171"/>
      <c r="AFQ12" s="171"/>
      <c r="AFR12" s="171"/>
      <c r="AFS12" s="171"/>
      <c r="AFT12" s="171"/>
      <c r="AFU12" s="171"/>
      <c r="AFV12" s="171"/>
      <c r="AFW12" s="171"/>
      <c r="AFX12" s="171"/>
      <c r="AFY12" s="171"/>
      <c r="AFZ12" s="171"/>
      <c r="AGA12" s="171"/>
      <c r="AGB12" s="171"/>
      <c r="AGC12" s="171"/>
      <c r="AGD12" s="171"/>
      <c r="AGE12" s="171"/>
      <c r="AGF12" s="171"/>
      <c r="AGG12" s="171"/>
      <c r="AGH12" s="171"/>
      <c r="AGI12" s="171"/>
      <c r="AGJ12" s="171"/>
      <c r="AGK12" s="171"/>
      <c r="AGL12" s="171"/>
      <c r="AGM12" s="171"/>
      <c r="AGN12" s="171"/>
      <c r="AGO12" s="171"/>
      <c r="AGP12" s="171"/>
      <c r="AGQ12" s="171"/>
      <c r="AGR12" s="171"/>
      <c r="AGS12" s="171"/>
      <c r="AGT12" s="171"/>
      <c r="AGU12" s="171"/>
      <c r="AGV12" s="171"/>
      <c r="AGW12" s="171"/>
      <c r="AGX12" s="171"/>
      <c r="AGY12" s="171"/>
      <c r="AGZ12" s="171"/>
      <c r="AHA12" s="171"/>
      <c r="AHB12" s="171"/>
      <c r="AHC12" s="171"/>
      <c r="AHD12" s="171"/>
      <c r="AHE12" s="171"/>
      <c r="AHF12" s="171"/>
      <c r="AHG12" s="171"/>
      <c r="AHH12" s="171"/>
      <c r="AHI12" s="171"/>
      <c r="AHJ12" s="171"/>
      <c r="AHK12" s="171"/>
      <c r="AHL12" s="171"/>
      <c r="AHM12" s="171"/>
      <c r="AHN12" s="171"/>
      <c r="AHO12" s="171"/>
      <c r="AHP12" s="171"/>
      <c r="AHQ12" s="171"/>
      <c r="AHR12" s="171"/>
      <c r="AHS12" s="171"/>
      <c r="AHT12" s="171"/>
      <c r="AHU12" s="171"/>
      <c r="AHV12" s="171"/>
      <c r="AHW12" s="171"/>
      <c r="AHX12" s="171"/>
      <c r="AHY12" s="171"/>
      <c r="AHZ12" s="171"/>
      <c r="AIA12" s="171"/>
      <c r="AIB12" s="171"/>
      <c r="AIC12" s="171"/>
      <c r="AID12" s="171"/>
      <c r="AIE12" s="171"/>
      <c r="AIF12" s="171"/>
      <c r="AIG12" s="171"/>
      <c r="AIH12" s="171"/>
      <c r="AII12" s="171"/>
      <c r="AIJ12" s="171"/>
      <c r="AIK12" s="171"/>
      <c r="AIL12" s="171"/>
      <c r="AIM12" s="171"/>
      <c r="AIN12" s="171"/>
      <c r="AIO12" s="171"/>
      <c r="AIP12" s="171"/>
      <c r="AIQ12" s="171"/>
      <c r="AIR12" s="171"/>
      <c r="AIS12" s="171"/>
      <c r="AIT12" s="171"/>
      <c r="AIU12" s="171"/>
      <c r="AIV12" s="171"/>
      <c r="AIW12" s="171"/>
      <c r="AIX12" s="171"/>
      <c r="AIY12" s="171"/>
      <c r="AIZ12" s="171"/>
      <c r="AJA12" s="171"/>
      <c r="AJB12" s="171"/>
      <c r="AJC12" s="171"/>
      <c r="AJD12" s="171"/>
      <c r="AJE12" s="171"/>
      <c r="AJF12" s="171"/>
      <c r="AJG12" s="171"/>
      <c r="AJH12" s="171"/>
      <c r="AJI12" s="171"/>
      <c r="AJJ12" s="171"/>
      <c r="AJK12" s="171"/>
      <c r="AJL12" s="171"/>
      <c r="AJM12" s="171"/>
      <c r="AJN12" s="171"/>
      <c r="AJO12" s="171"/>
      <c r="AJP12" s="171"/>
      <c r="AJQ12" s="171"/>
      <c r="AJR12" s="171"/>
      <c r="AJS12" s="171"/>
      <c r="AJT12" s="171"/>
      <c r="AJU12" s="171"/>
      <c r="AJV12" s="171"/>
      <c r="AJW12" s="171"/>
      <c r="AJX12" s="171"/>
      <c r="AJY12" s="171"/>
      <c r="AJZ12" s="171"/>
      <c r="AKA12" s="171"/>
      <c r="AKB12" s="171"/>
      <c r="AKC12" s="171"/>
      <c r="AKD12" s="171"/>
      <c r="AKE12" s="171"/>
      <c r="AKF12" s="171"/>
      <c r="AKG12" s="171"/>
      <c r="AKH12" s="171"/>
      <c r="AKI12" s="171"/>
      <c r="AKJ12" s="171"/>
      <c r="AKK12" s="171"/>
      <c r="AKL12" s="171"/>
      <c r="AKM12" s="171"/>
      <c r="AKN12" s="171"/>
      <c r="AKO12" s="171"/>
      <c r="AKP12" s="171"/>
      <c r="AKQ12" s="171"/>
      <c r="AKR12" s="171"/>
      <c r="AKS12" s="171"/>
      <c r="AKT12" s="171"/>
      <c r="AKU12" s="171"/>
      <c r="AKV12" s="171"/>
      <c r="AKW12" s="171"/>
      <c r="AKX12" s="171"/>
      <c r="AKY12" s="171"/>
      <c r="AKZ12" s="171"/>
      <c r="ALA12" s="171"/>
      <c r="ALB12" s="171"/>
      <c r="ALC12" s="171"/>
      <c r="ALD12" s="171"/>
      <c r="ALE12" s="171"/>
      <c r="ALF12" s="171"/>
      <c r="ALG12" s="171"/>
      <c r="ALH12" s="171"/>
      <c r="ALI12" s="171"/>
      <c r="ALJ12" s="171"/>
      <c r="ALK12" s="171"/>
      <c r="ALL12" s="171"/>
      <c r="ALM12" s="171"/>
      <c r="ALN12" s="171"/>
      <c r="ALO12" s="171"/>
      <c r="XEK12" s="173"/>
      <c r="XEL12" s="173"/>
      <c r="XEM12" s="173"/>
      <c r="XEN12" s="173"/>
      <c r="XEO12" s="173"/>
      <c r="XEP12" s="173"/>
      <c r="XEQ12" s="173"/>
      <c r="XER12" s="173"/>
      <c r="XES12" s="173"/>
      <c r="XET12" s="173"/>
      <c r="XEU12" s="173"/>
      <c r="XEV12" s="173"/>
      <c r="XEW12" s="173"/>
      <c r="XEX12" s="173"/>
      <c r="XEY12" s="173"/>
      <c r="XEZ12" s="173"/>
      <c r="XFA12" s="173"/>
      <c r="XFB12" s="173"/>
      <c r="XFC12" s="173"/>
      <c r="XFD12" s="173"/>
    </row>
    <row r="13" spans="1:1003 16365:16384" s="172" customFormat="1" ht="18.75" customHeight="1" x14ac:dyDescent="0.25">
      <c r="A13" s="169"/>
      <c r="B13" s="322" t="s">
        <v>118</v>
      </c>
      <c r="C13" s="322"/>
      <c r="D13" s="322"/>
      <c r="E13" s="322"/>
      <c r="F13" s="170" t="s">
        <v>119</v>
      </c>
      <c r="G13" s="330"/>
      <c r="H13" s="330"/>
      <c r="I13" s="169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1"/>
      <c r="AW13" s="171"/>
      <c r="AX13" s="171"/>
      <c r="AY13" s="171"/>
      <c r="AZ13" s="171"/>
      <c r="BA13" s="171"/>
      <c r="BB13" s="171"/>
      <c r="BC13" s="171"/>
      <c r="BD13" s="171"/>
      <c r="BE13" s="171"/>
      <c r="BF13" s="171"/>
      <c r="BG13" s="171"/>
      <c r="BH13" s="171"/>
      <c r="BI13" s="171"/>
      <c r="BJ13" s="171"/>
      <c r="BK13" s="171"/>
      <c r="BL13" s="171"/>
      <c r="BM13" s="171"/>
      <c r="BN13" s="171"/>
      <c r="BO13" s="171"/>
      <c r="BP13" s="171"/>
      <c r="BQ13" s="171"/>
      <c r="BR13" s="171"/>
      <c r="BS13" s="171"/>
      <c r="BT13" s="171"/>
      <c r="BU13" s="171"/>
      <c r="BV13" s="171"/>
      <c r="BW13" s="171"/>
      <c r="BX13" s="171"/>
      <c r="BY13" s="171"/>
      <c r="BZ13" s="171"/>
      <c r="CA13" s="171"/>
      <c r="CB13" s="171"/>
      <c r="CC13" s="171"/>
      <c r="CD13" s="171"/>
      <c r="CE13" s="171"/>
      <c r="CF13" s="171"/>
      <c r="CG13" s="171"/>
      <c r="CH13" s="171"/>
      <c r="CI13" s="171"/>
      <c r="CJ13" s="171"/>
      <c r="CK13" s="171"/>
      <c r="CL13" s="171"/>
      <c r="CM13" s="171"/>
      <c r="CN13" s="171"/>
      <c r="CO13" s="171"/>
      <c r="CP13" s="171"/>
      <c r="CQ13" s="171"/>
      <c r="CR13" s="171"/>
      <c r="CS13" s="171"/>
      <c r="CT13" s="171"/>
      <c r="CU13" s="171"/>
      <c r="CV13" s="171"/>
      <c r="CW13" s="171"/>
      <c r="CX13" s="171"/>
      <c r="CY13" s="171"/>
      <c r="CZ13" s="171"/>
      <c r="DA13" s="171"/>
      <c r="DB13" s="171"/>
      <c r="DC13" s="171"/>
      <c r="DD13" s="171"/>
      <c r="DE13" s="171"/>
      <c r="DF13" s="171"/>
      <c r="DG13" s="171"/>
      <c r="DH13" s="171"/>
      <c r="DI13" s="171"/>
      <c r="DJ13" s="171"/>
      <c r="DK13" s="171"/>
      <c r="DL13" s="171"/>
      <c r="DM13" s="171"/>
      <c r="DN13" s="171"/>
      <c r="DO13" s="171"/>
      <c r="DP13" s="171"/>
      <c r="DQ13" s="171"/>
      <c r="DR13" s="171"/>
      <c r="DS13" s="171"/>
      <c r="DT13" s="171"/>
      <c r="DU13" s="171"/>
      <c r="DV13" s="171"/>
      <c r="DW13" s="171"/>
      <c r="DX13" s="171"/>
      <c r="DY13" s="171"/>
      <c r="DZ13" s="171"/>
      <c r="EA13" s="171"/>
      <c r="EB13" s="171"/>
      <c r="EC13" s="171"/>
      <c r="ED13" s="171"/>
      <c r="EE13" s="171"/>
      <c r="EF13" s="171"/>
      <c r="EG13" s="171"/>
      <c r="EH13" s="171"/>
      <c r="EI13" s="171"/>
      <c r="EJ13" s="171"/>
      <c r="EK13" s="171"/>
      <c r="EL13" s="171"/>
      <c r="EM13" s="171"/>
      <c r="EN13" s="171"/>
      <c r="EO13" s="171"/>
      <c r="EP13" s="171"/>
      <c r="EQ13" s="171"/>
      <c r="ER13" s="171"/>
      <c r="ES13" s="171"/>
      <c r="ET13" s="171"/>
      <c r="EU13" s="171"/>
      <c r="EV13" s="171"/>
      <c r="EW13" s="171"/>
      <c r="EX13" s="171"/>
      <c r="EY13" s="171"/>
      <c r="EZ13" s="171"/>
      <c r="FA13" s="171"/>
      <c r="FB13" s="171"/>
      <c r="FC13" s="171"/>
      <c r="FD13" s="171"/>
      <c r="FE13" s="171"/>
      <c r="FF13" s="171"/>
      <c r="FG13" s="171"/>
      <c r="FH13" s="171"/>
      <c r="FI13" s="171"/>
      <c r="FJ13" s="171"/>
      <c r="FK13" s="171"/>
      <c r="FL13" s="171"/>
      <c r="FM13" s="171"/>
      <c r="FN13" s="171"/>
      <c r="FO13" s="171"/>
      <c r="FP13" s="171"/>
      <c r="FQ13" s="171"/>
      <c r="FR13" s="171"/>
      <c r="FS13" s="171"/>
      <c r="FT13" s="171"/>
      <c r="FU13" s="171"/>
      <c r="FV13" s="171"/>
      <c r="FW13" s="171"/>
      <c r="FX13" s="171"/>
      <c r="FY13" s="171"/>
      <c r="FZ13" s="171"/>
      <c r="GA13" s="171"/>
      <c r="GB13" s="171"/>
      <c r="GC13" s="171"/>
      <c r="GD13" s="171"/>
      <c r="GE13" s="171"/>
      <c r="GF13" s="171"/>
      <c r="GG13" s="171"/>
      <c r="GH13" s="171"/>
      <c r="GI13" s="171"/>
      <c r="GJ13" s="171"/>
      <c r="GK13" s="171"/>
      <c r="GL13" s="171"/>
      <c r="GM13" s="171"/>
      <c r="GN13" s="171"/>
      <c r="GO13" s="171"/>
      <c r="GP13" s="171"/>
      <c r="GQ13" s="171"/>
      <c r="GR13" s="171"/>
      <c r="GS13" s="171"/>
      <c r="GT13" s="171"/>
      <c r="GU13" s="171"/>
      <c r="GV13" s="171"/>
      <c r="GW13" s="171"/>
      <c r="GX13" s="171"/>
      <c r="GY13" s="171"/>
      <c r="GZ13" s="171"/>
      <c r="HA13" s="171"/>
      <c r="HB13" s="171"/>
      <c r="HC13" s="171"/>
      <c r="HD13" s="171"/>
      <c r="HE13" s="171"/>
      <c r="HF13" s="171"/>
      <c r="HG13" s="171"/>
      <c r="HH13" s="171"/>
      <c r="HI13" s="171"/>
      <c r="HJ13" s="171"/>
      <c r="HK13" s="171"/>
      <c r="HL13" s="171"/>
      <c r="HM13" s="171"/>
      <c r="HN13" s="171"/>
      <c r="HO13" s="171"/>
      <c r="HP13" s="171"/>
      <c r="HQ13" s="171"/>
      <c r="HR13" s="171"/>
      <c r="HS13" s="171"/>
      <c r="HT13" s="171"/>
      <c r="HU13" s="171"/>
      <c r="HV13" s="171"/>
      <c r="HW13" s="171"/>
      <c r="HX13" s="171"/>
      <c r="HY13" s="171"/>
      <c r="HZ13" s="171"/>
      <c r="IA13" s="171"/>
      <c r="IB13" s="171"/>
      <c r="IC13" s="171"/>
      <c r="ID13" s="171"/>
      <c r="IE13" s="171"/>
      <c r="IF13" s="171"/>
      <c r="IG13" s="171"/>
      <c r="IH13" s="171"/>
      <c r="II13" s="171"/>
      <c r="IJ13" s="171"/>
      <c r="IK13" s="171"/>
      <c r="IL13" s="171"/>
      <c r="IM13" s="171"/>
      <c r="IN13" s="171"/>
      <c r="IO13" s="171"/>
      <c r="IP13" s="171"/>
      <c r="IQ13" s="171"/>
      <c r="IR13" s="171"/>
      <c r="IS13" s="171"/>
      <c r="IT13" s="171"/>
      <c r="IU13" s="171"/>
      <c r="IV13" s="171"/>
      <c r="IW13" s="171"/>
      <c r="IX13" s="171"/>
      <c r="IY13" s="171"/>
      <c r="IZ13" s="171"/>
      <c r="JA13" s="171"/>
      <c r="JB13" s="171"/>
      <c r="JC13" s="171"/>
      <c r="JD13" s="171"/>
      <c r="JE13" s="171"/>
      <c r="JF13" s="171"/>
      <c r="JG13" s="171"/>
      <c r="JH13" s="171"/>
      <c r="JI13" s="171"/>
      <c r="JJ13" s="171"/>
      <c r="JK13" s="171"/>
      <c r="JL13" s="171"/>
      <c r="JM13" s="171"/>
      <c r="JN13" s="171"/>
      <c r="JO13" s="171"/>
      <c r="JP13" s="171"/>
      <c r="JQ13" s="171"/>
      <c r="JR13" s="171"/>
      <c r="JS13" s="171"/>
      <c r="JT13" s="171"/>
      <c r="JU13" s="171"/>
      <c r="JV13" s="171"/>
      <c r="JW13" s="171"/>
      <c r="JX13" s="171"/>
      <c r="JY13" s="171"/>
      <c r="JZ13" s="171"/>
      <c r="KA13" s="171"/>
      <c r="KB13" s="171"/>
      <c r="KC13" s="171"/>
      <c r="KD13" s="171"/>
      <c r="KE13" s="171"/>
      <c r="KF13" s="171"/>
      <c r="KG13" s="171"/>
      <c r="KH13" s="171"/>
      <c r="KI13" s="171"/>
      <c r="KJ13" s="171"/>
      <c r="KK13" s="171"/>
      <c r="KL13" s="171"/>
      <c r="KM13" s="171"/>
      <c r="KN13" s="171"/>
      <c r="KO13" s="171"/>
      <c r="KP13" s="171"/>
      <c r="KQ13" s="171"/>
      <c r="KR13" s="171"/>
      <c r="KS13" s="171"/>
      <c r="KT13" s="171"/>
      <c r="KU13" s="171"/>
      <c r="KV13" s="171"/>
      <c r="KW13" s="171"/>
      <c r="KX13" s="171"/>
      <c r="KY13" s="171"/>
      <c r="KZ13" s="171"/>
      <c r="LA13" s="171"/>
      <c r="LB13" s="171"/>
      <c r="LC13" s="171"/>
      <c r="LD13" s="171"/>
      <c r="LE13" s="171"/>
      <c r="LF13" s="171"/>
      <c r="LG13" s="171"/>
      <c r="LH13" s="171"/>
      <c r="LI13" s="171"/>
      <c r="LJ13" s="171"/>
      <c r="LK13" s="171"/>
      <c r="LL13" s="171"/>
      <c r="LM13" s="171"/>
      <c r="LN13" s="171"/>
      <c r="LO13" s="171"/>
      <c r="LP13" s="171"/>
      <c r="LQ13" s="171"/>
      <c r="LR13" s="171"/>
      <c r="LS13" s="171"/>
      <c r="LT13" s="171"/>
      <c r="LU13" s="171"/>
      <c r="LV13" s="171"/>
      <c r="LW13" s="171"/>
      <c r="LX13" s="171"/>
      <c r="LY13" s="171"/>
      <c r="LZ13" s="171"/>
      <c r="MA13" s="171"/>
      <c r="MB13" s="171"/>
      <c r="MC13" s="171"/>
      <c r="MD13" s="171"/>
      <c r="ME13" s="171"/>
      <c r="MF13" s="171"/>
      <c r="MG13" s="171"/>
      <c r="MH13" s="171"/>
      <c r="MI13" s="171"/>
      <c r="MJ13" s="171"/>
      <c r="MK13" s="171"/>
      <c r="ML13" s="171"/>
      <c r="MM13" s="171"/>
      <c r="MN13" s="171"/>
      <c r="MO13" s="171"/>
      <c r="MP13" s="171"/>
      <c r="MQ13" s="171"/>
      <c r="MR13" s="171"/>
      <c r="MS13" s="171"/>
      <c r="MT13" s="171"/>
      <c r="MU13" s="171"/>
      <c r="MV13" s="171"/>
      <c r="MW13" s="171"/>
      <c r="MX13" s="171"/>
      <c r="MY13" s="171"/>
      <c r="MZ13" s="171"/>
      <c r="NA13" s="171"/>
      <c r="NB13" s="171"/>
      <c r="NC13" s="171"/>
      <c r="ND13" s="171"/>
      <c r="NE13" s="171"/>
      <c r="NF13" s="171"/>
      <c r="NG13" s="171"/>
      <c r="NH13" s="171"/>
      <c r="NI13" s="171"/>
      <c r="NJ13" s="171"/>
      <c r="NK13" s="171"/>
      <c r="NL13" s="171"/>
      <c r="NM13" s="171"/>
      <c r="NN13" s="171"/>
      <c r="NO13" s="171"/>
      <c r="NP13" s="171"/>
      <c r="NQ13" s="171"/>
      <c r="NR13" s="171"/>
      <c r="NS13" s="171"/>
      <c r="NT13" s="171"/>
      <c r="NU13" s="171"/>
      <c r="NV13" s="171"/>
      <c r="NW13" s="171"/>
      <c r="NX13" s="171"/>
      <c r="NY13" s="171"/>
      <c r="NZ13" s="171"/>
      <c r="OA13" s="171"/>
      <c r="OB13" s="171"/>
      <c r="OC13" s="171"/>
      <c r="OD13" s="171"/>
      <c r="OE13" s="171"/>
      <c r="OF13" s="171"/>
      <c r="OG13" s="171"/>
      <c r="OH13" s="171"/>
      <c r="OI13" s="171"/>
      <c r="OJ13" s="171"/>
      <c r="OK13" s="171"/>
      <c r="OL13" s="171"/>
      <c r="OM13" s="171"/>
      <c r="ON13" s="171"/>
      <c r="OO13" s="171"/>
      <c r="OP13" s="171"/>
      <c r="OQ13" s="171"/>
      <c r="OR13" s="171"/>
      <c r="OS13" s="171"/>
      <c r="OT13" s="171"/>
      <c r="OU13" s="171"/>
      <c r="OV13" s="171"/>
      <c r="OW13" s="171"/>
      <c r="OX13" s="171"/>
      <c r="OY13" s="171"/>
      <c r="OZ13" s="171"/>
      <c r="PA13" s="171"/>
      <c r="PB13" s="171"/>
      <c r="PC13" s="171"/>
      <c r="PD13" s="171"/>
      <c r="PE13" s="171"/>
      <c r="PF13" s="171"/>
      <c r="PG13" s="171"/>
      <c r="PH13" s="171"/>
      <c r="PI13" s="171"/>
      <c r="PJ13" s="171"/>
      <c r="PK13" s="171"/>
      <c r="PL13" s="171"/>
      <c r="PM13" s="171"/>
      <c r="PN13" s="171"/>
      <c r="PO13" s="171"/>
      <c r="PP13" s="171"/>
      <c r="PQ13" s="171"/>
      <c r="PR13" s="171"/>
      <c r="PS13" s="171"/>
      <c r="PT13" s="171"/>
      <c r="PU13" s="171"/>
      <c r="PV13" s="171"/>
      <c r="PW13" s="171"/>
      <c r="PX13" s="171"/>
      <c r="PY13" s="171"/>
      <c r="PZ13" s="171"/>
      <c r="QA13" s="171"/>
      <c r="QB13" s="171"/>
      <c r="QC13" s="171"/>
      <c r="QD13" s="171"/>
      <c r="QE13" s="171"/>
      <c r="QF13" s="171"/>
      <c r="QG13" s="171"/>
      <c r="QH13" s="171"/>
      <c r="QI13" s="171"/>
      <c r="QJ13" s="171"/>
      <c r="QK13" s="171"/>
      <c r="QL13" s="171"/>
      <c r="QM13" s="171"/>
      <c r="QN13" s="171"/>
      <c r="QO13" s="171"/>
      <c r="QP13" s="171"/>
      <c r="QQ13" s="171"/>
      <c r="QR13" s="171"/>
      <c r="QS13" s="171"/>
      <c r="QT13" s="171"/>
      <c r="QU13" s="171"/>
      <c r="QV13" s="171"/>
      <c r="QW13" s="171"/>
      <c r="QX13" s="171"/>
      <c r="QY13" s="171"/>
      <c r="QZ13" s="171"/>
      <c r="RA13" s="171"/>
      <c r="RB13" s="171"/>
      <c r="RC13" s="171"/>
      <c r="RD13" s="171"/>
      <c r="RE13" s="171"/>
      <c r="RF13" s="171"/>
      <c r="RG13" s="171"/>
      <c r="RH13" s="171"/>
      <c r="RI13" s="171"/>
      <c r="RJ13" s="171"/>
      <c r="RK13" s="171"/>
      <c r="RL13" s="171"/>
      <c r="RM13" s="171"/>
      <c r="RN13" s="171"/>
      <c r="RO13" s="171"/>
      <c r="RP13" s="171"/>
      <c r="RQ13" s="171"/>
      <c r="RR13" s="171"/>
      <c r="RS13" s="171"/>
      <c r="RT13" s="171"/>
      <c r="RU13" s="171"/>
      <c r="RV13" s="171"/>
      <c r="RW13" s="171"/>
      <c r="RX13" s="171"/>
      <c r="RY13" s="171"/>
      <c r="RZ13" s="171"/>
      <c r="SA13" s="171"/>
      <c r="SB13" s="171"/>
      <c r="SC13" s="171"/>
      <c r="SD13" s="171"/>
      <c r="SE13" s="171"/>
      <c r="SF13" s="171"/>
      <c r="SG13" s="171"/>
      <c r="SH13" s="171"/>
      <c r="SI13" s="171"/>
      <c r="SJ13" s="171"/>
      <c r="SK13" s="171"/>
      <c r="SL13" s="171"/>
      <c r="SM13" s="171"/>
      <c r="SN13" s="171"/>
      <c r="SO13" s="171"/>
      <c r="SP13" s="171"/>
      <c r="SQ13" s="171"/>
      <c r="SR13" s="171"/>
      <c r="SS13" s="171"/>
      <c r="ST13" s="171"/>
      <c r="SU13" s="171"/>
      <c r="SV13" s="171"/>
      <c r="SW13" s="171"/>
      <c r="SX13" s="171"/>
      <c r="SY13" s="171"/>
      <c r="SZ13" s="171"/>
      <c r="TA13" s="171"/>
      <c r="TB13" s="171"/>
      <c r="TC13" s="171"/>
      <c r="TD13" s="171"/>
      <c r="TE13" s="171"/>
      <c r="TF13" s="171"/>
      <c r="TG13" s="171"/>
      <c r="TH13" s="171"/>
      <c r="TI13" s="171"/>
      <c r="TJ13" s="171"/>
      <c r="TK13" s="171"/>
      <c r="TL13" s="171"/>
      <c r="TM13" s="171"/>
      <c r="TN13" s="171"/>
      <c r="TO13" s="171"/>
      <c r="TP13" s="171"/>
      <c r="TQ13" s="171"/>
      <c r="TR13" s="171"/>
      <c r="TS13" s="171"/>
      <c r="TT13" s="171"/>
      <c r="TU13" s="171"/>
      <c r="TV13" s="171"/>
      <c r="TW13" s="171"/>
      <c r="TX13" s="171"/>
      <c r="TY13" s="171"/>
      <c r="TZ13" s="171"/>
      <c r="UA13" s="171"/>
      <c r="UB13" s="171"/>
      <c r="UC13" s="171"/>
      <c r="UD13" s="171"/>
      <c r="UE13" s="171"/>
      <c r="UF13" s="171"/>
      <c r="UG13" s="171"/>
      <c r="UH13" s="171"/>
      <c r="UI13" s="171"/>
      <c r="UJ13" s="171"/>
      <c r="UK13" s="171"/>
      <c r="UL13" s="171"/>
      <c r="UM13" s="171"/>
      <c r="UN13" s="171"/>
      <c r="UO13" s="171"/>
      <c r="UP13" s="171"/>
      <c r="UQ13" s="171"/>
      <c r="UR13" s="171"/>
      <c r="US13" s="171"/>
      <c r="UT13" s="171"/>
      <c r="UU13" s="171"/>
      <c r="UV13" s="171"/>
      <c r="UW13" s="171"/>
      <c r="UX13" s="171"/>
      <c r="UY13" s="171"/>
      <c r="UZ13" s="171"/>
      <c r="VA13" s="171"/>
      <c r="VB13" s="171"/>
      <c r="VC13" s="171"/>
      <c r="VD13" s="171"/>
      <c r="VE13" s="171"/>
      <c r="VF13" s="171"/>
      <c r="VG13" s="171"/>
      <c r="VH13" s="171"/>
      <c r="VI13" s="171"/>
      <c r="VJ13" s="171"/>
      <c r="VK13" s="171"/>
      <c r="VL13" s="171"/>
      <c r="VM13" s="171"/>
      <c r="VN13" s="171"/>
      <c r="VO13" s="171"/>
      <c r="VP13" s="171"/>
      <c r="VQ13" s="171"/>
      <c r="VR13" s="171"/>
      <c r="VS13" s="171"/>
      <c r="VT13" s="171"/>
      <c r="VU13" s="171"/>
      <c r="VV13" s="171"/>
      <c r="VW13" s="171"/>
      <c r="VX13" s="171"/>
      <c r="VY13" s="171"/>
      <c r="VZ13" s="171"/>
      <c r="WA13" s="171"/>
      <c r="WB13" s="171"/>
      <c r="WC13" s="171"/>
      <c r="WD13" s="171"/>
      <c r="WE13" s="171"/>
      <c r="WF13" s="171"/>
      <c r="WG13" s="171"/>
      <c r="WH13" s="171"/>
      <c r="WI13" s="171"/>
      <c r="WJ13" s="171"/>
      <c r="WK13" s="171"/>
      <c r="WL13" s="171"/>
      <c r="WM13" s="171"/>
      <c r="WN13" s="171"/>
      <c r="WO13" s="171"/>
      <c r="WP13" s="171"/>
      <c r="WQ13" s="171"/>
      <c r="WR13" s="171"/>
      <c r="WS13" s="171"/>
      <c r="WT13" s="171"/>
      <c r="WU13" s="171"/>
      <c r="WV13" s="171"/>
      <c r="WW13" s="171"/>
      <c r="WX13" s="171"/>
      <c r="WY13" s="171"/>
      <c r="WZ13" s="171"/>
      <c r="XA13" s="171"/>
      <c r="XB13" s="171"/>
      <c r="XC13" s="171"/>
      <c r="XD13" s="171"/>
      <c r="XE13" s="171"/>
      <c r="XF13" s="171"/>
      <c r="XG13" s="171"/>
      <c r="XH13" s="171"/>
      <c r="XI13" s="171"/>
      <c r="XJ13" s="171"/>
      <c r="XK13" s="171"/>
      <c r="XL13" s="171"/>
      <c r="XM13" s="171"/>
      <c r="XN13" s="171"/>
      <c r="XO13" s="171"/>
      <c r="XP13" s="171"/>
      <c r="XQ13" s="171"/>
      <c r="XR13" s="171"/>
      <c r="XS13" s="171"/>
      <c r="XT13" s="171"/>
      <c r="XU13" s="171"/>
      <c r="XV13" s="171"/>
      <c r="XW13" s="171"/>
      <c r="XX13" s="171"/>
      <c r="XY13" s="171"/>
      <c r="XZ13" s="171"/>
      <c r="YA13" s="171"/>
      <c r="YB13" s="171"/>
      <c r="YC13" s="171"/>
      <c r="YD13" s="171"/>
      <c r="YE13" s="171"/>
      <c r="YF13" s="171"/>
      <c r="YG13" s="171"/>
      <c r="YH13" s="171"/>
      <c r="YI13" s="171"/>
      <c r="YJ13" s="171"/>
      <c r="YK13" s="171"/>
      <c r="YL13" s="171"/>
      <c r="YM13" s="171"/>
      <c r="YN13" s="171"/>
      <c r="YO13" s="171"/>
      <c r="YP13" s="171"/>
      <c r="YQ13" s="171"/>
      <c r="YR13" s="171"/>
      <c r="YS13" s="171"/>
      <c r="YT13" s="171"/>
      <c r="YU13" s="171"/>
      <c r="YV13" s="171"/>
      <c r="YW13" s="171"/>
      <c r="YX13" s="171"/>
      <c r="YY13" s="171"/>
      <c r="YZ13" s="171"/>
      <c r="ZA13" s="171"/>
      <c r="ZB13" s="171"/>
      <c r="ZC13" s="171"/>
      <c r="ZD13" s="171"/>
      <c r="ZE13" s="171"/>
      <c r="ZF13" s="171"/>
      <c r="ZG13" s="171"/>
      <c r="ZH13" s="171"/>
      <c r="ZI13" s="171"/>
      <c r="ZJ13" s="171"/>
      <c r="ZK13" s="171"/>
      <c r="ZL13" s="171"/>
      <c r="ZM13" s="171"/>
      <c r="ZN13" s="171"/>
      <c r="ZO13" s="171"/>
      <c r="ZP13" s="171"/>
      <c r="ZQ13" s="171"/>
      <c r="ZR13" s="171"/>
      <c r="ZS13" s="171"/>
      <c r="ZT13" s="171"/>
      <c r="ZU13" s="171"/>
      <c r="ZV13" s="171"/>
      <c r="ZW13" s="171"/>
      <c r="ZX13" s="171"/>
      <c r="ZY13" s="171"/>
      <c r="ZZ13" s="171"/>
      <c r="AAA13" s="171"/>
      <c r="AAB13" s="171"/>
      <c r="AAC13" s="171"/>
      <c r="AAD13" s="171"/>
      <c r="AAE13" s="171"/>
      <c r="AAF13" s="171"/>
      <c r="AAG13" s="171"/>
      <c r="AAH13" s="171"/>
      <c r="AAI13" s="171"/>
      <c r="AAJ13" s="171"/>
      <c r="AAK13" s="171"/>
      <c r="AAL13" s="171"/>
      <c r="AAM13" s="171"/>
      <c r="AAN13" s="171"/>
      <c r="AAO13" s="171"/>
      <c r="AAP13" s="171"/>
      <c r="AAQ13" s="171"/>
      <c r="AAR13" s="171"/>
      <c r="AAS13" s="171"/>
      <c r="AAT13" s="171"/>
      <c r="AAU13" s="171"/>
      <c r="AAV13" s="171"/>
      <c r="AAW13" s="171"/>
      <c r="AAX13" s="171"/>
      <c r="AAY13" s="171"/>
      <c r="AAZ13" s="171"/>
      <c r="ABA13" s="171"/>
      <c r="ABB13" s="171"/>
      <c r="ABC13" s="171"/>
      <c r="ABD13" s="171"/>
      <c r="ABE13" s="171"/>
      <c r="ABF13" s="171"/>
      <c r="ABG13" s="171"/>
      <c r="ABH13" s="171"/>
      <c r="ABI13" s="171"/>
      <c r="ABJ13" s="171"/>
      <c r="ABK13" s="171"/>
      <c r="ABL13" s="171"/>
      <c r="ABM13" s="171"/>
      <c r="ABN13" s="171"/>
      <c r="ABO13" s="171"/>
      <c r="ABP13" s="171"/>
      <c r="ABQ13" s="171"/>
      <c r="ABR13" s="171"/>
      <c r="ABS13" s="171"/>
      <c r="ABT13" s="171"/>
      <c r="ABU13" s="171"/>
      <c r="ABV13" s="171"/>
      <c r="ABW13" s="171"/>
      <c r="ABX13" s="171"/>
      <c r="ABY13" s="171"/>
      <c r="ABZ13" s="171"/>
      <c r="ACA13" s="171"/>
      <c r="ACB13" s="171"/>
      <c r="ACC13" s="171"/>
      <c r="ACD13" s="171"/>
      <c r="ACE13" s="171"/>
      <c r="ACF13" s="171"/>
      <c r="ACG13" s="171"/>
      <c r="ACH13" s="171"/>
      <c r="ACI13" s="171"/>
      <c r="ACJ13" s="171"/>
      <c r="ACK13" s="171"/>
      <c r="ACL13" s="171"/>
      <c r="ACM13" s="171"/>
      <c r="ACN13" s="171"/>
      <c r="ACO13" s="171"/>
      <c r="ACP13" s="171"/>
      <c r="ACQ13" s="171"/>
      <c r="ACR13" s="171"/>
      <c r="ACS13" s="171"/>
      <c r="ACT13" s="171"/>
      <c r="ACU13" s="171"/>
      <c r="ACV13" s="171"/>
      <c r="ACW13" s="171"/>
      <c r="ACX13" s="171"/>
      <c r="ACY13" s="171"/>
      <c r="ACZ13" s="171"/>
      <c r="ADA13" s="171"/>
      <c r="ADB13" s="171"/>
      <c r="ADC13" s="171"/>
      <c r="ADD13" s="171"/>
      <c r="ADE13" s="171"/>
      <c r="ADF13" s="171"/>
      <c r="ADG13" s="171"/>
      <c r="ADH13" s="171"/>
      <c r="ADI13" s="171"/>
      <c r="ADJ13" s="171"/>
      <c r="ADK13" s="171"/>
      <c r="ADL13" s="171"/>
      <c r="ADM13" s="171"/>
      <c r="ADN13" s="171"/>
      <c r="ADO13" s="171"/>
      <c r="ADP13" s="171"/>
      <c r="ADQ13" s="171"/>
      <c r="ADR13" s="171"/>
      <c r="ADS13" s="171"/>
      <c r="ADT13" s="171"/>
      <c r="ADU13" s="171"/>
      <c r="ADV13" s="171"/>
      <c r="ADW13" s="171"/>
      <c r="ADX13" s="171"/>
      <c r="ADY13" s="171"/>
      <c r="ADZ13" s="171"/>
      <c r="AEA13" s="171"/>
      <c r="AEB13" s="171"/>
      <c r="AEC13" s="171"/>
      <c r="AED13" s="171"/>
      <c r="AEE13" s="171"/>
      <c r="AEF13" s="171"/>
      <c r="AEG13" s="171"/>
      <c r="AEH13" s="171"/>
      <c r="AEI13" s="171"/>
      <c r="AEJ13" s="171"/>
      <c r="AEK13" s="171"/>
      <c r="AEL13" s="171"/>
      <c r="AEM13" s="171"/>
      <c r="AEN13" s="171"/>
      <c r="AEO13" s="171"/>
      <c r="AEP13" s="171"/>
      <c r="AEQ13" s="171"/>
      <c r="AER13" s="171"/>
      <c r="AES13" s="171"/>
      <c r="AET13" s="171"/>
      <c r="AEU13" s="171"/>
      <c r="AEV13" s="171"/>
      <c r="AEW13" s="171"/>
      <c r="AEX13" s="171"/>
      <c r="AEY13" s="171"/>
      <c r="AEZ13" s="171"/>
      <c r="AFA13" s="171"/>
      <c r="AFB13" s="171"/>
      <c r="AFC13" s="171"/>
      <c r="AFD13" s="171"/>
      <c r="AFE13" s="171"/>
      <c r="AFF13" s="171"/>
      <c r="AFG13" s="171"/>
      <c r="AFH13" s="171"/>
      <c r="AFI13" s="171"/>
      <c r="AFJ13" s="171"/>
      <c r="AFK13" s="171"/>
      <c r="AFL13" s="171"/>
      <c r="AFM13" s="171"/>
      <c r="AFN13" s="171"/>
      <c r="AFO13" s="171"/>
      <c r="AFP13" s="171"/>
      <c r="AFQ13" s="171"/>
      <c r="AFR13" s="171"/>
      <c r="AFS13" s="171"/>
      <c r="AFT13" s="171"/>
      <c r="AFU13" s="171"/>
      <c r="AFV13" s="171"/>
      <c r="AFW13" s="171"/>
      <c r="AFX13" s="171"/>
      <c r="AFY13" s="171"/>
      <c r="AFZ13" s="171"/>
      <c r="AGA13" s="171"/>
      <c r="AGB13" s="171"/>
      <c r="AGC13" s="171"/>
      <c r="AGD13" s="171"/>
      <c r="AGE13" s="171"/>
      <c r="AGF13" s="171"/>
      <c r="AGG13" s="171"/>
      <c r="AGH13" s="171"/>
      <c r="AGI13" s="171"/>
      <c r="AGJ13" s="171"/>
      <c r="AGK13" s="171"/>
      <c r="AGL13" s="171"/>
      <c r="AGM13" s="171"/>
      <c r="AGN13" s="171"/>
      <c r="AGO13" s="171"/>
      <c r="AGP13" s="171"/>
      <c r="AGQ13" s="171"/>
      <c r="AGR13" s="171"/>
      <c r="AGS13" s="171"/>
      <c r="AGT13" s="171"/>
      <c r="AGU13" s="171"/>
      <c r="AGV13" s="171"/>
      <c r="AGW13" s="171"/>
      <c r="AGX13" s="171"/>
      <c r="AGY13" s="171"/>
      <c r="AGZ13" s="171"/>
      <c r="AHA13" s="171"/>
      <c r="AHB13" s="171"/>
      <c r="AHC13" s="171"/>
      <c r="AHD13" s="171"/>
      <c r="AHE13" s="171"/>
      <c r="AHF13" s="171"/>
      <c r="AHG13" s="171"/>
      <c r="AHH13" s="171"/>
      <c r="AHI13" s="171"/>
      <c r="AHJ13" s="171"/>
      <c r="AHK13" s="171"/>
      <c r="AHL13" s="171"/>
      <c r="AHM13" s="171"/>
      <c r="AHN13" s="171"/>
      <c r="AHO13" s="171"/>
      <c r="AHP13" s="171"/>
      <c r="AHQ13" s="171"/>
      <c r="AHR13" s="171"/>
      <c r="AHS13" s="171"/>
      <c r="AHT13" s="171"/>
      <c r="AHU13" s="171"/>
      <c r="AHV13" s="171"/>
      <c r="AHW13" s="171"/>
      <c r="AHX13" s="171"/>
      <c r="AHY13" s="171"/>
      <c r="AHZ13" s="171"/>
      <c r="AIA13" s="171"/>
      <c r="AIB13" s="171"/>
      <c r="AIC13" s="171"/>
      <c r="AID13" s="171"/>
      <c r="AIE13" s="171"/>
      <c r="AIF13" s="171"/>
      <c r="AIG13" s="171"/>
      <c r="AIH13" s="171"/>
      <c r="AII13" s="171"/>
      <c r="AIJ13" s="171"/>
      <c r="AIK13" s="171"/>
      <c r="AIL13" s="171"/>
      <c r="AIM13" s="171"/>
      <c r="AIN13" s="171"/>
      <c r="AIO13" s="171"/>
      <c r="AIP13" s="171"/>
      <c r="AIQ13" s="171"/>
      <c r="AIR13" s="171"/>
      <c r="AIS13" s="171"/>
      <c r="AIT13" s="171"/>
      <c r="AIU13" s="171"/>
      <c r="AIV13" s="171"/>
      <c r="AIW13" s="171"/>
      <c r="AIX13" s="171"/>
      <c r="AIY13" s="171"/>
      <c r="AIZ13" s="171"/>
      <c r="AJA13" s="171"/>
      <c r="AJB13" s="171"/>
      <c r="AJC13" s="171"/>
      <c r="AJD13" s="171"/>
      <c r="AJE13" s="171"/>
      <c r="AJF13" s="171"/>
      <c r="AJG13" s="171"/>
      <c r="AJH13" s="171"/>
      <c r="AJI13" s="171"/>
      <c r="AJJ13" s="171"/>
      <c r="AJK13" s="171"/>
      <c r="AJL13" s="171"/>
      <c r="AJM13" s="171"/>
      <c r="AJN13" s="171"/>
      <c r="AJO13" s="171"/>
      <c r="AJP13" s="171"/>
      <c r="AJQ13" s="171"/>
      <c r="AJR13" s="171"/>
      <c r="AJS13" s="171"/>
      <c r="AJT13" s="171"/>
      <c r="AJU13" s="171"/>
      <c r="AJV13" s="171"/>
      <c r="AJW13" s="171"/>
      <c r="AJX13" s="171"/>
      <c r="AJY13" s="171"/>
      <c r="AJZ13" s="171"/>
      <c r="AKA13" s="171"/>
      <c r="AKB13" s="171"/>
      <c r="AKC13" s="171"/>
      <c r="AKD13" s="171"/>
      <c r="AKE13" s="171"/>
      <c r="AKF13" s="171"/>
      <c r="AKG13" s="171"/>
      <c r="AKH13" s="171"/>
      <c r="AKI13" s="171"/>
      <c r="AKJ13" s="171"/>
      <c r="AKK13" s="171"/>
      <c r="AKL13" s="171"/>
      <c r="AKM13" s="171"/>
      <c r="AKN13" s="171"/>
      <c r="AKO13" s="171"/>
      <c r="AKP13" s="171"/>
      <c r="AKQ13" s="171"/>
      <c r="AKR13" s="171"/>
      <c r="AKS13" s="171"/>
      <c r="AKT13" s="171"/>
      <c r="AKU13" s="171"/>
      <c r="AKV13" s="171"/>
      <c r="AKW13" s="171"/>
      <c r="AKX13" s="171"/>
      <c r="AKY13" s="171"/>
      <c r="AKZ13" s="171"/>
      <c r="ALA13" s="171"/>
      <c r="ALB13" s="171"/>
      <c r="ALC13" s="171"/>
      <c r="ALD13" s="171"/>
      <c r="ALE13" s="171"/>
      <c r="ALF13" s="171"/>
      <c r="ALG13" s="171"/>
      <c r="ALH13" s="171"/>
      <c r="ALI13" s="171"/>
      <c r="ALJ13" s="171"/>
      <c r="ALK13" s="171"/>
      <c r="ALL13" s="171"/>
      <c r="ALM13" s="171"/>
      <c r="ALN13" s="171"/>
      <c r="ALO13" s="171"/>
      <c r="XEK13" s="173"/>
      <c r="XEL13" s="173"/>
      <c r="XEM13" s="173"/>
      <c r="XEN13" s="173"/>
      <c r="XEO13" s="173"/>
      <c r="XEP13" s="173"/>
      <c r="XEQ13" s="173"/>
      <c r="XER13" s="173"/>
      <c r="XES13" s="173"/>
      <c r="XET13" s="173"/>
      <c r="XEU13" s="173"/>
      <c r="XEV13" s="173"/>
      <c r="XEW13" s="173"/>
      <c r="XEX13" s="173"/>
      <c r="XEY13" s="173"/>
      <c r="XEZ13" s="173"/>
      <c r="XFA13" s="173"/>
      <c r="XFB13" s="173"/>
      <c r="XFC13" s="173"/>
      <c r="XFD13" s="173"/>
    </row>
    <row r="14" spans="1:1003 16365:16384" s="172" customFormat="1" ht="18" customHeight="1" x14ac:dyDescent="0.25">
      <c r="A14" s="169"/>
      <c r="B14" s="329" t="s">
        <v>120</v>
      </c>
      <c r="C14" s="329"/>
      <c r="D14" s="329"/>
      <c r="E14" s="329"/>
      <c r="F14" s="170" t="s">
        <v>121</v>
      </c>
      <c r="G14" s="330">
        <f>((1+(H8/100))^(22/252)-1)*100</f>
        <v>0</v>
      </c>
      <c r="H14" s="330"/>
      <c r="I14" s="169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1"/>
      <c r="Z14" s="171"/>
      <c r="AA14" s="171"/>
      <c r="AB14" s="171"/>
      <c r="AC14" s="171"/>
      <c r="AD14" s="171"/>
      <c r="AE14" s="171"/>
      <c r="AF14" s="171"/>
      <c r="AG14" s="171"/>
      <c r="AH14" s="171"/>
      <c r="AI14" s="171"/>
      <c r="AJ14" s="171"/>
      <c r="AK14" s="171"/>
      <c r="AL14" s="171"/>
      <c r="AM14" s="171"/>
      <c r="AN14" s="171"/>
      <c r="AO14" s="171"/>
      <c r="AP14" s="171"/>
      <c r="AQ14" s="171"/>
      <c r="AR14" s="171"/>
      <c r="AS14" s="171"/>
      <c r="AT14" s="171"/>
      <c r="AU14" s="171"/>
      <c r="AV14" s="171"/>
      <c r="AW14" s="171"/>
      <c r="AX14" s="171"/>
      <c r="AY14" s="171"/>
      <c r="AZ14" s="171"/>
      <c r="BA14" s="171"/>
      <c r="BB14" s="171"/>
      <c r="BC14" s="171"/>
      <c r="BD14" s="171"/>
      <c r="BE14" s="171"/>
      <c r="BF14" s="171"/>
      <c r="BG14" s="171"/>
      <c r="BH14" s="171"/>
      <c r="BI14" s="171"/>
      <c r="BJ14" s="171"/>
      <c r="BK14" s="171"/>
      <c r="BL14" s="171"/>
      <c r="BM14" s="171"/>
      <c r="BN14" s="171"/>
      <c r="BO14" s="171"/>
      <c r="BP14" s="171"/>
      <c r="BQ14" s="171"/>
      <c r="BR14" s="171"/>
      <c r="BS14" s="171"/>
      <c r="BT14" s="171"/>
      <c r="BU14" s="171"/>
      <c r="BV14" s="171"/>
      <c r="BW14" s="171"/>
      <c r="BX14" s="171"/>
      <c r="BY14" s="171"/>
      <c r="BZ14" s="171"/>
      <c r="CA14" s="171"/>
      <c r="CB14" s="171"/>
      <c r="CC14" s="171"/>
      <c r="CD14" s="171"/>
      <c r="CE14" s="171"/>
      <c r="CF14" s="171"/>
      <c r="CG14" s="171"/>
      <c r="CH14" s="171"/>
      <c r="CI14" s="171"/>
      <c r="CJ14" s="171"/>
      <c r="CK14" s="171"/>
      <c r="CL14" s="171"/>
      <c r="CM14" s="171"/>
      <c r="CN14" s="171"/>
      <c r="CO14" s="171"/>
      <c r="CP14" s="171"/>
      <c r="CQ14" s="171"/>
      <c r="CR14" s="171"/>
      <c r="CS14" s="171"/>
      <c r="CT14" s="171"/>
      <c r="CU14" s="171"/>
      <c r="CV14" s="171"/>
      <c r="CW14" s="171"/>
      <c r="CX14" s="171"/>
      <c r="CY14" s="171"/>
      <c r="CZ14" s="171"/>
      <c r="DA14" s="171"/>
      <c r="DB14" s="171"/>
      <c r="DC14" s="171"/>
      <c r="DD14" s="171"/>
      <c r="DE14" s="171"/>
      <c r="DF14" s="171"/>
      <c r="DG14" s="171"/>
      <c r="DH14" s="171"/>
      <c r="DI14" s="171"/>
      <c r="DJ14" s="171"/>
      <c r="DK14" s="171"/>
      <c r="DL14" s="171"/>
      <c r="DM14" s="171"/>
      <c r="DN14" s="171"/>
      <c r="DO14" s="171"/>
      <c r="DP14" s="171"/>
      <c r="DQ14" s="171"/>
      <c r="DR14" s="171"/>
      <c r="DS14" s="171"/>
      <c r="DT14" s="171"/>
      <c r="DU14" s="171"/>
      <c r="DV14" s="171"/>
      <c r="DW14" s="171"/>
      <c r="DX14" s="171"/>
      <c r="DY14" s="171"/>
      <c r="DZ14" s="171"/>
      <c r="EA14" s="171"/>
      <c r="EB14" s="171"/>
      <c r="EC14" s="171"/>
      <c r="ED14" s="171"/>
      <c r="EE14" s="171"/>
      <c r="EF14" s="171"/>
      <c r="EG14" s="171"/>
      <c r="EH14" s="171"/>
      <c r="EI14" s="171"/>
      <c r="EJ14" s="171"/>
      <c r="EK14" s="171"/>
      <c r="EL14" s="171"/>
      <c r="EM14" s="171"/>
      <c r="EN14" s="171"/>
      <c r="EO14" s="171"/>
      <c r="EP14" s="171"/>
      <c r="EQ14" s="171"/>
      <c r="ER14" s="171"/>
      <c r="ES14" s="171"/>
      <c r="ET14" s="171"/>
      <c r="EU14" s="171"/>
      <c r="EV14" s="171"/>
      <c r="EW14" s="171"/>
      <c r="EX14" s="171"/>
      <c r="EY14" s="171"/>
      <c r="EZ14" s="171"/>
      <c r="FA14" s="171"/>
      <c r="FB14" s="171"/>
      <c r="FC14" s="171"/>
      <c r="FD14" s="171"/>
      <c r="FE14" s="171"/>
      <c r="FF14" s="171"/>
      <c r="FG14" s="171"/>
      <c r="FH14" s="171"/>
      <c r="FI14" s="171"/>
      <c r="FJ14" s="171"/>
      <c r="FK14" s="171"/>
      <c r="FL14" s="171"/>
      <c r="FM14" s="171"/>
      <c r="FN14" s="171"/>
      <c r="FO14" s="171"/>
      <c r="FP14" s="171"/>
      <c r="FQ14" s="171"/>
      <c r="FR14" s="171"/>
      <c r="FS14" s="171"/>
      <c r="FT14" s="171"/>
      <c r="FU14" s="171"/>
      <c r="FV14" s="171"/>
      <c r="FW14" s="171"/>
      <c r="FX14" s="171"/>
      <c r="FY14" s="171"/>
      <c r="FZ14" s="171"/>
      <c r="GA14" s="171"/>
      <c r="GB14" s="171"/>
      <c r="GC14" s="171"/>
      <c r="GD14" s="171"/>
      <c r="GE14" s="171"/>
      <c r="GF14" s="171"/>
      <c r="GG14" s="171"/>
      <c r="GH14" s="171"/>
      <c r="GI14" s="171"/>
      <c r="GJ14" s="171"/>
      <c r="GK14" s="171"/>
      <c r="GL14" s="171"/>
      <c r="GM14" s="171"/>
      <c r="GN14" s="171"/>
      <c r="GO14" s="171"/>
      <c r="GP14" s="171"/>
      <c r="GQ14" s="171"/>
      <c r="GR14" s="171"/>
      <c r="GS14" s="171"/>
      <c r="GT14" s="171"/>
      <c r="GU14" s="171"/>
      <c r="GV14" s="171"/>
      <c r="GW14" s="171"/>
      <c r="GX14" s="171"/>
      <c r="GY14" s="171"/>
      <c r="GZ14" s="171"/>
      <c r="HA14" s="171"/>
      <c r="HB14" s="171"/>
      <c r="HC14" s="171"/>
      <c r="HD14" s="171"/>
      <c r="HE14" s="171"/>
      <c r="HF14" s="171"/>
      <c r="HG14" s="171"/>
      <c r="HH14" s="171"/>
      <c r="HI14" s="171"/>
      <c r="HJ14" s="171"/>
      <c r="HK14" s="171"/>
      <c r="HL14" s="171"/>
      <c r="HM14" s="171"/>
      <c r="HN14" s="171"/>
      <c r="HO14" s="171"/>
      <c r="HP14" s="171"/>
      <c r="HQ14" s="171"/>
      <c r="HR14" s="171"/>
      <c r="HS14" s="171"/>
      <c r="HT14" s="171"/>
      <c r="HU14" s="171"/>
      <c r="HV14" s="171"/>
      <c r="HW14" s="171"/>
      <c r="HX14" s="171"/>
      <c r="HY14" s="171"/>
      <c r="HZ14" s="171"/>
      <c r="IA14" s="171"/>
      <c r="IB14" s="171"/>
      <c r="IC14" s="171"/>
      <c r="ID14" s="171"/>
      <c r="IE14" s="171"/>
      <c r="IF14" s="171"/>
      <c r="IG14" s="171"/>
      <c r="IH14" s="171"/>
      <c r="II14" s="171"/>
      <c r="IJ14" s="171"/>
      <c r="IK14" s="171"/>
      <c r="IL14" s="171"/>
      <c r="IM14" s="171"/>
      <c r="IN14" s="171"/>
      <c r="IO14" s="171"/>
      <c r="IP14" s="171"/>
      <c r="IQ14" s="171"/>
      <c r="IR14" s="171"/>
      <c r="IS14" s="171"/>
      <c r="IT14" s="171"/>
      <c r="IU14" s="171"/>
      <c r="IV14" s="171"/>
      <c r="IW14" s="171"/>
      <c r="IX14" s="171"/>
      <c r="IY14" s="171"/>
      <c r="IZ14" s="171"/>
      <c r="JA14" s="171"/>
      <c r="JB14" s="171"/>
      <c r="JC14" s="171"/>
      <c r="JD14" s="171"/>
      <c r="JE14" s="171"/>
      <c r="JF14" s="171"/>
      <c r="JG14" s="171"/>
      <c r="JH14" s="171"/>
      <c r="JI14" s="171"/>
      <c r="JJ14" s="171"/>
      <c r="JK14" s="171"/>
      <c r="JL14" s="171"/>
      <c r="JM14" s="171"/>
      <c r="JN14" s="171"/>
      <c r="JO14" s="171"/>
      <c r="JP14" s="171"/>
      <c r="JQ14" s="171"/>
      <c r="JR14" s="171"/>
      <c r="JS14" s="171"/>
      <c r="JT14" s="171"/>
      <c r="JU14" s="171"/>
      <c r="JV14" s="171"/>
      <c r="JW14" s="171"/>
      <c r="JX14" s="171"/>
      <c r="JY14" s="171"/>
      <c r="JZ14" s="171"/>
      <c r="KA14" s="171"/>
      <c r="KB14" s="171"/>
      <c r="KC14" s="171"/>
      <c r="KD14" s="171"/>
      <c r="KE14" s="171"/>
      <c r="KF14" s="171"/>
      <c r="KG14" s="171"/>
      <c r="KH14" s="171"/>
      <c r="KI14" s="171"/>
      <c r="KJ14" s="171"/>
      <c r="KK14" s="171"/>
      <c r="KL14" s="171"/>
      <c r="KM14" s="171"/>
      <c r="KN14" s="171"/>
      <c r="KO14" s="171"/>
      <c r="KP14" s="171"/>
      <c r="KQ14" s="171"/>
      <c r="KR14" s="171"/>
      <c r="KS14" s="171"/>
      <c r="KT14" s="171"/>
      <c r="KU14" s="171"/>
      <c r="KV14" s="171"/>
      <c r="KW14" s="171"/>
      <c r="KX14" s="171"/>
      <c r="KY14" s="171"/>
      <c r="KZ14" s="171"/>
      <c r="LA14" s="171"/>
      <c r="LB14" s="171"/>
      <c r="LC14" s="171"/>
      <c r="LD14" s="171"/>
      <c r="LE14" s="171"/>
      <c r="LF14" s="171"/>
      <c r="LG14" s="171"/>
      <c r="LH14" s="171"/>
      <c r="LI14" s="171"/>
      <c r="LJ14" s="171"/>
      <c r="LK14" s="171"/>
      <c r="LL14" s="171"/>
      <c r="LM14" s="171"/>
      <c r="LN14" s="171"/>
      <c r="LO14" s="171"/>
      <c r="LP14" s="171"/>
      <c r="LQ14" s="171"/>
      <c r="LR14" s="171"/>
      <c r="LS14" s="171"/>
      <c r="LT14" s="171"/>
      <c r="LU14" s="171"/>
      <c r="LV14" s="171"/>
      <c r="LW14" s="171"/>
      <c r="LX14" s="171"/>
      <c r="LY14" s="171"/>
      <c r="LZ14" s="171"/>
      <c r="MA14" s="171"/>
      <c r="MB14" s="171"/>
      <c r="MC14" s="171"/>
      <c r="MD14" s="171"/>
      <c r="ME14" s="171"/>
      <c r="MF14" s="171"/>
      <c r="MG14" s="171"/>
      <c r="MH14" s="171"/>
      <c r="MI14" s="171"/>
      <c r="MJ14" s="171"/>
      <c r="MK14" s="171"/>
      <c r="ML14" s="171"/>
      <c r="MM14" s="171"/>
      <c r="MN14" s="171"/>
      <c r="MO14" s="171"/>
      <c r="MP14" s="171"/>
      <c r="MQ14" s="171"/>
      <c r="MR14" s="171"/>
      <c r="MS14" s="171"/>
      <c r="MT14" s="171"/>
      <c r="MU14" s="171"/>
      <c r="MV14" s="171"/>
      <c r="MW14" s="171"/>
      <c r="MX14" s="171"/>
      <c r="MY14" s="171"/>
      <c r="MZ14" s="171"/>
      <c r="NA14" s="171"/>
      <c r="NB14" s="171"/>
      <c r="NC14" s="171"/>
      <c r="ND14" s="171"/>
      <c r="NE14" s="171"/>
      <c r="NF14" s="171"/>
      <c r="NG14" s="171"/>
      <c r="NH14" s="171"/>
      <c r="NI14" s="171"/>
      <c r="NJ14" s="171"/>
      <c r="NK14" s="171"/>
      <c r="NL14" s="171"/>
      <c r="NM14" s="171"/>
      <c r="NN14" s="171"/>
      <c r="NO14" s="171"/>
      <c r="NP14" s="171"/>
      <c r="NQ14" s="171"/>
      <c r="NR14" s="171"/>
      <c r="NS14" s="171"/>
      <c r="NT14" s="171"/>
      <c r="NU14" s="171"/>
      <c r="NV14" s="171"/>
      <c r="NW14" s="171"/>
      <c r="NX14" s="171"/>
      <c r="NY14" s="171"/>
      <c r="NZ14" s="171"/>
      <c r="OA14" s="171"/>
      <c r="OB14" s="171"/>
      <c r="OC14" s="171"/>
      <c r="OD14" s="171"/>
      <c r="OE14" s="171"/>
      <c r="OF14" s="171"/>
      <c r="OG14" s="171"/>
      <c r="OH14" s="171"/>
      <c r="OI14" s="171"/>
      <c r="OJ14" s="171"/>
      <c r="OK14" s="171"/>
      <c r="OL14" s="171"/>
      <c r="OM14" s="171"/>
      <c r="ON14" s="171"/>
      <c r="OO14" s="171"/>
      <c r="OP14" s="171"/>
      <c r="OQ14" s="171"/>
      <c r="OR14" s="171"/>
      <c r="OS14" s="171"/>
      <c r="OT14" s="171"/>
      <c r="OU14" s="171"/>
      <c r="OV14" s="171"/>
      <c r="OW14" s="171"/>
      <c r="OX14" s="171"/>
      <c r="OY14" s="171"/>
      <c r="OZ14" s="171"/>
      <c r="PA14" s="171"/>
      <c r="PB14" s="171"/>
      <c r="PC14" s="171"/>
      <c r="PD14" s="171"/>
      <c r="PE14" s="171"/>
      <c r="PF14" s="171"/>
      <c r="PG14" s="171"/>
      <c r="PH14" s="171"/>
      <c r="PI14" s="171"/>
      <c r="PJ14" s="171"/>
      <c r="PK14" s="171"/>
      <c r="PL14" s="171"/>
      <c r="PM14" s="171"/>
      <c r="PN14" s="171"/>
      <c r="PO14" s="171"/>
      <c r="PP14" s="171"/>
      <c r="PQ14" s="171"/>
      <c r="PR14" s="171"/>
      <c r="PS14" s="171"/>
      <c r="PT14" s="171"/>
      <c r="PU14" s="171"/>
      <c r="PV14" s="171"/>
      <c r="PW14" s="171"/>
      <c r="PX14" s="171"/>
      <c r="PY14" s="171"/>
      <c r="PZ14" s="171"/>
      <c r="QA14" s="171"/>
      <c r="QB14" s="171"/>
      <c r="QC14" s="171"/>
      <c r="QD14" s="171"/>
      <c r="QE14" s="171"/>
      <c r="QF14" s="171"/>
      <c r="QG14" s="171"/>
      <c r="QH14" s="171"/>
      <c r="QI14" s="171"/>
      <c r="QJ14" s="171"/>
      <c r="QK14" s="171"/>
      <c r="QL14" s="171"/>
      <c r="QM14" s="171"/>
      <c r="QN14" s="171"/>
      <c r="QO14" s="171"/>
      <c r="QP14" s="171"/>
      <c r="QQ14" s="171"/>
      <c r="QR14" s="171"/>
      <c r="QS14" s="171"/>
      <c r="QT14" s="171"/>
      <c r="QU14" s="171"/>
      <c r="QV14" s="171"/>
      <c r="QW14" s="171"/>
      <c r="QX14" s="171"/>
      <c r="QY14" s="171"/>
      <c r="QZ14" s="171"/>
      <c r="RA14" s="171"/>
      <c r="RB14" s="171"/>
      <c r="RC14" s="171"/>
      <c r="RD14" s="171"/>
      <c r="RE14" s="171"/>
      <c r="RF14" s="171"/>
      <c r="RG14" s="171"/>
      <c r="RH14" s="171"/>
      <c r="RI14" s="171"/>
      <c r="RJ14" s="171"/>
      <c r="RK14" s="171"/>
      <c r="RL14" s="171"/>
      <c r="RM14" s="171"/>
      <c r="RN14" s="171"/>
      <c r="RO14" s="171"/>
      <c r="RP14" s="171"/>
      <c r="RQ14" s="171"/>
      <c r="RR14" s="171"/>
      <c r="RS14" s="171"/>
      <c r="RT14" s="171"/>
      <c r="RU14" s="171"/>
      <c r="RV14" s="171"/>
      <c r="RW14" s="171"/>
      <c r="RX14" s="171"/>
      <c r="RY14" s="171"/>
      <c r="RZ14" s="171"/>
      <c r="SA14" s="171"/>
      <c r="SB14" s="171"/>
      <c r="SC14" s="171"/>
      <c r="SD14" s="171"/>
      <c r="SE14" s="171"/>
      <c r="SF14" s="171"/>
      <c r="SG14" s="171"/>
      <c r="SH14" s="171"/>
      <c r="SI14" s="171"/>
      <c r="SJ14" s="171"/>
      <c r="SK14" s="171"/>
      <c r="SL14" s="171"/>
      <c r="SM14" s="171"/>
      <c r="SN14" s="171"/>
      <c r="SO14" s="171"/>
      <c r="SP14" s="171"/>
      <c r="SQ14" s="171"/>
      <c r="SR14" s="171"/>
      <c r="SS14" s="171"/>
      <c r="ST14" s="171"/>
      <c r="SU14" s="171"/>
      <c r="SV14" s="171"/>
      <c r="SW14" s="171"/>
      <c r="SX14" s="171"/>
      <c r="SY14" s="171"/>
      <c r="SZ14" s="171"/>
      <c r="TA14" s="171"/>
      <c r="TB14" s="171"/>
      <c r="TC14" s="171"/>
      <c r="TD14" s="171"/>
      <c r="TE14" s="171"/>
      <c r="TF14" s="171"/>
      <c r="TG14" s="171"/>
      <c r="TH14" s="171"/>
      <c r="TI14" s="171"/>
      <c r="TJ14" s="171"/>
      <c r="TK14" s="171"/>
      <c r="TL14" s="171"/>
      <c r="TM14" s="171"/>
      <c r="TN14" s="171"/>
      <c r="TO14" s="171"/>
      <c r="TP14" s="171"/>
      <c r="TQ14" s="171"/>
      <c r="TR14" s="171"/>
      <c r="TS14" s="171"/>
      <c r="TT14" s="171"/>
      <c r="TU14" s="171"/>
      <c r="TV14" s="171"/>
      <c r="TW14" s="171"/>
      <c r="TX14" s="171"/>
      <c r="TY14" s="171"/>
      <c r="TZ14" s="171"/>
      <c r="UA14" s="171"/>
      <c r="UB14" s="171"/>
      <c r="UC14" s="171"/>
      <c r="UD14" s="171"/>
      <c r="UE14" s="171"/>
      <c r="UF14" s="171"/>
      <c r="UG14" s="171"/>
      <c r="UH14" s="171"/>
      <c r="UI14" s="171"/>
      <c r="UJ14" s="171"/>
      <c r="UK14" s="171"/>
      <c r="UL14" s="171"/>
      <c r="UM14" s="171"/>
      <c r="UN14" s="171"/>
      <c r="UO14" s="171"/>
      <c r="UP14" s="171"/>
      <c r="UQ14" s="171"/>
      <c r="UR14" s="171"/>
      <c r="US14" s="171"/>
      <c r="UT14" s="171"/>
      <c r="UU14" s="171"/>
      <c r="UV14" s="171"/>
      <c r="UW14" s="171"/>
      <c r="UX14" s="171"/>
      <c r="UY14" s="171"/>
      <c r="UZ14" s="171"/>
      <c r="VA14" s="171"/>
      <c r="VB14" s="171"/>
      <c r="VC14" s="171"/>
      <c r="VD14" s="171"/>
      <c r="VE14" s="171"/>
      <c r="VF14" s="171"/>
      <c r="VG14" s="171"/>
      <c r="VH14" s="171"/>
      <c r="VI14" s="171"/>
      <c r="VJ14" s="171"/>
      <c r="VK14" s="171"/>
      <c r="VL14" s="171"/>
      <c r="VM14" s="171"/>
      <c r="VN14" s="171"/>
      <c r="VO14" s="171"/>
      <c r="VP14" s="171"/>
      <c r="VQ14" s="171"/>
      <c r="VR14" s="171"/>
      <c r="VS14" s="171"/>
      <c r="VT14" s="171"/>
      <c r="VU14" s="171"/>
      <c r="VV14" s="171"/>
      <c r="VW14" s="171"/>
      <c r="VX14" s="171"/>
      <c r="VY14" s="171"/>
      <c r="VZ14" s="171"/>
      <c r="WA14" s="171"/>
      <c r="WB14" s="171"/>
      <c r="WC14" s="171"/>
      <c r="WD14" s="171"/>
      <c r="WE14" s="171"/>
      <c r="WF14" s="171"/>
      <c r="WG14" s="171"/>
      <c r="WH14" s="171"/>
      <c r="WI14" s="171"/>
      <c r="WJ14" s="171"/>
      <c r="WK14" s="171"/>
      <c r="WL14" s="171"/>
      <c r="WM14" s="171"/>
      <c r="WN14" s="171"/>
      <c r="WO14" s="171"/>
      <c r="WP14" s="171"/>
      <c r="WQ14" s="171"/>
      <c r="WR14" s="171"/>
      <c r="WS14" s="171"/>
      <c r="WT14" s="171"/>
      <c r="WU14" s="171"/>
      <c r="WV14" s="171"/>
      <c r="WW14" s="171"/>
      <c r="WX14" s="171"/>
      <c r="WY14" s="171"/>
      <c r="WZ14" s="171"/>
      <c r="XA14" s="171"/>
      <c r="XB14" s="171"/>
      <c r="XC14" s="171"/>
      <c r="XD14" s="171"/>
      <c r="XE14" s="171"/>
      <c r="XF14" s="171"/>
      <c r="XG14" s="171"/>
      <c r="XH14" s="171"/>
      <c r="XI14" s="171"/>
      <c r="XJ14" s="171"/>
      <c r="XK14" s="171"/>
      <c r="XL14" s="171"/>
      <c r="XM14" s="171"/>
      <c r="XN14" s="171"/>
      <c r="XO14" s="171"/>
      <c r="XP14" s="171"/>
      <c r="XQ14" s="171"/>
      <c r="XR14" s="171"/>
      <c r="XS14" s="171"/>
      <c r="XT14" s="171"/>
      <c r="XU14" s="171"/>
      <c r="XV14" s="171"/>
      <c r="XW14" s="171"/>
      <c r="XX14" s="171"/>
      <c r="XY14" s="171"/>
      <c r="XZ14" s="171"/>
      <c r="YA14" s="171"/>
      <c r="YB14" s="171"/>
      <c r="YC14" s="171"/>
      <c r="YD14" s="171"/>
      <c r="YE14" s="171"/>
      <c r="YF14" s="171"/>
      <c r="YG14" s="171"/>
      <c r="YH14" s="171"/>
      <c r="YI14" s="171"/>
      <c r="YJ14" s="171"/>
      <c r="YK14" s="171"/>
      <c r="YL14" s="171"/>
      <c r="YM14" s="171"/>
      <c r="YN14" s="171"/>
      <c r="YO14" s="171"/>
      <c r="YP14" s="171"/>
      <c r="YQ14" s="171"/>
      <c r="YR14" s="171"/>
      <c r="YS14" s="171"/>
      <c r="YT14" s="171"/>
      <c r="YU14" s="171"/>
      <c r="YV14" s="171"/>
      <c r="YW14" s="171"/>
      <c r="YX14" s="171"/>
      <c r="YY14" s="171"/>
      <c r="YZ14" s="171"/>
      <c r="ZA14" s="171"/>
      <c r="ZB14" s="171"/>
      <c r="ZC14" s="171"/>
      <c r="ZD14" s="171"/>
      <c r="ZE14" s="171"/>
      <c r="ZF14" s="171"/>
      <c r="ZG14" s="171"/>
      <c r="ZH14" s="171"/>
      <c r="ZI14" s="171"/>
      <c r="ZJ14" s="171"/>
      <c r="ZK14" s="171"/>
      <c r="ZL14" s="171"/>
      <c r="ZM14" s="171"/>
      <c r="ZN14" s="171"/>
      <c r="ZO14" s="171"/>
      <c r="ZP14" s="171"/>
      <c r="ZQ14" s="171"/>
      <c r="ZR14" s="171"/>
      <c r="ZS14" s="171"/>
      <c r="ZT14" s="171"/>
      <c r="ZU14" s="171"/>
      <c r="ZV14" s="171"/>
      <c r="ZW14" s="171"/>
      <c r="ZX14" s="171"/>
      <c r="ZY14" s="171"/>
      <c r="ZZ14" s="171"/>
      <c r="AAA14" s="171"/>
      <c r="AAB14" s="171"/>
      <c r="AAC14" s="171"/>
      <c r="AAD14" s="171"/>
      <c r="AAE14" s="171"/>
      <c r="AAF14" s="171"/>
      <c r="AAG14" s="171"/>
      <c r="AAH14" s="171"/>
      <c r="AAI14" s="171"/>
      <c r="AAJ14" s="171"/>
      <c r="AAK14" s="171"/>
      <c r="AAL14" s="171"/>
      <c r="AAM14" s="171"/>
      <c r="AAN14" s="171"/>
      <c r="AAO14" s="171"/>
      <c r="AAP14" s="171"/>
      <c r="AAQ14" s="171"/>
      <c r="AAR14" s="171"/>
      <c r="AAS14" s="171"/>
      <c r="AAT14" s="171"/>
      <c r="AAU14" s="171"/>
      <c r="AAV14" s="171"/>
      <c r="AAW14" s="171"/>
      <c r="AAX14" s="171"/>
      <c r="AAY14" s="171"/>
      <c r="AAZ14" s="171"/>
      <c r="ABA14" s="171"/>
      <c r="ABB14" s="171"/>
      <c r="ABC14" s="171"/>
      <c r="ABD14" s="171"/>
      <c r="ABE14" s="171"/>
      <c r="ABF14" s="171"/>
      <c r="ABG14" s="171"/>
      <c r="ABH14" s="171"/>
      <c r="ABI14" s="171"/>
      <c r="ABJ14" s="171"/>
      <c r="ABK14" s="171"/>
      <c r="ABL14" s="171"/>
      <c r="ABM14" s="171"/>
      <c r="ABN14" s="171"/>
      <c r="ABO14" s="171"/>
      <c r="ABP14" s="171"/>
      <c r="ABQ14" s="171"/>
      <c r="ABR14" s="171"/>
      <c r="ABS14" s="171"/>
      <c r="ABT14" s="171"/>
      <c r="ABU14" s="171"/>
      <c r="ABV14" s="171"/>
      <c r="ABW14" s="171"/>
      <c r="ABX14" s="171"/>
      <c r="ABY14" s="171"/>
      <c r="ABZ14" s="171"/>
      <c r="ACA14" s="171"/>
      <c r="ACB14" s="171"/>
      <c r="ACC14" s="171"/>
      <c r="ACD14" s="171"/>
      <c r="ACE14" s="171"/>
      <c r="ACF14" s="171"/>
      <c r="ACG14" s="171"/>
      <c r="ACH14" s="171"/>
      <c r="ACI14" s="171"/>
      <c r="ACJ14" s="171"/>
      <c r="ACK14" s="171"/>
      <c r="ACL14" s="171"/>
      <c r="ACM14" s="171"/>
      <c r="ACN14" s="171"/>
      <c r="ACO14" s="171"/>
      <c r="ACP14" s="171"/>
      <c r="ACQ14" s="171"/>
      <c r="ACR14" s="171"/>
      <c r="ACS14" s="171"/>
      <c r="ACT14" s="171"/>
      <c r="ACU14" s="171"/>
      <c r="ACV14" s="171"/>
      <c r="ACW14" s="171"/>
      <c r="ACX14" s="171"/>
      <c r="ACY14" s="171"/>
      <c r="ACZ14" s="171"/>
      <c r="ADA14" s="171"/>
      <c r="ADB14" s="171"/>
      <c r="ADC14" s="171"/>
      <c r="ADD14" s="171"/>
      <c r="ADE14" s="171"/>
      <c r="ADF14" s="171"/>
      <c r="ADG14" s="171"/>
      <c r="ADH14" s="171"/>
      <c r="ADI14" s="171"/>
      <c r="ADJ14" s="171"/>
      <c r="ADK14" s="171"/>
      <c r="ADL14" s="171"/>
      <c r="ADM14" s="171"/>
      <c r="ADN14" s="171"/>
      <c r="ADO14" s="171"/>
      <c r="ADP14" s="171"/>
      <c r="ADQ14" s="171"/>
      <c r="ADR14" s="171"/>
      <c r="ADS14" s="171"/>
      <c r="ADT14" s="171"/>
      <c r="ADU14" s="171"/>
      <c r="ADV14" s="171"/>
      <c r="ADW14" s="171"/>
      <c r="ADX14" s="171"/>
      <c r="ADY14" s="171"/>
      <c r="ADZ14" s="171"/>
      <c r="AEA14" s="171"/>
      <c r="AEB14" s="171"/>
      <c r="AEC14" s="171"/>
      <c r="AED14" s="171"/>
      <c r="AEE14" s="171"/>
      <c r="AEF14" s="171"/>
      <c r="AEG14" s="171"/>
      <c r="AEH14" s="171"/>
      <c r="AEI14" s="171"/>
      <c r="AEJ14" s="171"/>
      <c r="AEK14" s="171"/>
      <c r="AEL14" s="171"/>
      <c r="AEM14" s="171"/>
      <c r="AEN14" s="171"/>
      <c r="AEO14" s="171"/>
      <c r="AEP14" s="171"/>
      <c r="AEQ14" s="171"/>
      <c r="AER14" s="171"/>
      <c r="AES14" s="171"/>
      <c r="AET14" s="171"/>
      <c r="AEU14" s="171"/>
      <c r="AEV14" s="171"/>
      <c r="AEW14" s="171"/>
      <c r="AEX14" s="171"/>
      <c r="AEY14" s="171"/>
      <c r="AEZ14" s="171"/>
      <c r="AFA14" s="171"/>
      <c r="AFB14" s="171"/>
      <c r="AFC14" s="171"/>
      <c r="AFD14" s="171"/>
      <c r="AFE14" s="171"/>
      <c r="AFF14" s="171"/>
      <c r="AFG14" s="171"/>
      <c r="AFH14" s="171"/>
      <c r="AFI14" s="171"/>
      <c r="AFJ14" s="171"/>
      <c r="AFK14" s="171"/>
      <c r="AFL14" s="171"/>
      <c r="AFM14" s="171"/>
      <c r="AFN14" s="171"/>
      <c r="AFO14" s="171"/>
      <c r="AFP14" s="171"/>
      <c r="AFQ14" s="171"/>
      <c r="AFR14" s="171"/>
      <c r="AFS14" s="171"/>
      <c r="AFT14" s="171"/>
      <c r="AFU14" s="171"/>
      <c r="AFV14" s="171"/>
      <c r="AFW14" s="171"/>
      <c r="AFX14" s="171"/>
      <c r="AFY14" s="171"/>
      <c r="AFZ14" s="171"/>
      <c r="AGA14" s="171"/>
      <c r="AGB14" s="171"/>
      <c r="AGC14" s="171"/>
      <c r="AGD14" s="171"/>
      <c r="AGE14" s="171"/>
      <c r="AGF14" s="171"/>
      <c r="AGG14" s="171"/>
      <c r="AGH14" s="171"/>
      <c r="AGI14" s="171"/>
      <c r="AGJ14" s="171"/>
      <c r="AGK14" s="171"/>
      <c r="AGL14" s="171"/>
      <c r="AGM14" s="171"/>
      <c r="AGN14" s="171"/>
      <c r="AGO14" s="171"/>
      <c r="AGP14" s="171"/>
      <c r="AGQ14" s="171"/>
      <c r="AGR14" s="171"/>
      <c r="AGS14" s="171"/>
      <c r="AGT14" s="171"/>
      <c r="AGU14" s="171"/>
      <c r="AGV14" s="171"/>
      <c r="AGW14" s="171"/>
      <c r="AGX14" s="171"/>
      <c r="AGY14" s="171"/>
      <c r="AGZ14" s="171"/>
      <c r="AHA14" s="171"/>
      <c r="AHB14" s="171"/>
      <c r="AHC14" s="171"/>
      <c r="AHD14" s="171"/>
      <c r="AHE14" s="171"/>
      <c r="AHF14" s="171"/>
      <c r="AHG14" s="171"/>
      <c r="AHH14" s="171"/>
      <c r="AHI14" s="171"/>
      <c r="AHJ14" s="171"/>
      <c r="AHK14" s="171"/>
      <c r="AHL14" s="171"/>
      <c r="AHM14" s="171"/>
      <c r="AHN14" s="171"/>
      <c r="AHO14" s="171"/>
      <c r="AHP14" s="171"/>
      <c r="AHQ14" s="171"/>
      <c r="AHR14" s="171"/>
      <c r="AHS14" s="171"/>
      <c r="AHT14" s="171"/>
      <c r="AHU14" s="171"/>
      <c r="AHV14" s="171"/>
      <c r="AHW14" s="171"/>
      <c r="AHX14" s="171"/>
      <c r="AHY14" s="171"/>
      <c r="AHZ14" s="171"/>
      <c r="AIA14" s="171"/>
      <c r="AIB14" s="171"/>
      <c r="AIC14" s="171"/>
      <c r="AID14" s="171"/>
      <c r="AIE14" s="171"/>
      <c r="AIF14" s="171"/>
      <c r="AIG14" s="171"/>
      <c r="AIH14" s="171"/>
      <c r="AII14" s="171"/>
      <c r="AIJ14" s="171"/>
      <c r="AIK14" s="171"/>
      <c r="AIL14" s="171"/>
      <c r="AIM14" s="171"/>
      <c r="AIN14" s="171"/>
      <c r="AIO14" s="171"/>
      <c r="AIP14" s="171"/>
      <c r="AIQ14" s="171"/>
      <c r="AIR14" s="171"/>
      <c r="AIS14" s="171"/>
      <c r="AIT14" s="171"/>
      <c r="AIU14" s="171"/>
      <c r="AIV14" s="171"/>
      <c r="AIW14" s="171"/>
      <c r="AIX14" s="171"/>
      <c r="AIY14" s="171"/>
      <c r="AIZ14" s="171"/>
      <c r="AJA14" s="171"/>
      <c r="AJB14" s="171"/>
      <c r="AJC14" s="171"/>
      <c r="AJD14" s="171"/>
      <c r="AJE14" s="171"/>
      <c r="AJF14" s="171"/>
      <c r="AJG14" s="171"/>
      <c r="AJH14" s="171"/>
      <c r="AJI14" s="171"/>
      <c r="AJJ14" s="171"/>
      <c r="AJK14" s="171"/>
      <c r="AJL14" s="171"/>
      <c r="AJM14" s="171"/>
      <c r="AJN14" s="171"/>
      <c r="AJO14" s="171"/>
      <c r="AJP14" s="171"/>
      <c r="AJQ14" s="171"/>
      <c r="AJR14" s="171"/>
      <c r="AJS14" s="171"/>
      <c r="AJT14" s="171"/>
      <c r="AJU14" s="171"/>
      <c r="AJV14" s="171"/>
      <c r="AJW14" s="171"/>
      <c r="AJX14" s="171"/>
      <c r="AJY14" s="171"/>
      <c r="AJZ14" s="171"/>
      <c r="AKA14" s="171"/>
      <c r="AKB14" s="171"/>
      <c r="AKC14" s="171"/>
      <c r="AKD14" s="171"/>
      <c r="AKE14" s="171"/>
      <c r="AKF14" s="171"/>
      <c r="AKG14" s="171"/>
      <c r="AKH14" s="171"/>
      <c r="AKI14" s="171"/>
      <c r="AKJ14" s="171"/>
      <c r="AKK14" s="171"/>
      <c r="AKL14" s="171"/>
      <c r="AKM14" s="171"/>
      <c r="AKN14" s="171"/>
      <c r="AKO14" s="171"/>
      <c r="AKP14" s="171"/>
      <c r="AKQ14" s="171"/>
      <c r="AKR14" s="171"/>
      <c r="AKS14" s="171"/>
      <c r="AKT14" s="171"/>
      <c r="AKU14" s="171"/>
      <c r="AKV14" s="171"/>
      <c r="AKW14" s="171"/>
      <c r="AKX14" s="171"/>
      <c r="AKY14" s="171"/>
      <c r="AKZ14" s="171"/>
      <c r="ALA14" s="171"/>
      <c r="ALB14" s="171"/>
      <c r="ALC14" s="171"/>
      <c r="ALD14" s="171"/>
      <c r="ALE14" s="171"/>
      <c r="ALF14" s="171"/>
      <c r="ALG14" s="171"/>
      <c r="ALH14" s="171"/>
      <c r="ALI14" s="171"/>
      <c r="ALJ14" s="171"/>
      <c r="ALK14" s="171"/>
      <c r="ALL14" s="171"/>
      <c r="ALM14" s="171"/>
      <c r="ALN14" s="171"/>
      <c r="ALO14" s="171"/>
      <c r="XEK14" s="173"/>
      <c r="XEL14" s="173"/>
      <c r="XEM14" s="173"/>
      <c r="XEN14" s="173"/>
      <c r="XEO14" s="173"/>
      <c r="XEP14" s="173"/>
      <c r="XEQ14" s="173"/>
      <c r="XER14" s="173"/>
      <c r="XES14" s="173"/>
      <c r="XET14" s="173"/>
      <c r="XEU14" s="173"/>
      <c r="XEV14" s="173"/>
      <c r="XEW14" s="173"/>
      <c r="XEX14" s="173"/>
      <c r="XEY14" s="173"/>
      <c r="XEZ14" s="173"/>
      <c r="XFA14" s="173"/>
      <c r="XFB14" s="173"/>
      <c r="XFC14" s="173"/>
      <c r="XFD14" s="173"/>
    </row>
    <row r="15" spans="1:1003 16365:16384" s="172" customFormat="1" ht="18" customHeight="1" x14ac:dyDescent="0.25">
      <c r="A15" s="169"/>
      <c r="B15" s="322" t="s">
        <v>122</v>
      </c>
      <c r="C15" s="322"/>
      <c r="D15" s="322"/>
      <c r="E15" s="322"/>
      <c r="F15" s="170" t="s">
        <v>123</v>
      </c>
      <c r="G15" s="330"/>
      <c r="H15" s="330"/>
      <c r="I15" s="169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1"/>
      <c r="AS15" s="171"/>
      <c r="AT15" s="171"/>
      <c r="AU15" s="171"/>
      <c r="AV15" s="171"/>
      <c r="AW15" s="171"/>
      <c r="AX15" s="171"/>
      <c r="AY15" s="171"/>
      <c r="AZ15" s="171"/>
      <c r="BA15" s="171"/>
      <c r="BB15" s="171"/>
      <c r="BC15" s="171"/>
      <c r="BD15" s="171"/>
      <c r="BE15" s="171"/>
      <c r="BF15" s="171"/>
      <c r="BG15" s="171"/>
      <c r="BH15" s="171"/>
      <c r="BI15" s="171"/>
      <c r="BJ15" s="171"/>
      <c r="BK15" s="171"/>
      <c r="BL15" s="171"/>
      <c r="BM15" s="171"/>
      <c r="BN15" s="171"/>
      <c r="BO15" s="171"/>
      <c r="BP15" s="171"/>
      <c r="BQ15" s="171"/>
      <c r="BR15" s="171"/>
      <c r="BS15" s="171"/>
      <c r="BT15" s="171"/>
      <c r="BU15" s="171"/>
      <c r="BV15" s="171"/>
      <c r="BW15" s="171"/>
      <c r="BX15" s="171"/>
      <c r="BY15" s="171"/>
      <c r="BZ15" s="171"/>
      <c r="CA15" s="171"/>
      <c r="CB15" s="171"/>
      <c r="CC15" s="171"/>
      <c r="CD15" s="171"/>
      <c r="CE15" s="171"/>
      <c r="CF15" s="171"/>
      <c r="CG15" s="171"/>
      <c r="CH15" s="171"/>
      <c r="CI15" s="171"/>
      <c r="CJ15" s="171"/>
      <c r="CK15" s="171"/>
      <c r="CL15" s="171"/>
      <c r="CM15" s="171"/>
      <c r="CN15" s="171"/>
      <c r="CO15" s="171"/>
      <c r="CP15" s="171"/>
      <c r="CQ15" s="171"/>
      <c r="CR15" s="171"/>
      <c r="CS15" s="171"/>
      <c r="CT15" s="171"/>
      <c r="CU15" s="171"/>
      <c r="CV15" s="171"/>
      <c r="CW15" s="171"/>
      <c r="CX15" s="171"/>
      <c r="CY15" s="171"/>
      <c r="CZ15" s="171"/>
      <c r="DA15" s="171"/>
      <c r="DB15" s="171"/>
      <c r="DC15" s="171"/>
      <c r="DD15" s="171"/>
      <c r="DE15" s="171"/>
      <c r="DF15" s="171"/>
      <c r="DG15" s="171"/>
      <c r="DH15" s="171"/>
      <c r="DI15" s="171"/>
      <c r="DJ15" s="171"/>
      <c r="DK15" s="171"/>
      <c r="DL15" s="171"/>
      <c r="DM15" s="171"/>
      <c r="DN15" s="171"/>
      <c r="DO15" s="171"/>
      <c r="DP15" s="171"/>
      <c r="DQ15" s="171"/>
      <c r="DR15" s="171"/>
      <c r="DS15" s="171"/>
      <c r="DT15" s="171"/>
      <c r="DU15" s="171"/>
      <c r="DV15" s="171"/>
      <c r="DW15" s="171"/>
      <c r="DX15" s="171"/>
      <c r="DY15" s="171"/>
      <c r="DZ15" s="171"/>
      <c r="EA15" s="171"/>
      <c r="EB15" s="171"/>
      <c r="EC15" s="171"/>
      <c r="ED15" s="171"/>
      <c r="EE15" s="171"/>
      <c r="EF15" s="171"/>
      <c r="EG15" s="171"/>
      <c r="EH15" s="171"/>
      <c r="EI15" s="171"/>
      <c r="EJ15" s="171"/>
      <c r="EK15" s="171"/>
      <c r="EL15" s="171"/>
      <c r="EM15" s="171"/>
      <c r="EN15" s="171"/>
      <c r="EO15" s="171"/>
      <c r="EP15" s="171"/>
      <c r="EQ15" s="171"/>
      <c r="ER15" s="171"/>
      <c r="ES15" s="171"/>
      <c r="ET15" s="171"/>
      <c r="EU15" s="171"/>
      <c r="EV15" s="171"/>
      <c r="EW15" s="171"/>
      <c r="EX15" s="171"/>
      <c r="EY15" s="171"/>
      <c r="EZ15" s="171"/>
      <c r="FA15" s="171"/>
      <c r="FB15" s="171"/>
      <c r="FC15" s="171"/>
      <c r="FD15" s="171"/>
      <c r="FE15" s="171"/>
      <c r="FF15" s="171"/>
      <c r="FG15" s="171"/>
      <c r="FH15" s="171"/>
      <c r="FI15" s="171"/>
      <c r="FJ15" s="171"/>
      <c r="FK15" s="171"/>
      <c r="FL15" s="171"/>
      <c r="FM15" s="171"/>
      <c r="FN15" s="171"/>
      <c r="FO15" s="171"/>
      <c r="FP15" s="171"/>
      <c r="FQ15" s="171"/>
      <c r="FR15" s="171"/>
      <c r="FS15" s="171"/>
      <c r="FT15" s="171"/>
      <c r="FU15" s="171"/>
      <c r="FV15" s="171"/>
      <c r="FW15" s="171"/>
      <c r="FX15" s="171"/>
      <c r="FY15" s="171"/>
      <c r="FZ15" s="171"/>
      <c r="GA15" s="171"/>
      <c r="GB15" s="171"/>
      <c r="GC15" s="171"/>
      <c r="GD15" s="171"/>
      <c r="GE15" s="171"/>
      <c r="GF15" s="171"/>
      <c r="GG15" s="171"/>
      <c r="GH15" s="171"/>
      <c r="GI15" s="171"/>
      <c r="GJ15" s="171"/>
      <c r="GK15" s="171"/>
      <c r="GL15" s="171"/>
      <c r="GM15" s="171"/>
      <c r="GN15" s="171"/>
      <c r="GO15" s="171"/>
      <c r="GP15" s="171"/>
      <c r="GQ15" s="171"/>
      <c r="GR15" s="171"/>
      <c r="GS15" s="171"/>
      <c r="GT15" s="171"/>
      <c r="GU15" s="171"/>
      <c r="GV15" s="171"/>
      <c r="GW15" s="171"/>
      <c r="GX15" s="171"/>
      <c r="GY15" s="171"/>
      <c r="GZ15" s="171"/>
      <c r="HA15" s="171"/>
      <c r="HB15" s="171"/>
      <c r="HC15" s="171"/>
      <c r="HD15" s="171"/>
      <c r="HE15" s="171"/>
      <c r="HF15" s="171"/>
      <c r="HG15" s="171"/>
      <c r="HH15" s="171"/>
      <c r="HI15" s="171"/>
      <c r="HJ15" s="171"/>
      <c r="HK15" s="171"/>
      <c r="HL15" s="171"/>
      <c r="HM15" s="171"/>
      <c r="HN15" s="171"/>
      <c r="HO15" s="171"/>
      <c r="HP15" s="171"/>
      <c r="HQ15" s="171"/>
      <c r="HR15" s="171"/>
      <c r="HS15" s="171"/>
      <c r="HT15" s="171"/>
      <c r="HU15" s="171"/>
      <c r="HV15" s="171"/>
      <c r="HW15" s="171"/>
      <c r="HX15" s="171"/>
      <c r="HY15" s="171"/>
      <c r="HZ15" s="171"/>
      <c r="IA15" s="171"/>
      <c r="IB15" s="171"/>
      <c r="IC15" s="171"/>
      <c r="ID15" s="171"/>
      <c r="IE15" s="171"/>
      <c r="IF15" s="171"/>
      <c r="IG15" s="171"/>
      <c r="IH15" s="171"/>
      <c r="II15" s="171"/>
      <c r="IJ15" s="171"/>
      <c r="IK15" s="171"/>
      <c r="IL15" s="171"/>
      <c r="IM15" s="171"/>
      <c r="IN15" s="171"/>
      <c r="IO15" s="171"/>
      <c r="IP15" s="171"/>
      <c r="IQ15" s="171"/>
      <c r="IR15" s="171"/>
      <c r="IS15" s="171"/>
      <c r="IT15" s="171"/>
      <c r="IU15" s="171"/>
      <c r="IV15" s="171"/>
      <c r="IW15" s="171"/>
      <c r="IX15" s="171"/>
      <c r="IY15" s="171"/>
      <c r="IZ15" s="171"/>
      <c r="JA15" s="171"/>
      <c r="JB15" s="171"/>
      <c r="JC15" s="171"/>
      <c r="JD15" s="171"/>
      <c r="JE15" s="171"/>
      <c r="JF15" s="171"/>
      <c r="JG15" s="171"/>
      <c r="JH15" s="171"/>
      <c r="JI15" s="171"/>
      <c r="JJ15" s="171"/>
      <c r="JK15" s="171"/>
      <c r="JL15" s="171"/>
      <c r="JM15" s="171"/>
      <c r="JN15" s="171"/>
      <c r="JO15" s="171"/>
      <c r="JP15" s="171"/>
      <c r="JQ15" s="171"/>
      <c r="JR15" s="171"/>
      <c r="JS15" s="171"/>
      <c r="JT15" s="171"/>
      <c r="JU15" s="171"/>
      <c r="JV15" s="171"/>
      <c r="JW15" s="171"/>
      <c r="JX15" s="171"/>
      <c r="JY15" s="171"/>
      <c r="JZ15" s="171"/>
      <c r="KA15" s="171"/>
      <c r="KB15" s="171"/>
      <c r="KC15" s="171"/>
      <c r="KD15" s="171"/>
      <c r="KE15" s="171"/>
      <c r="KF15" s="171"/>
      <c r="KG15" s="171"/>
      <c r="KH15" s="171"/>
      <c r="KI15" s="171"/>
      <c r="KJ15" s="171"/>
      <c r="KK15" s="171"/>
      <c r="KL15" s="171"/>
      <c r="KM15" s="171"/>
      <c r="KN15" s="171"/>
      <c r="KO15" s="171"/>
      <c r="KP15" s="171"/>
      <c r="KQ15" s="171"/>
      <c r="KR15" s="171"/>
      <c r="KS15" s="171"/>
      <c r="KT15" s="171"/>
      <c r="KU15" s="171"/>
      <c r="KV15" s="171"/>
      <c r="KW15" s="171"/>
      <c r="KX15" s="171"/>
      <c r="KY15" s="171"/>
      <c r="KZ15" s="171"/>
      <c r="LA15" s="171"/>
      <c r="LB15" s="171"/>
      <c r="LC15" s="171"/>
      <c r="LD15" s="171"/>
      <c r="LE15" s="171"/>
      <c r="LF15" s="171"/>
      <c r="LG15" s="171"/>
      <c r="LH15" s="171"/>
      <c r="LI15" s="171"/>
      <c r="LJ15" s="171"/>
      <c r="LK15" s="171"/>
      <c r="LL15" s="171"/>
      <c r="LM15" s="171"/>
      <c r="LN15" s="171"/>
      <c r="LO15" s="171"/>
      <c r="LP15" s="171"/>
      <c r="LQ15" s="171"/>
      <c r="LR15" s="171"/>
      <c r="LS15" s="171"/>
      <c r="LT15" s="171"/>
      <c r="LU15" s="171"/>
      <c r="LV15" s="171"/>
      <c r="LW15" s="171"/>
      <c r="LX15" s="171"/>
      <c r="LY15" s="171"/>
      <c r="LZ15" s="171"/>
      <c r="MA15" s="171"/>
      <c r="MB15" s="171"/>
      <c r="MC15" s="171"/>
      <c r="MD15" s="171"/>
      <c r="ME15" s="171"/>
      <c r="MF15" s="171"/>
      <c r="MG15" s="171"/>
      <c r="MH15" s="171"/>
      <c r="MI15" s="171"/>
      <c r="MJ15" s="171"/>
      <c r="MK15" s="171"/>
      <c r="ML15" s="171"/>
      <c r="MM15" s="171"/>
      <c r="MN15" s="171"/>
      <c r="MO15" s="171"/>
      <c r="MP15" s="171"/>
      <c r="MQ15" s="171"/>
      <c r="MR15" s="171"/>
      <c r="MS15" s="171"/>
      <c r="MT15" s="171"/>
      <c r="MU15" s="171"/>
      <c r="MV15" s="171"/>
      <c r="MW15" s="171"/>
      <c r="MX15" s="171"/>
      <c r="MY15" s="171"/>
      <c r="MZ15" s="171"/>
      <c r="NA15" s="171"/>
      <c r="NB15" s="171"/>
      <c r="NC15" s="171"/>
      <c r="ND15" s="171"/>
      <c r="NE15" s="171"/>
      <c r="NF15" s="171"/>
      <c r="NG15" s="171"/>
      <c r="NH15" s="171"/>
      <c r="NI15" s="171"/>
      <c r="NJ15" s="171"/>
      <c r="NK15" s="171"/>
      <c r="NL15" s="171"/>
      <c r="NM15" s="171"/>
      <c r="NN15" s="171"/>
      <c r="NO15" s="171"/>
      <c r="NP15" s="171"/>
      <c r="NQ15" s="171"/>
      <c r="NR15" s="171"/>
      <c r="NS15" s="171"/>
      <c r="NT15" s="171"/>
      <c r="NU15" s="171"/>
      <c r="NV15" s="171"/>
      <c r="NW15" s="171"/>
      <c r="NX15" s="171"/>
      <c r="NY15" s="171"/>
      <c r="NZ15" s="171"/>
      <c r="OA15" s="171"/>
      <c r="OB15" s="171"/>
      <c r="OC15" s="171"/>
      <c r="OD15" s="171"/>
      <c r="OE15" s="171"/>
      <c r="OF15" s="171"/>
      <c r="OG15" s="171"/>
      <c r="OH15" s="171"/>
      <c r="OI15" s="171"/>
      <c r="OJ15" s="171"/>
      <c r="OK15" s="171"/>
      <c r="OL15" s="171"/>
      <c r="OM15" s="171"/>
      <c r="ON15" s="171"/>
      <c r="OO15" s="171"/>
      <c r="OP15" s="171"/>
      <c r="OQ15" s="171"/>
      <c r="OR15" s="171"/>
      <c r="OS15" s="171"/>
      <c r="OT15" s="171"/>
      <c r="OU15" s="171"/>
      <c r="OV15" s="171"/>
      <c r="OW15" s="171"/>
      <c r="OX15" s="171"/>
      <c r="OY15" s="171"/>
      <c r="OZ15" s="171"/>
      <c r="PA15" s="171"/>
      <c r="PB15" s="171"/>
      <c r="PC15" s="171"/>
      <c r="PD15" s="171"/>
      <c r="PE15" s="171"/>
      <c r="PF15" s="171"/>
      <c r="PG15" s="171"/>
      <c r="PH15" s="171"/>
      <c r="PI15" s="171"/>
      <c r="PJ15" s="171"/>
      <c r="PK15" s="171"/>
      <c r="PL15" s="171"/>
      <c r="PM15" s="171"/>
      <c r="PN15" s="171"/>
      <c r="PO15" s="171"/>
      <c r="PP15" s="171"/>
      <c r="PQ15" s="171"/>
      <c r="PR15" s="171"/>
      <c r="PS15" s="171"/>
      <c r="PT15" s="171"/>
      <c r="PU15" s="171"/>
      <c r="PV15" s="171"/>
      <c r="PW15" s="171"/>
      <c r="PX15" s="171"/>
      <c r="PY15" s="171"/>
      <c r="PZ15" s="171"/>
      <c r="QA15" s="171"/>
      <c r="QB15" s="171"/>
      <c r="QC15" s="171"/>
      <c r="QD15" s="171"/>
      <c r="QE15" s="171"/>
      <c r="QF15" s="171"/>
      <c r="QG15" s="171"/>
      <c r="QH15" s="171"/>
      <c r="QI15" s="171"/>
      <c r="QJ15" s="171"/>
      <c r="QK15" s="171"/>
      <c r="QL15" s="171"/>
      <c r="QM15" s="171"/>
      <c r="QN15" s="171"/>
      <c r="QO15" s="171"/>
      <c r="QP15" s="171"/>
      <c r="QQ15" s="171"/>
      <c r="QR15" s="171"/>
      <c r="QS15" s="171"/>
      <c r="QT15" s="171"/>
      <c r="QU15" s="171"/>
      <c r="QV15" s="171"/>
      <c r="QW15" s="171"/>
      <c r="QX15" s="171"/>
      <c r="QY15" s="171"/>
      <c r="QZ15" s="171"/>
      <c r="RA15" s="171"/>
      <c r="RB15" s="171"/>
      <c r="RC15" s="171"/>
      <c r="RD15" s="171"/>
      <c r="RE15" s="171"/>
      <c r="RF15" s="171"/>
      <c r="RG15" s="171"/>
      <c r="RH15" s="171"/>
      <c r="RI15" s="171"/>
      <c r="RJ15" s="171"/>
      <c r="RK15" s="171"/>
      <c r="RL15" s="171"/>
      <c r="RM15" s="171"/>
      <c r="RN15" s="171"/>
      <c r="RO15" s="171"/>
      <c r="RP15" s="171"/>
      <c r="RQ15" s="171"/>
      <c r="RR15" s="171"/>
      <c r="RS15" s="171"/>
      <c r="RT15" s="171"/>
      <c r="RU15" s="171"/>
      <c r="RV15" s="171"/>
      <c r="RW15" s="171"/>
      <c r="RX15" s="171"/>
      <c r="RY15" s="171"/>
      <c r="RZ15" s="171"/>
      <c r="SA15" s="171"/>
      <c r="SB15" s="171"/>
      <c r="SC15" s="171"/>
      <c r="SD15" s="171"/>
      <c r="SE15" s="171"/>
      <c r="SF15" s="171"/>
      <c r="SG15" s="171"/>
      <c r="SH15" s="171"/>
      <c r="SI15" s="171"/>
      <c r="SJ15" s="171"/>
      <c r="SK15" s="171"/>
      <c r="SL15" s="171"/>
      <c r="SM15" s="171"/>
      <c r="SN15" s="171"/>
      <c r="SO15" s="171"/>
      <c r="SP15" s="171"/>
      <c r="SQ15" s="171"/>
      <c r="SR15" s="171"/>
      <c r="SS15" s="171"/>
      <c r="ST15" s="171"/>
      <c r="SU15" s="171"/>
      <c r="SV15" s="171"/>
      <c r="SW15" s="171"/>
      <c r="SX15" s="171"/>
      <c r="SY15" s="171"/>
      <c r="SZ15" s="171"/>
      <c r="TA15" s="171"/>
      <c r="TB15" s="171"/>
      <c r="TC15" s="171"/>
      <c r="TD15" s="171"/>
      <c r="TE15" s="171"/>
      <c r="TF15" s="171"/>
      <c r="TG15" s="171"/>
      <c r="TH15" s="171"/>
      <c r="TI15" s="171"/>
      <c r="TJ15" s="171"/>
      <c r="TK15" s="171"/>
      <c r="TL15" s="171"/>
      <c r="TM15" s="171"/>
      <c r="TN15" s="171"/>
      <c r="TO15" s="171"/>
      <c r="TP15" s="171"/>
      <c r="TQ15" s="171"/>
      <c r="TR15" s="171"/>
      <c r="TS15" s="171"/>
      <c r="TT15" s="171"/>
      <c r="TU15" s="171"/>
      <c r="TV15" s="171"/>
      <c r="TW15" s="171"/>
      <c r="TX15" s="171"/>
      <c r="TY15" s="171"/>
      <c r="TZ15" s="171"/>
      <c r="UA15" s="171"/>
      <c r="UB15" s="171"/>
      <c r="UC15" s="171"/>
      <c r="UD15" s="171"/>
      <c r="UE15" s="171"/>
      <c r="UF15" s="171"/>
      <c r="UG15" s="171"/>
      <c r="UH15" s="171"/>
      <c r="UI15" s="171"/>
      <c r="UJ15" s="171"/>
      <c r="UK15" s="171"/>
      <c r="UL15" s="171"/>
      <c r="UM15" s="171"/>
      <c r="UN15" s="171"/>
      <c r="UO15" s="171"/>
      <c r="UP15" s="171"/>
      <c r="UQ15" s="171"/>
      <c r="UR15" s="171"/>
      <c r="US15" s="171"/>
      <c r="UT15" s="171"/>
      <c r="UU15" s="171"/>
      <c r="UV15" s="171"/>
      <c r="UW15" s="171"/>
      <c r="UX15" s="171"/>
      <c r="UY15" s="171"/>
      <c r="UZ15" s="171"/>
      <c r="VA15" s="171"/>
      <c r="VB15" s="171"/>
      <c r="VC15" s="171"/>
      <c r="VD15" s="171"/>
      <c r="VE15" s="171"/>
      <c r="VF15" s="171"/>
      <c r="VG15" s="171"/>
      <c r="VH15" s="171"/>
      <c r="VI15" s="171"/>
      <c r="VJ15" s="171"/>
      <c r="VK15" s="171"/>
      <c r="VL15" s="171"/>
      <c r="VM15" s="171"/>
      <c r="VN15" s="171"/>
      <c r="VO15" s="171"/>
      <c r="VP15" s="171"/>
      <c r="VQ15" s="171"/>
      <c r="VR15" s="171"/>
      <c r="VS15" s="171"/>
      <c r="VT15" s="171"/>
      <c r="VU15" s="171"/>
      <c r="VV15" s="171"/>
      <c r="VW15" s="171"/>
      <c r="VX15" s="171"/>
      <c r="VY15" s="171"/>
      <c r="VZ15" s="171"/>
      <c r="WA15" s="171"/>
      <c r="WB15" s="171"/>
      <c r="WC15" s="171"/>
      <c r="WD15" s="171"/>
      <c r="WE15" s="171"/>
      <c r="WF15" s="171"/>
      <c r="WG15" s="171"/>
      <c r="WH15" s="171"/>
      <c r="WI15" s="171"/>
      <c r="WJ15" s="171"/>
      <c r="WK15" s="171"/>
      <c r="WL15" s="171"/>
      <c r="WM15" s="171"/>
      <c r="WN15" s="171"/>
      <c r="WO15" s="171"/>
      <c r="WP15" s="171"/>
      <c r="WQ15" s="171"/>
      <c r="WR15" s="171"/>
      <c r="WS15" s="171"/>
      <c r="WT15" s="171"/>
      <c r="WU15" s="171"/>
      <c r="WV15" s="171"/>
      <c r="WW15" s="171"/>
      <c r="WX15" s="171"/>
      <c r="WY15" s="171"/>
      <c r="WZ15" s="171"/>
      <c r="XA15" s="171"/>
      <c r="XB15" s="171"/>
      <c r="XC15" s="171"/>
      <c r="XD15" s="171"/>
      <c r="XE15" s="171"/>
      <c r="XF15" s="171"/>
      <c r="XG15" s="171"/>
      <c r="XH15" s="171"/>
      <c r="XI15" s="171"/>
      <c r="XJ15" s="171"/>
      <c r="XK15" s="171"/>
      <c r="XL15" s="171"/>
      <c r="XM15" s="171"/>
      <c r="XN15" s="171"/>
      <c r="XO15" s="171"/>
      <c r="XP15" s="171"/>
      <c r="XQ15" s="171"/>
      <c r="XR15" s="171"/>
      <c r="XS15" s="171"/>
      <c r="XT15" s="171"/>
      <c r="XU15" s="171"/>
      <c r="XV15" s="171"/>
      <c r="XW15" s="171"/>
      <c r="XX15" s="171"/>
      <c r="XY15" s="171"/>
      <c r="XZ15" s="171"/>
      <c r="YA15" s="171"/>
      <c r="YB15" s="171"/>
      <c r="YC15" s="171"/>
      <c r="YD15" s="171"/>
      <c r="YE15" s="171"/>
      <c r="YF15" s="171"/>
      <c r="YG15" s="171"/>
      <c r="YH15" s="171"/>
      <c r="YI15" s="171"/>
      <c r="YJ15" s="171"/>
      <c r="YK15" s="171"/>
      <c r="YL15" s="171"/>
      <c r="YM15" s="171"/>
      <c r="YN15" s="171"/>
      <c r="YO15" s="171"/>
      <c r="YP15" s="171"/>
      <c r="YQ15" s="171"/>
      <c r="YR15" s="171"/>
      <c r="YS15" s="171"/>
      <c r="YT15" s="171"/>
      <c r="YU15" s="171"/>
      <c r="YV15" s="171"/>
      <c r="YW15" s="171"/>
      <c r="YX15" s="171"/>
      <c r="YY15" s="171"/>
      <c r="YZ15" s="171"/>
      <c r="ZA15" s="171"/>
      <c r="ZB15" s="171"/>
      <c r="ZC15" s="171"/>
      <c r="ZD15" s="171"/>
      <c r="ZE15" s="171"/>
      <c r="ZF15" s="171"/>
      <c r="ZG15" s="171"/>
      <c r="ZH15" s="171"/>
      <c r="ZI15" s="171"/>
      <c r="ZJ15" s="171"/>
      <c r="ZK15" s="171"/>
      <c r="ZL15" s="171"/>
      <c r="ZM15" s="171"/>
      <c r="ZN15" s="171"/>
      <c r="ZO15" s="171"/>
      <c r="ZP15" s="171"/>
      <c r="ZQ15" s="171"/>
      <c r="ZR15" s="171"/>
      <c r="ZS15" s="171"/>
      <c r="ZT15" s="171"/>
      <c r="ZU15" s="171"/>
      <c r="ZV15" s="171"/>
      <c r="ZW15" s="171"/>
      <c r="ZX15" s="171"/>
      <c r="ZY15" s="171"/>
      <c r="ZZ15" s="171"/>
      <c r="AAA15" s="171"/>
      <c r="AAB15" s="171"/>
      <c r="AAC15" s="171"/>
      <c r="AAD15" s="171"/>
      <c r="AAE15" s="171"/>
      <c r="AAF15" s="171"/>
      <c r="AAG15" s="171"/>
      <c r="AAH15" s="171"/>
      <c r="AAI15" s="171"/>
      <c r="AAJ15" s="171"/>
      <c r="AAK15" s="171"/>
      <c r="AAL15" s="171"/>
      <c r="AAM15" s="171"/>
      <c r="AAN15" s="171"/>
      <c r="AAO15" s="171"/>
      <c r="AAP15" s="171"/>
      <c r="AAQ15" s="171"/>
      <c r="AAR15" s="171"/>
      <c r="AAS15" s="171"/>
      <c r="AAT15" s="171"/>
      <c r="AAU15" s="171"/>
      <c r="AAV15" s="171"/>
      <c r="AAW15" s="171"/>
      <c r="AAX15" s="171"/>
      <c r="AAY15" s="171"/>
      <c r="AAZ15" s="171"/>
      <c r="ABA15" s="171"/>
      <c r="ABB15" s="171"/>
      <c r="ABC15" s="171"/>
      <c r="ABD15" s="171"/>
      <c r="ABE15" s="171"/>
      <c r="ABF15" s="171"/>
      <c r="ABG15" s="171"/>
      <c r="ABH15" s="171"/>
      <c r="ABI15" s="171"/>
      <c r="ABJ15" s="171"/>
      <c r="ABK15" s="171"/>
      <c r="ABL15" s="171"/>
      <c r="ABM15" s="171"/>
      <c r="ABN15" s="171"/>
      <c r="ABO15" s="171"/>
      <c r="ABP15" s="171"/>
      <c r="ABQ15" s="171"/>
      <c r="ABR15" s="171"/>
      <c r="ABS15" s="171"/>
      <c r="ABT15" s="171"/>
      <c r="ABU15" s="171"/>
      <c r="ABV15" s="171"/>
      <c r="ABW15" s="171"/>
      <c r="ABX15" s="171"/>
      <c r="ABY15" s="171"/>
      <c r="ABZ15" s="171"/>
      <c r="ACA15" s="171"/>
      <c r="ACB15" s="171"/>
      <c r="ACC15" s="171"/>
      <c r="ACD15" s="171"/>
      <c r="ACE15" s="171"/>
      <c r="ACF15" s="171"/>
      <c r="ACG15" s="171"/>
      <c r="ACH15" s="171"/>
      <c r="ACI15" s="171"/>
      <c r="ACJ15" s="171"/>
      <c r="ACK15" s="171"/>
      <c r="ACL15" s="171"/>
      <c r="ACM15" s="171"/>
      <c r="ACN15" s="171"/>
      <c r="ACO15" s="171"/>
      <c r="ACP15" s="171"/>
      <c r="ACQ15" s="171"/>
      <c r="ACR15" s="171"/>
      <c r="ACS15" s="171"/>
      <c r="ACT15" s="171"/>
      <c r="ACU15" s="171"/>
      <c r="ACV15" s="171"/>
      <c r="ACW15" s="171"/>
      <c r="ACX15" s="171"/>
      <c r="ACY15" s="171"/>
      <c r="ACZ15" s="171"/>
      <c r="ADA15" s="171"/>
      <c r="ADB15" s="171"/>
      <c r="ADC15" s="171"/>
      <c r="ADD15" s="171"/>
      <c r="ADE15" s="171"/>
      <c r="ADF15" s="171"/>
      <c r="ADG15" s="171"/>
      <c r="ADH15" s="171"/>
      <c r="ADI15" s="171"/>
      <c r="ADJ15" s="171"/>
      <c r="ADK15" s="171"/>
      <c r="ADL15" s="171"/>
      <c r="ADM15" s="171"/>
      <c r="ADN15" s="171"/>
      <c r="ADO15" s="171"/>
      <c r="ADP15" s="171"/>
      <c r="ADQ15" s="171"/>
      <c r="ADR15" s="171"/>
      <c r="ADS15" s="171"/>
      <c r="ADT15" s="171"/>
      <c r="ADU15" s="171"/>
      <c r="ADV15" s="171"/>
      <c r="ADW15" s="171"/>
      <c r="ADX15" s="171"/>
      <c r="ADY15" s="171"/>
      <c r="ADZ15" s="171"/>
      <c r="AEA15" s="171"/>
      <c r="AEB15" s="171"/>
      <c r="AEC15" s="171"/>
      <c r="AED15" s="171"/>
      <c r="AEE15" s="171"/>
      <c r="AEF15" s="171"/>
      <c r="AEG15" s="171"/>
      <c r="AEH15" s="171"/>
      <c r="AEI15" s="171"/>
      <c r="AEJ15" s="171"/>
      <c r="AEK15" s="171"/>
      <c r="AEL15" s="171"/>
      <c r="AEM15" s="171"/>
      <c r="AEN15" s="171"/>
      <c r="AEO15" s="171"/>
      <c r="AEP15" s="171"/>
      <c r="AEQ15" s="171"/>
      <c r="AER15" s="171"/>
      <c r="AES15" s="171"/>
      <c r="AET15" s="171"/>
      <c r="AEU15" s="171"/>
      <c r="AEV15" s="171"/>
      <c r="AEW15" s="171"/>
      <c r="AEX15" s="171"/>
      <c r="AEY15" s="171"/>
      <c r="AEZ15" s="171"/>
      <c r="AFA15" s="171"/>
      <c r="AFB15" s="171"/>
      <c r="AFC15" s="171"/>
      <c r="AFD15" s="171"/>
      <c r="AFE15" s="171"/>
      <c r="AFF15" s="171"/>
      <c r="AFG15" s="171"/>
      <c r="AFH15" s="171"/>
      <c r="AFI15" s="171"/>
      <c r="AFJ15" s="171"/>
      <c r="AFK15" s="171"/>
      <c r="AFL15" s="171"/>
      <c r="AFM15" s="171"/>
      <c r="AFN15" s="171"/>
      <c r="AFO15" s="171"/>
      <c r="AFP15" s="171"/>
      <c r="AFQ15" s="171"/>
      <c r="AFR15" s="171"/>
      <c r="AFS15" s="171"/>
      <c r="AFT15" s="171"/>
      <c r="AFU15" s="171"/>
      <c r="AFV15" s="171"/>
      <c r="AFW15" s="171"/>
      <c r="AFX15" s="171"/>
      <c r="AFY15" s="171"/>
      <c r="AFZ15" s="171"/>
      <c r="AGA15" s="171"/>
      <c r="AGB15" s="171"/>
      <c r="AGC15" s="171"/>
      <c r="AGD15" s="171"/>
      <c r="AGE15" s="171"/>
      <c r="AGF15" s="171"/>
      <c r="AGG15" s="171"/>
      <c r="AGH15" s="171"/>
      <c r="AGI15" s="171"/>
      <c r="AGJ15" s="171"/>
      <c r="AGK15" s="171"/>
      <c r="AGL15" s="171"/>
      <c r="AGM15" s="171"/>
      <c r="AGN15" s="171"/>
      <c r="AGO15" s="171"/>
      <c r="AGP15" s="171"/>
      <c r="AGQ15" s="171"/>
      <c r="AGR15" s="171"/>
      <c r="AGS15" s="171"/>
      <c r="AGT15" s="171"/>
      <c r="AGU15" s="171"/>
      <c r="AGV15" s="171"/>
      <c r="AGW15" s="171"/>
      <c r="AGX15" s="171"/>
      <c r="AGY15" s="171"/>
      <c r="AGZ15" s="171"/>
      <c r="AHA15" s="171"/>
      <c r="AHB15" s="171"/>
      <c r="AHC15" s="171"/>
      <c r="AHD15" s="171"/>
      <c r="AHE15" s="171"/>
      <c r="AHF15" s="171"/>
      <c r="AHG15" s="171"/>
      <c r="AHH15" s="171"/>
      <c r="AHI15" s="171"/>
      <c r="AHJ15" s="171"/>
      <c r="AHK15" s="171"/>
      <c r="AHL15" s="171"/>
      <c r="AHM15" s="171"/>
      <c r="AHN15" s="171"/>
      <c r="AHO15" s="171"/>
      <c r="AHP15" s="171"/>
      <c r="AHQ15" s="171"/>
      <c r="AHR15" s="171"/>
      <c r="AHS15" s="171"/>
      <c r="AHT15" s="171"/>
      <c r="AHU15" s="171"/>
      <c r="AHV15" s="171"/>
      <c r="AHW15" s="171"/>
      <c r="AHX15" s="171"/>
      <c r="AHY15" s="171"/>
      <c r="AHZ15" s="171"/>
      <c r="AIA15" s="171"/>
      <c r="AIB15" s="171"/>
      <c r="AIC15" s="171"/>
      <c r="AID15" s="171"/>
      <c r="AIE15" s="171"/>
      <c r="AIF15" s="171"/>
      <c r="AIG15" s="171"/>
      <c r="AIH15" s="171"/>
      <c r="AII15" s="171"/>
      <c r="AIJ15" s="171"/>
      <c r="AIK15" s="171"/>
      <c r="AIL15" s="171"/>
      <c r="AIM15" s="171"/>
      <c r="AIN15" s="171"/>
      <c r="AIO15" s="171"/>
      <c r="AIP15" s="171"/>
      <c r="AIQ15" s="171"/>
      <c r="AIR15" s="171"/>
      <c r="AIS15" s="171"/>
      <c r="AIT15" s="171"/>
      <c r="AIU15" s="171"/>
      <c r="AIV15" s="171"/>
      <c r="AIW15" s="171"/>
      <c r="AIX15" s="171"/>
      <c r="AIY15" s="171"/>
      <c r="AIZ15" s="171"/>
      <c r="AJA15" s="171"/>
      <c r="AJB15" s="171"/>
      <c r="AJC15" s="171"/>
      <c r="AJD15" s="171"/>
      <c r="AJE15" s="171"/>
      <c r="AJF15" s="171"/>
      <c r="AJG15" s="171"/>
      <c r="AJH15" s="171"/>
      <c r="AJI15" s="171"/>
      <c r="AJJ15" s="171"/>
      <c r="AJK15" s="171"/>
      <c r="AJL15" s="171"/>
      <c r="AJM15" s="171"/>
      <c r="AJN15" s="171"/>
      <c r="AJO15" s="171"/>
      <c r="AJP15" s="171"/>
      <c r="AJQ15" s="171"/>
      <c r="AJR15" s="171"/>
      <c r="AJS15" s="171"/>
      <c r="AJT15" s="171"/>
      <c r="AJU15" s="171"/>
      <c r="AJV15" s="171"/>
      <c r="AJW15" s="171"/>
      <c r="AJX15" s="171"/>
      <c r="AJY15" s="171"/>
      <c r="AJZ15" s="171"/>
      <c r="AKA15" s="171"/>
      <c r="AKB15" s="171"/>
      <c r="AKC15" s="171"/>
      <c r="AKD15" s="171"/>
      <c r="AKE15" s="171"/>
      <c r="AKF15" s="171"/>
      <c r="AKG15" s="171"/>
      <c r="AKH15" s="171"/>
      <c r="AKI15" s="171"/>
      <c r="AKJ15" s="171"/>
      <c r="AKK15" s="171"/>
      <c r="AKL15" s="171"/>
      <c r="AKM15" s="171"/>
      <c r="AKN15" s="171"/>
      <c r="AKO15" s="171"/>
      <c r="AKP15" s="171"/>
      <c r="AKQ15" s="171"/>
      <c r="AKR15" s="171"/>
      <c r="AKS15" s="171"/>
      <c r="AKT15" s="171"/>
      <c r="AKU15" s="171"/>
      <c r="AKV15" s="171"/>
      <c r="AKW15" s="171"/>
      <c r="AKX15" s="171"/>
      <c r="AKY15" s="171"/>
      <c r="AKZ15" s="171"/>
      <c r="ALA15" s="171"/>
      <c r="ALB15" s="171"/>
      <c r="ALC15" s="171"/>
      <c r="ALD15" s="171"/>
      <c r="ALE15" s="171"/>
      <c r="ALF15" s="171"/>
      <c r="ALG15" s="171"/>
      <c r="ALH15" s="171"/>
      <c r="ALI15" s="171"/>
      <c r="ALJ15" s="171"/>
      <c r="ALK15" s="171"/>
      <c r="ALL15" s="171"/>
      <c r="ALM15" s="171"/>
      <c r="ALN15" s="171"/>
      <c r="ALO15" s="171"/>
      <c r="XEK15" s="173"/>
      <c r="XEL15" s="173"/>
      <c r="XEM15" s="173"/>
      <c r="XEN15" s="173"/>
      <c r="XEO15" s="173"/>
      <c r="XEP15" s="173"/>
      <c r="XEQ15" s="173"/>
      <c r="XER15" s="173"/>
      <c r="XES15" s="173"/>
      <c r="XET15" s="173"/>
      <c r="XEU15" s="173"/>
      <c r="XEV15" s="173"/>
      <c r="XEW15" s="173"/>
      <c r="XEX15" s="173"/>
      <c r="XEY15" s="173"/>
      <c r="XEZ15" s="173"/>
      <c r="XFA15" s="173"/>
      <c r="XFB15" s="173"/>
      <c r="XFC15" s="173"/>
      <c r="XFD15" s="173"/>
    </row>
    <row r="16" spans="1:1003 16365:16384" s="172" customFormat="1" ht="18.75" customHeight="1" x14ac:dyDescent="0.25">
      <c r="A16" s="169"/>
      <c r="B16" s="322" t="s">
        <v>203</v>
      </c>
      <c r="C16" s="322"/>
      <c r="D16" s="322"/>
      <c r="E16" s="322"/>
      <c r="F16" s="170" t="s">
        <v>124</v>
      </c>
      <c r="G16" s="330"/>
      <c r="H16" s="330"/>
      <c r="I16" s="169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1"/>
      <c r="AI16" s="171"/>
      <c r="AJ16" s="171"/>
      <c r="AK16" s="171"/>
      <c r="AL16" s="171"/>
      <c r="AM16" s="171"/>
      <c r="AN16" s="171"/>
      <c r="AO16" s="171"/>
      <c r="AP16" s="171"/>
      <c r="AQ16" s="171"/>
      <c r="AR16" s="171"/>
      <c r="AS16" s="171"/>
      <c r="AT16" s="171"/>
      <c r="AU16" s="171"/>
      <c r="AV16" s="171"/>
      <c r="AW16" s="171"/>
      <c r="AX16" s="171"/>
      <c r="AY16" s="171"/>
      <c r="AZ16" s="171"/>
      <c r="BA16" s="171"/>
      <c r="BB16" s="171"/>
      <c r="BC16" s="171"/>
      <c r="BD16" s="171"/>
      <c r="BE16" s="171"/>
      <c r="BF16" s="171"/>
      <c r="BG16" s="171"/>
      <c r="BH16" s="171"/>
      <c r="BI16" s="171"/>
      <c r="BJ16" s="171"/>
      <c r="BK16" s="171"/>
      <c r="BL16" s="171"/>
      <c r="BM16" s="171"/>
      <c r="BN16" s="171"/>
      <c r="BO16" s="171"/>
      <c r="BP16" s="171"/>
      <c r="BQ16" s="171"/>
      <c r="BR16" s="171"/>
      <c r="BS16" s="171"/>
      <c r="BT16" s="171"/>
      <c r="BU16" s="171"/>
      <c r="BV16" s="171"/>
      <c r="BW16" s="171"/>
      <c r="BX16" s="171"/>
      <c r="BY16" s="171"/>
      <c r="BZ16" s="171"/>
      <c r="CA16" s="171"/>
      <c r="CB16" s="171"/>
      <c r="CC16" s="171"/>
      <c r="CD16" s="171"/>
      <c r="CE16" s="171"/>
      <c r="CF16" s="171"/>
      <c r="CG16" s="171"/>
      <c r="CH16" s="171"/>
      <c r="CI16" s="171"/>
      <c r="CJ16" s="171"/>
      <c r="CK16" s="171"/>
      <c r="CL16" s="171"/>
      <c r="CM16" s="171"/>
      <c r="CN16" s="171"/>
      <c r="CO16" s="171"/>
      <c r="CP16" s="171"/>
      <c r="CQ16" s="171"/>
      <c r="CR16" s="171"/>
      <c r="CS16" s="171"/>
      <c r="CT16" s="171"/>
      <c r="CU16" s="171"/>
      <c r="CV16" s="171"/>
      <c r="CW16" s="171"/>
      <c r="CX16" s="171"/>
      <c r="CY16" s="171"/>
      <c r="CZ16" s="171"/>
      <c r="DA16" s="171"/>
      <c r="DB16" s="171"/>
      <c r="DC16" s="171"/>
      <c r="DD16" s="171"/>
      <c r="DE16" s="171"/>
      <c r="DF16" s="171"/>
      <c r="DG16" s="171"/>
      <c r="DH16" s="171"/>
      <c r="DI16" s="171"/>
      <c r="DJ16" s="171"/>
      <c r="DK16" s="171"/>
      <c r="DL16" s="171"/>
      <c r="DM16" s="171"/>
      <c r="DN16" s="171"/>
      <c r="DO16" s="171"/>
      <c r="DP16" s="171"/>
      <c r="DQ16" s="171"/>
      <c r="DR16" s="171"/>
      <c r="DS16" s="171"/>
      <c r="DT16" s="171"/>
      <c r="DU16" s="171"/>
      <c r="DV16" s="171"/>
      <c r="DW16" s="171"/>
      <c r="DX16" s="171"/>
      <c r="DY16" s="171"/>
      <c r="DZ16" s="171"/>
      <c r="EA16" s="171"/>
      <c r="EB16" s="171"/>
      <c r="EC16" s="171"/>
      <c r="ED16" s="171"/>
      <c r="EE16" s="171"/>
      <c r="EF16" s="171"/>
      <c r="EG16" s="171"/>
      <c r="EH16" s="171"/>
      <c r="EI16" s="171"/>
      <c r="EJ16" s="171"/>
      <c r="EK16" s="171"/>
      <c r="EL16" s="171"/>
      <c r="EM16" s="171"/>
      <c r="EN16" s="171"/>
      <c r="EO16" s="171"/>
      <c r="EP16" s="171"/>
      <c r="EQ16" s="171"/>
      <c r="ER16" s="171"/>
      <c r="ES16" s="171"/>
      <c r="ET16" s="171"/>
      <c r="EU16" s="171"/>
      <c r="EV16" s="171"/>
      <c r="EW16" s="171"/>
      <c r="EX16" s="171"/>
      <c r="EY16" s="171"/>
      <c r="EZ16" s="171"/>
      <c r="FA16" s="171"/>
      <c r="FB16" s="171"/>
      <c r="FC16" s="171"/>
      <c r="FD16" s="171"/>
      <c r="FE16" s="171"/>
      <c r="FF16" s="171"/>
      <c r="FG16" s="171"/>
      <c r="FH16" s="171"/>
      <c r="FI16" s="171"/>
      <c r="FJ16" s="171"/>
      <c r="FK16" s="171"/>
      <c r="FL16" s="171"/>
      <c r="FM16" s="171"/>
      <c r="FN16" s="171"/>
      <c r="FO16" s="171"/>
      <c r="FP16" s="171"/>
      <c r="FQ16" s="171"/>
      <c r="FR16" s="171"/>
      <c r="FS16" s="171"/>
      <c r="FT16" s="171"/>
      <c r="FU16" s="171"/>
      <c r="FV16" s="171"/>
      <c r="FW16" s="171"/>
      <c r="FX16" s="171"/>
      <c r="FY16" s="171"/>
      <c r="FZ16" s="171"/>
      <c r="GA16" s="171"/>
      <c r="GB16" s="171"/>
      <c r="GC16" s="171"/>
      <c r="GD16" s="171"/>
      <c r="GE16" s="171"/>
      <c r="GF16" s="171"/>
      <c r="GG16" s="171"/>
      <c r="GH16" s="171"/>
      <c r="GI16" s="171"/>
      <c r="GJ16" s="171"/>
      <c r="GK16" s="171"/>
      <c r="GL16" s="171"/>
      <c r="GM16" s="171"/>
      <c r="GN16" s="171"/>
      <c r="GO16" s="171"/>
      <c r="GP16" s="171"/>
      <c r="GQ16" s="171"/>
      <c r="GR16" s="171"/>
      <c r="GS16" s="171"/>
      <c r="GT16" s="171"/>
      <c r="GU16" s="171"/>
      <c r="GV16" s="171"/>
      <c r="GW16" s="171"/>
      <c r="GX16" s="171"/>
      <c r="GY16" s="171"/>
      <c r="GZ16" s="171"/>
      <c r="HA16" s="171"/>
      <c r="HB16" s="171"/>
      <c r="HC16" s="171"/>
      <c r="HD16" s="171"/>
      <c r="HE16" s="171"/>
      <c r="HF16" s="171"/>
      <c r="HG16" s="171"/>
      <c r="HH16" s="171"/>
      <c r="HI16" s="171"/>
      <c r="HJ16" s="171"/>
      <c r="HK16" s="171"/>
      <c r="HL16" s="171"/>
      <c r="HM16" s="171"/>
      <c r="HN16" s="171"/>
      <c r="HO16" s="171"/>
      <c r="HP16" s="171"/>
      <c r="HQ16" s="171"/>
      <c r="HR16" s="171"/>
      <c r="HS16" s="171"/>
      <c r="HT16" s="171"/>
      <c r="HU16" s="171"/>
      <c r="HV16" s="171"/>
      <c r="HW16" s="171"/>
      <c r="HX16" s="171"/>
      <c r="HY16" s="171"/>
      <c r="HZ16" s="171"/>
      <c r="IA16" s="171"/>
      <c r="IB16" s="171"/>
      <c r="IC16" s="171"/>
      <c r="ID16" s="171"/>
      <c r="IE16" s="171"/>
      <c r="IF16" s="171"/>
      <c r="IG16" s="171"/>
      <c r="IH16" s="171"/>
      <c r="II16" s="171"/>
      <c r="IJ16" s="171"/>
      <c r="IK16" s="171"/>
      <c r="IL16" s="171"/>
      <c r="IM16" s="171"/>
      <c r="IN16" s="171"/>
      <c r="IO16" s="171"/>
      <c r="IP16" s="171"/>
      <c r="IQ16" s="171"/>
      <c r="IR16" s="171"/>
      <c r="IS16" s="171"/>
      <c r="IT16" s="171"/>
      <c r="IU16" s="171"/>
      <c r="IV16" s="171"/>
      <c r="IW16" s="171"/>
      <c r="IX16" s="171"/>
      <c r="IY16" s="171"/>
      <c r="IZ16" s="171"/>
      <c r="JA16" s="171"/>
      <c r="JB16" s="171"/>
      <c r="JC16" s="171"/>
      <c r="JD16" s="171"/>
      <c r="JE16" s="171"/>
      <c r="JF16" s="171"/>
      <c r="JG16" s="171"/>
      <c r="JH16" s="171"/>
      <c r="JI16" s="171"/>
      <c r="JJ16" s="171"/>
      <c r="JK16" s="171"/>
      <c r="JL16" s="171"/>
      <c r="JM16" s="171"/>
      <c r="JN16" s="171"/>
      <c r="JO16" s="171"/>
      <c r="JP16" s="171"/>
      <c r="JQ16" s="171"/>
      <c r="JR16" s="171"/>
      <c r="JS16" s="171"/>
      <c r="JT16" s="171"/>
      <c r="JU16" s="171"/>
      <c r="JV16" s="171"/>
      <c r="JW16" s="171"/>
      <c r="JX16" s="171"/>
      <c r="JY16" s="171"/>
      <c r="JZ16" s="171"/>
      <c r="KA16" s="171"/>
      <c r="KB16" s="171"/>
      <c r="KC16" s="171"/>
      <c r="KD16" s="171"/>
      <c r="KE16" s="171"/>
      <c r="KF16" s="171"/>
      <c r="KG16" s="171"/>
      <c r="KH16" s="171"/>
      <c r="KI16" s="171"/>
      <c r="KJ16" s="171"/>
      <c r="KK16" s="171"/>
      <c r="KL16" s="171"/>
      <c r="KM16" s="171"/>
      <c r="KN16" s="171"/>
      <c r="KO16" s="171"/>
      <c r="KP16" s="171"/>
      <c r="KQ16" s="171"/>
      <c r="KR16" s="171"/>
      <c r="KS16" s="171"/>
      <c r="KT16" s="171"/>
      <c r="KU16" s="171"/>
      <c r="KV16" s="171"/>
      <c r="KW16" s="171"/>
      <c r="KX16" s="171"/>
      <c r="KY16" s="171"/>
      <c r="KZ16" s="171"/>
      <c r="LA16" s="171"/>
      <c r="LB16" s="171"/>
      <c r="LC16" s="171"/>
      <c r="LD16" s="171"/>
      <c r="LE16" s="171"/>
      <c r="LF16" s="171"/>
      <c r="LG16" s="171"/>
      <c r="LH16" s="171"/>
      <c r="LI16" s="171"/>
      <c r="LJ16" s="171"/>
      <c r="LK16" s="171"/>
      <c r="LL16" s="171"/>
      <c r="LM16" s="171"/>
      <c r="LN16" s="171"/>
      <c r="LO16" s="171"/>
      <c r="LP16" s="171"/>
      <c r="LQ16" s="171"/>
      <c r="LR16" s="171"/>
      <c r="LS16" s="171"/>
      <c r="LT16" s="171"/>
      <c r="LU16" s="171"/>
      <c r="LV16" s="171"/>
      <c r="LW16" s="171"/>
      <c r="LX16" s="171"/>
      <c r="LY16" s="171"/>
      <c r="LZ16" s="171"/>
      <c r="MA16" s="171"/>
      <c r="MB16" s="171"/>
      <c r="MC16" s="171"/>
      <c r="MD16" s="171"/>
      <c r="ME16" s="171"/>
      <c r="MF16" s="171"/>
      <c r="MG16" s="171"/>
      <c r="MH16" s="171"/>
      <c r="MI16" s="171"/>
      <c r="MJ16" s="171"/>
      <c r="MK16" s="171"/>
      <c r="ML16" s="171"/>
      <c r="MM16" s="171"/>
      <c r="MN16" s="171"/>
      <c r="MO16" s="171"/>
      <c r="MP16" s="171"/>
      <c r="MQ16" s="171"/>
      <c r="MR16" s="171"/>
      <c r="MS16" s="171"/>
      <c r="MT16" s="171"/>
      <c r="MU16" s="171"/>
      <c r="MV16" s="171"/>
      <c r="MW16" s="171"/>
      <c r="MX16" s="171"/>
      <c r="MY16" s="171"/>
      <c r="MZ16" s="171"/>
      <c r="NA16" s="171"/>
      <c r="NB16" s="171"/>
      <c r="NC16" s="171"/>
      <c r="ND16" s="171"/>
      <c r="NE16" s="171"/>
      <c r="NF16" s="171"/>
      <c r="NG16" s="171"/>
      <c r="NH16" s="171"/>
      <c r="NI16" s="171"/>
      <c r="NJ16" s="171"/>
      <c r="NK16" s="171"/>
      <c r="NL16" s="171"/>
      <c r="NM16" s="171"/>
      <c r="NN16" s="171"/>
      <c r="NO16" s="171"/>
      <c r="NP16" s="171"/>
      <c r="NQ16" s="171"/>
      <c r="NR16" s="171"/>
      <c r="NS16" s="171"/>
      <c r="NT16" s="171"/>
      <c r="NU16" s="171"/>
      <c r="NV16" s="171"/>
      <c r="NW16" s="171"/>
      <c r="NX16" s="171"/>
      <c r="NY16" s="171"/>
      <c r="NZ16" s="171"/>
      <c r="OA16" s="171"/>
      <c r="OB16" s="171"/>
      <c r="OC16" s="171"/>
      <c r="OD16" s="171"/>
      <c r="OE16" s="171"/>
      <c r="OF16" s="171"/>
      <c r="OG16" s="171"/>
      <c r="OH16" s="171"/>
      <c r="OI16" s="171"/>
      <c r="OJ16" s="171"/>
      <c r="OK16" s="171"/>
      <c r="OL16" s="171"/>
      <c r="OM16" s="171"/>
      <c r="ON16" s="171"/>
      <c r="OO16" s="171"/>
      <c r="OP16" s="171"/>
      <c r="OQ16" s="171"/>
      <c r="OR16" s="171"/>
      <c r="OS16" s="171"/>
      <c r="OT16" s="171"/>
      <c r="OU16" s="171"/>
      <c r="OV16" s="171"/>
      <c r="OW16" s="171"/>
      <c r="OX16" s="171"/>
      <c r="OY16" s="171"/>
      <c r="OZ16" s="171"/>
      <c r="PA16" s="171"/>
      <c r="PB16" s="171"/>
      <c r="PC16" s="171"/>
      <c r="PD16" s="171"/>
      <c r="PE16" s="171"/>
      <c r="PF16" s="171"/>
      <c r="PG16" s="171"/>
      <c r="PH16" s="171"/>
      <c r="PI16" s="171"/>
      <c r="PJ16" s="171"/>
      <c r="PK16" s="171"/>
      <c r="PL16" s="171"/>
      <c r="PM16" s="171"/>
      <c r="PN16" s="171"/>
      <c r="PO16" s="171"/>
      <c r="PP16" s="171"/>
      <c r="PQ16" s="171"/>
      <c r="PR16" s="171"/>
      <c r="PS16" s="171"/>
      <c r="PT16" s="171"/>
      <c r="PU16" s="171"/>
      <c r="PV16" s="171"/>
      <c r="PW16" s="171"/>
      <c r="PX16" s="171"/>
      <c r="PY16" s="171"/>
      <c r="PZ16" s="171"/>
      <c r="QA16" s="171"/>
      <c r="QB16" s="171"/>
      <c r="QC16" s="171"/>
      <c r="QD16" s="171"/>
      <c r="QE16" s="171"/>
      <c r="QF16" s="171"/>
      <c r="QG16" s="171"/>
      <c r="QH16" s="171"/>
      <c r="QI16" s="171"/>
      <c r="QJ16" s="171"/>
      <c r="QK16" s="171"/>
      <c r="QL16" s="171"/>
      <c r="QM16" s="171"/>
      <c r="QN16" s="171"/>
      <c r="QO16" s="171"/>
      <c r="QP16" s="171"/>
      <c r="QQ16" s="171"/>
      <c r="QR16" s="171"/>
      <c r="QS16" s="171"/>
      <c r="QT16" s="171"/>
      <c r="QU16" s="171"/>
      <c r="QV16" s="171"/>
      <c r="QW16" s="171"/>
      <c r="QX16" s="171"/>
      <c r="QY16" s="171"/>
      <c r="QZ16" s="171"/>
      <c r="RA16" s="171"/>
      <c r="RB16" s="171"/>
      <c r="RC16" s="171"/>
      <c r="RD16" s="171"/>
      <c r="RE16" s="171"/>
      <c r="RF16" s="171"/>
      <c r="RG16" s="171"/>
      <c r="RH16" s="171"/>
      <c r="RI16" s="171"/>
      <c r="RJ16" s="171"/>
      <c r="RK16" s="171"/>
      <c r="RL16" s="171"/>
      <c r="RM16" s="171"/>
      <c r="RN16" s="171"/>
      <c r="RO16" s="171"/>
      <c r="RP16" s="171"/>
      <c r="RQ16" s="171"/>
      <c r="RR16" s="171"/>
      <c r="RS16" s="171"/>
      <c r="RT16" s="171"/>
      <c r="RU16" s="171"/>
      <c r="RV16" s="171"/>
      <c r="RW16" s="171"/>
      <c r="RX16" s="171"/>
      <c r="RY16" s="171"/>
      <c r="RZ16" s="171"/>
      <c r="SA16" s="171"/>
      <c r="SB16" s="171"/>
      <c r="SC16" s="171"/>
      <c r="SD16" s="171"/>
      <c r="SE16" s="171"/>
      <c r="SF16" s="171"/>
      <c r="SG16" s="171"/>
      <c r="SH16" s="171"/>
      <c r="SI16" s="171"/>
      <c r="SJ16" s="171"/>
      <c r="SK16" s="171"/>
      <c r="SL16" s="171"/>
      <c r="SM16" s="171"/>
      <c r="SN16" s="171"/>
      <c r="SO16" s="171"/>
      <c r="SP16" s="171"/>
      <c r="SQ16" s="171"/>
      <c r="SR16" s="171"/>
      <c r="SS16" s="171"/>
      <c r="ST16" s="171"/>
      <c r="SU16" s="171"/>
      <c r="SV16" s="171"/>
      <c r="SW16" s="171"/>
      <c r="SX16" s="171"/>
      <c r="SY16" s="171"/>
      <c r="SZ16" s="171"/>
      <c r="TA16" s="171"/>
      <c r="TB16" s="171"/>
      <c r="TC16" s="171"/>
      <c r="TD16" s="171"/>
      <c r="TE16" s="171"/>
      <c r="TF16" s="171"/>
      <c r="TG16" s="171"/>
      <c r="TH16" s="171"/>
      <c r="TI16" s="171"/>
      <c r="TJ16" s="171"/>
      <c r="TK16" s="171"/>
      <c r="TL16" s="171"/>
      <c r="TM16" s="171"/>
      <c r="TN16" s="171"/>
      <c r="TO16" s="171"/>
      <c r="TP16" s="171"/>
      <c r="TQ16" s="171"/>
      <c r="TR16" s="171"/>
      <c r="TS16" s="171"/>
      <c r="TT16" s="171"/>
      <c r="TU16" s="171"/>
      <c r="TV16" s="171"/>
      <c r="TW16" s="171"/>
      <c r="TX16" s="171"/>
      <c r="TY16" s="171"/>
      <c r="TZ16" s="171"/>
      <c r="UA16" s="171"/>
      <c r="UB16" s="171"/>
      <c r="UC16" s="171"/>
      <c r="UD16" s="171"/>
      <c r="UE16" s="171"/>
      <c r="UF16" s="171"/>
      <c r="UG16" s="171"/>
      <c r="UH16" s="171"/>
      <c r="UI16" s="171"/>
      <c r="UJ16" s="171"/>
      <c r="UK16" s="171"/>
      <c r="UL16" s="171"/>
      <c r="UM16" s="171"/>
      <c r="UN16" s="171"/>
      <c r="UO16" s="171"/>
      <c r="UP16" s="171"/>
      <c r="UQ16" s="171"/>
      <c r="UR16" s="171"/>
      <c r="US16" s="171"/>
      <c r="UT16" s="171"/>
      <c r="UU16" s="171"/>
      <c r="UV16" s="171"/>
      <c r="UW16" s="171"/>
      <c r="UX16" s="171"/>
      <c r="UY16" s="171"/>
      <c r="UZ16" s="171"/>
      <c r="VA16" s="171"/>
      <c r="VB16" s="171"/>
      <c r="VC16" s="171"/>
      <c r="VD16" s="171"/>
      <c r="VE16" s="171"/>
      <c r="VF16" s="171"/>
      <c r="VG16" s="171"/>
      <c r="VH16" s="171"/>
      <c r="VI16" s="171"/>
      <c r="VJ16" s="171"/>
      <c r="VK16" s="171"/>
      <c r="VL16" s="171"/>
      <c r="VM16" s="171"/>
      <c r="VN16" s="171"/>
      <c r="VO16" s="171"/>
      <c r="VP16" s="171"/>
      <c r="VQ16" s="171"/>
      <c r="VR16" s="171"/>
      <c r="VS16" s="171"/>
      <c r="VT16" s="171"/>
      <c r="VU16" s="171"/>
      <c r="VV16" s="171"/>
      <c r="VW16" s="171"/>
      <c r="VX16" s="171"/>
      <c r="VY16" s="171"/>
      <c r="VZ16" s="171"/>
      <c r="WA16" s="171"/>
      <c r="WB16" s="171"/>
      <c r="WC16" s="171"/>
      <c r="WD16" s="171"/>
      <c r="WE16" s="171"/>
      <c r="WF16" s="171"/>
      <c r="WG16" s="171"/>
      <c r="WH16" s="171"/>
      <c r="WI16" s="171"/>
      <c r="WJ16" s="171"/>
      <c r="WK16" s="171"/>
      <c r="WL16" s="171"/>
      <c r="WM16" s="171"/>
      <c r="WN16" s="171"/>
      <c r="WO16" s="171"/>
      <c r="WP16" s="171"/>
      <c r="WQ16" s="171"/>
      <c r="WR16" s="171"/>
      <c r="WS16" s="171"/>
      <c r="WT16" s="171"/>
      <c r="WU16" s="171"/>
      <c r="WV16" s="171"/>
      <c r="WW16" s="171"/>
      <c r="WX16" s="171"/>
      <c r="WY16" s="171"/>
      <c r="WZ16" s="171"/>
      <c r="XA16" s="171"/>
      <c r="XB16" s="171"/>
      <c r="XC16" s="171"/>
      <c r="XD16" s="171"/>
      <c r="XE16" s="171"/>
      <c r="XF16" s="171"/>
      <c r="XG16" s="171"/>
      <c r="XH16" s="171"/>
      <c r="XI16" s="171"/>
      <c r="XJ16" s="171"/>
      <c r="XK16" s="171"/>
      <c r="XL16" s="171"/>
      <c r="XM16" s="171"/>
      <c r="XN16" s="171"/>
      <c r="XO16" s="171"/>
      <c r="XP16" s="171"/>
      <c r="XQ16" s="171"/>
      <c r="XR16" s="171"/>
      <c r="XS16" s="171"/>
      <c r="XT16" s="171"/>
      <c r="XU16" s="171"/>
      <c r="XV16" s="171"/>
      <c r="XW16" s="171"/>
      <c r="XX16" s="171"/>
      <c r="XY16" s="171"/>
      <c r="XZ16" s="171"/>
      <c r="YA16" s="171"/>
      <c r="YB16" s="171"/>
      <c r="YC16" s="171"/>
      <c r="YD16" s="171"/>
      <c r="YE16" s="171"/>
      <c r="YF16" s="171"/>
      <c r="YG16" s="171"/>
      <c r="YH16" s="171"/>
      <c r="YI16" s="171"/>
      <c r="YJ16" s="171"/>
      <c r="YK16" s="171"/>
      <c r="YL16" s="171"/>
      <c r="YM16" s="171"/>
      <c r="YN16" s="171"/>
      <c r="YO16" s="171"/>
      <c r="YP16" s="171"/>
      <c r="YQ16" s="171"/>
      <c r="YR16" s="171"/>
      <c r="YS16" s="171"/>
      <c r="YT16" s="171"/>
      <c r="YU16" s="171"/>
      <c r="YV16" s="171"/>
      <c r="YW16" s="171"/>
      <c r="YX16" s="171"/>
      <c r="YY16" s="171"/>
      <c r="YZ16" s="171"/>
      <c r="ZA16" s="171"/>
      <c r="ZB16" s="171"/>
      <c r="ZC16" s="171"/>
      <c r="ZD16" s="171"/>
      <c r="ZE16" s="171"/>
      <c r="ZF16" s="171"/>
      <c r="ZG16" s="171"/>
      <c r="ZH16" s="171"/>
      <c r="ZI16" s="171"/>
      <c r="ZJ16" s="171"/>
      <c r="ZK16" s="171"/>
      <c r="ZL16" s="171"/>
      <c r="ZM16" s="171"/>
      <c r="ZN16" s="171"/>
      <c r="ZO16" s="171"/>
      <c r="ZP16" s="171"/>
      <c r="ZQ16" s="171"/>
      <c r="ZR16" s="171"/>
      <c r="ZS16" s="171"/>
      <c r="ZT16" s="171"/>
      <c r="ZU16" s="171"/>
      <c r="ZV16" s="171"/>
      <c r="ZW16" s="171"/>
      <c r="ZX16" s="171"/>
      <c r="ZY16" s="171"/>
      <c r="ZZ16" s="171"/>
      <c r="AAA16" s="171"/>
      <c r="AAB16" s="171"/>
      <c r="AAC16" s="171"/>
      <c r="AAD16" s="171"/>
      <c r="AAE16" s="171"/>
      <c r="AAF16" s="171"/>
      <c r="AAG16" s="171"/>
      <c r="AAH16" s="171"/>
      <c r="AAI16" s="171"/>
      <c r="AAJ16" s="171"/>
      <c r="AAK16" s="171"/>
      <c r="AAL16" s="171"/>
      <c r="AAM16" s="171"/>
      <c r="AAN16" s="171"/>
      <c r="AAO16" s="171"/>
      <c r="AAP16" s="171"/>
      <c r="AAQ16" s="171"/>
      <c r="AAR16" s="171"/>
      <c r="AAS16" s="171"/>
      <c r="AAT16" s="171"/>
      <c r="AAU16" s="171"/>
      <c r="AAV16" s="171"/>
      <c r="AAW16" s="171"/>
      <c r="AAX16" s="171"/>
      <c r="AAY16" s="171"/>
      <c r="AAZ16" s="171"/>
      <c r="ABA16" s="171"/>
      <c r="ABB16" s="171"/>
      <c r="ABC16" s="171"/>
      <c r="ABD16" s="171"/>
      <c r="ABE16" s="171"/>
      <c r="ABF16" s="171"/>
      <c r="ABG16" s="171"/>
      <c r="ABH16" s="171"/>
      <c r="ABI16" s="171"/>
      <c r="ABJ16" s="171"/>
      <c r="ABK16" s="171"/>
      <c r="ABL16" s="171"/>
      <c r="ABM16" s="171"/>
      <c r="ABN16" s="171"/>
      <c r="ABO16" s="171"/>
      <c r="ABP16" s="171"/>
      <c r="ABQ16" s="171"/>
      <c r="ABR16" s="171"/>
      <c r="ABS16" s="171"/>
      <c r="ABT16" s="171"/>
      <c r="ABU16" s="171"/>
      <c r="ABV16" s="171"/>
      <c r="ABW16" s="171"/>
      <c r="ABX16" s="171"/>
      <c r="ABY16" s="171"/>
      <c r="ABZ16" s="171"/>
      <c r="ACA16" s="171"/>
      <c r="ACB16" s="171"/>
      <c r="ACC16" s="171"/>
      <c r="ACD16" s="171"/>
      <c r="ACE16" s="171"/>
      <c r="ACF16" s="171"/>
      <c r="ACG16" s="171"/>
      <c r="ACH16" s="171"/>
      <c r="ACI16" s="171"/>
      <c r="ACJ16" s="171"/>
      <c r="ACK16" s="171"/>
      <c r="ACL16" s="171"/>
      <c r="ACM16" s="171"/>
      <c r="ACN16" s="171"/>
      <c r="ACO16" s="171"/>
      <c r="ACP16" s="171"/>
      <c r="ACQ16" s="171"/>
      <c r="ACR16" s="171"/>
      <c r="ACS16" s="171"/>
      <c r="ACT16" s="171"/>
      <c r="ACU16" s="171"/>
      <c r="ACV16" s="171"/>
      <c r="ACW16" s="171"/>
      <c r="ACX16" s="171"/>
      <c r="ACY16" s="171"/>
      <c r="ACZ16" s="171"/>
      <c r="ADA16" s="171"/>
      <c r="ADB16" s="171"/>
      <c r="ADC16" s="171"/>
      <c r="ADD16" s="171"/>
      <c r="ADE16" s="171"/>
      <c r="ADF16" s="171"/>
      <c r="ADG16" s="171"/>
      <c r="ADH16" s="171"/>
      <c r="ADI16" s="171"/>
      <c r="ADJ16" s="171"/>
      <c r="ADK16" s="171"/>
      <c r="ADL16" s="171"/>
      <c r="ADM16" s="171"/>
      <c r="ADN16" s="171"/>
      <c r="ADO16" s="171"/>
      <c r="ADP16" s="171"/>
      <c r="ADQ16" s="171"/>
      <c r="ADR16" s="171"/>
      <c r="ADS16" s="171"/>
      <c r="ADT16" s="171"/>
      <c r="ADU16" s="171"/>
      <c r="ADV16" s="171"/>
      <c r="ADW16" s="171"/>
      <c r="ADX16" s="171"/>
      <c r="ADY16" s="171"/>
      <c r="ADZ16" s="171"/>
      <c r="AEA16" s="171"/>
      <c r="AEB16" s="171"/>
      <c r="AEC16" s="171"/>
      <c r="AED16" s="171"/>
      <c r="AEE16" s="171"/>
      <c r="AEF16" s="171"/>
      <c r="AEG16" s="171"/>
      <c r="AEH16" s="171"/>
      <c r="AEI16" s="171"/>
      <c r="AEJ16" s="171"/>
      <c r="AEK16" s="171"/>
      <c r="AEL16" s="171"/>
      <c r="AEM16" s="171"/>
      <c r="AEN16" s="171"/>
      <c r="AEO16" s="171"/>
      <c r="AEP16" s="171"/>
      <c r="AEQ16" s="171"/>
      <c r="AER16" s="171"/>
      <c r="AES16" s="171"/>
      <c r="AET16" s="171"/>
      <c r="AEU16" s="171"/>
      <c r="AEV16" s="171"/>
      <c r="AEW16" s="171"/>
      <c r="AEX16" s="171"/>
      <c r="AEY16" s="171"/>
      <c r="AEZ16" s="171"/>
      <c r="AFA16" s="171"/>
      <c r="AFB16" s="171"/>
      <c r="AFC16" s="171"/>
      <c r="AFD16" s="171"/>
      <c r="AFE16" s="171"/>
      <c r="AFF16" s="171"/>
      <c r="AFG16" s="171"/>
      <c r="AFH16" s="171"/>
      <c r="AFI16" s="171"/>
      <c r="AFJ16" s="171"/>
      <c r="AFK16" s="171"/>
      <c r="AFL16" s="171"/>
      <c r="AFM16" s="171"/>
      <c r="AFN16" s="171"/>
      <c r="AFO16" s="171"/>
      <c r="AFP16" s="171"/>
      <c r="AFQ16" s="171"/>
      <c r="AFR16" s="171"/>
      <c r="AFS16" s="171"/>
      <c r="AFT16" s="171"/>
      <c r="AFU16" s="171"/>
      <c r="AFV16" s="171"/>
      <c r="AFW16" s="171"/>
      <c r="AFX16" s="171"/>
      <c r="AFY16" s="171"/>
      <c r="AFZ16" s="171"/>
      <c r="AGA16" s="171"/>
      <c r="AGB16" s="171"/>
      <c r="AGC16" s="171"/>
      <c r="AGD16" s="171"/>
      <c r="AGE16" s="171"/>
      <c r="AGF16" s="171"/>
      <c r="AGG16" s="171"/>
      <c r="AGH16" s="171"/>
      <c r="AGI16" s="171"/>
      <c r="AGJ16" s="171"/>
      <c r="AGK16" s="171"/>
      <c r="AGL16" s="171"/>
      <c r="AGM16" s="171"/>
      <c r="AGN16" s="171"/>
      <c r="AGO16" s="171"/>
      <c r="AGP16" s="171"/>
      <c r="AGQ16" s="171"/>
      <c r="AGR16" s="171"/>
      <c r="AGS16" s="171"/>
      <c r="AGT16" s="171"/>
      <c r="AGU16" s="171"/>
      <c r="AGV16" s="171"/>
      <c r="AGW16" s="171"/>
      <c r="AGX16" s="171"/>
      <c r="AGY16" s="171"/>
      <c r="AGZ16" s="171"/>
      <c r="AHA16" s="171"/>
      <c r="AHB16" s="171"/>
      <c r="AHC16" s="171"/>
      <c r="AHD16" s="171"/>
      <c r="AHE16" s="171"/>
      <c r="AHF16" s="171"/>
      <c r="AHG16" s="171"/>
      <c r="AHH16" s="171"/>
      <c r="AHI16" s="171"/>
      <c r="AHJ16" s="171"/>
      <c r="AHK16" s="171"/>
      <c r="AHL16" s="171"/>
      <c r="AHM16" s="171"/>
      <c r="AHN16" s="171"/>
      <c r="AHO16" s="171"/>
      <c r="AHP16" s="171"/>
      <c r="AHQ16" s="171"/>
      <c r="AHR16" s="171"/>
      <c r="AHS16" s="171"/>
      <c r="AHT16" s="171"/>
      <c r="AHU16" s="171"/>
      <c r="AHV16" s="171"/>
      <c r="AHW16" s="171"/>
      <c r="AHX16" s="171"/>
      <c r="AHY16" s="171"/>
      <c r="AHZ16" s="171"/>
      <c r="AIA16" s="171"/>
      <c r="AIB16" s="171"/>
      <c r="AIC16" s="171"/>
      <c r="AID16" s="171"/>
      <c r="AIE16" s="171"/>
      <c r="AIF16" s="171"/>
      <c r="AIG16" s="171"/>
      <c r="AIH16" s="171"/>
      <c r="AII16" s="171"/>
      <c r="AIJ16" s="171"/>
      <c r="AIK16" s="171"/>
      <c r="AIL16" s="171"/>
      <c r="AIM16" s="171"/>
      <c r="AIN16" s="171"/>
      <c r="AIO16" s="171"/>
      <c r="AIP16" s="171"/>
      <c r="AIQ16" s="171"/>
      <c r="AIR16" s="171"/>
      <c r="AIS16" s="171"/>
      <c r="AIT16" s="171"/>
      <c r="AIU16" s="171"/>
      <c r="AIV16" s="171"/>
      <c r="AIW16" s="171"/>
      <c r="AIX16" s="171"/>
      <c r="AIY16" s="171"/>
      <c r="AIZ16" s="171"/>
      <c r="AJA16" s="171"/>
      <c r="AJB16" s="171"/>
      <c r="AJC16" s="171"/>
      <c r="AJD16" s="171"/>
      <c r="AJE16" s="171"/>
      <c r="AJF16" s="171"/>
      <c r="AJG16" s="171"/>
      <c r="AJH16" s="171"/>
      <c r="AJI16" s="171"/>
      <c r="AJJ16" s="171"/>
      <c r="AJK16" s="171"/>
      <c r="AJL16" s="171"/>
      <c r="AJM16" s="171"/>
      <c r="AJN16" s="171"/>
      <c r="AJO16" s="171"/>
      <c r="AJP16" s="171"/>
      <c r="AJQ16" s="171"/>
      <c r="AJR16" s="171"/>
      <c r="AJS16" s="171"/>
      <c r="AJT16" s="171"/>
      <c r="AJU16" s="171"/>
      <c r="AJV16" s="171"/>
      <c r="AJW16" s="171"/>
      <c r="AJX16" s="171"/>
      <c r="AJY16" s="171"/>
      <c r="AJZ16" s="171"/>
      <c r="AKA16" s="171"/>
      <c r="AKB16" s="171"/>
      <c r="AKC16" s="171"/>
      <c r="AKD16" s="171"/>
      <c r="AKE16" s="171"/>
      <c r="AKF16" s="171"/>
      <c r="AKG16" s="171"/>
      <c r="AKH16" s="171"/>
      <c r="AKI16" s="171"/>
      <c r="AKJ16" s="171"/>
      <c r="AKK16" s="171"/>
      <c r="AKL16" s="171"/>
      <c r="AKM16" s="171"/>
      <c r="AKN16" s="171"/>
      <c r="AKO16" s="171"/>
      <c r="AKP16" s="171"/>
      <c r="AKQ16" s="171"/>
      <c r="AKR16" s="171"/>
      <c r="AKS16" s="171"/>
      <c r="AKT16" s="171"/>
      <c r="AKU16" s="171"/>
      <c r="AKV16" s="171"/>
      <c r="AKW16" s="171"/>
      <c r="AKX16" s="171"/>
      <c r="AKY16" s="171"/>
      <c r="AKZ16" s="171"/>
      <c r="ALA16" s="171"/>
      <c r="ALB16" s="171"/>
      <c r="ALC16" s="171"/>
      <c r="ALD16" s="171"/>
      <c r="ALE16" s="171"/>
      <c r="ALF16" s="171"/>
      <c r="ALG16" s="171"/>
      <c r="ALH16" s="171"/>
      <c r="ALI16" s="171"/>
      <c r="ALJ16" s="171"/>
      <c r="ALK16" s="171"/>
      <c r="ALL16" s="171"/>
      <c r="ALM16" s="171"/>
      <c r="ALN16" s="171"/>
      <c r="ALO16" s="171"/>
      <c r="XEK16" s="173"/>
      <c r="XEL16" s="173"/>
      <c r="XEM16" s="173"/>
      <c r="XEN16" s="173"/>
      <c r="XEO16" s="173"/>
      <c r="XEP16" s="173"/>
      <c r="XEQ16" s="173"/>
      <c r="XER16" s="173"/>
      <c r="XES16" s="173"/>
      <c r="XET16" s="173"/>
      <c r="XEU16" s="173"/>
      <c r="XEV16" s="173"/>
      <c r="XEW16" s="173"/>
      <c r="XEX16" s="173"/>
      <c r="XEY16" s="173"/>
      <c r="XEZ16" s="173"/>
      <c r="XFA16" s="173"/>
      <c r="XFB16" s="173"/>
      <c r="XFC16" s="173"/>
      <c r="XFD16" s="173"/>
    </row>
    <row r="17" spans="1:1003 16365:16384" s="172" customFormat="1" ht="18.75" customHeight="1" x14ac:dyDescent="0.25">
      <c r="A17" s="169"/>
      <c r="B17" s="329" t="s">
        <v>125</v>
      </c>
      <c r="C17" s="329"/>
      <c r="D17" s="329"/>
      <c r="E17" s="329"/>
      <c r="F17" s="170" t="s">
        <v>125</v>
      </c>
      <c r="G17" s="330">
        <f>H6</f>
        <v>0</v>
      </c>
      <c r="H17" s="330"/>
      <c r="I17" s="169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71"/>
      <c r="AP17" s="171"/>
      <c r="AQ17" s="171"/>
      <c r="AR17" s="171"/>
      <c r="AS17" s="171"/>
      <c r="AT17" s="171"/>
      <c r="AU17" s="171"/>
      <c r="AV17" s="171"/>
      <c r="AW17" s="171"/>
      <c r="AX17" s="171"/>
      <c r="AY17" s="171"/>
      <c r="AZ17" s="171"/>
      <c r="BA17" s="171"/>
      <c r="BB17" s="171"/>
      <c r="BC17" s="171"/>
      <c r="BD17" s="171"/>
      <c r="BE17" s="171"/>
      <c r="BF17" s="171"/>
      <c r="BG17" s="171"/>
      <c r="BH17" s="171"/>
      <c r="BI17" s="171"/>
      <c r="BJ17" s="171"/>
      <c r="BK17" s="171"/>
      <c r="BL17" s="171"/>
      <c r="BM17" s="171"/>
      <c r="BN17" s="171"/>
      <c r="BO17" s="171"/>
      <c r="BP17" s="171"/>
      <c r="BQ17" s="171"/>
      <c r="BR17" s="171"/>
      <c r="BS17" s="171"/>
      <c r="BT17" s="171"/>
      <c r="BU17" s="171"/>
      <c r="BV17" s="171"/>
      <c r="BW17" s="171"/>
      <c r="BX17" s="171"/>
      <c r="BY17" s="171"/>
      <c r="BZ17" s="171"/>
      <c r="CA17" s="171"/>
      <c r="CB17" s="171"/>
      <c r="CC17" s="171"/>
      <c r="CD17" s="171"/>
      <c r="CE17" s="171"/>
      <c r="CF17" s="171"/>
      <c r="CG17" s="171"/>
      <c r="CH17" s="171"/>
      <c r="CI17" s="171"/>
      <c r="CJ17" s="171"/>
      <c r="CK17" s="171"/>
      <c r="CL17" s="171"/>
      <c r="CM17" s="171"/>
      <c r="CN17" s="171"/>
      <c r="CO17" s="171"/>
      <c r="CP17" s="171"/>
      <c r="CQ17" s="171"/>
      <c r="CR17" s="171"/>
      <c r="CS17" s="171"/>
      <c r="CT17" s="171"/>
      <c r="CU17" s="171"/>
      <c r="CV17" s="171"/>
      <c r="CW17" s="171"/>
      <c r="CX17" s="171"/>
      <c r="CY17" s="171"/>
      <c r="CZ17" s="171"/>
      <c r="DA17" s="171"/>
      <c r="DB17" s="171"/>
      <c r="DC17" s="171"/>
      <c r="DD17" s="171"/>
      <c r="DE17" s="171"/>
      <c r="DF17" s="171"/>
      <c r="DG17" s="171"/>
      <c r="DH17" s="171"/>
      <c r="DI17" s="171"/>
      <c r="DJ17" s="171"/>
      <c r="DK17" s="171"/>
      <c r="DL17" s="171"/>
      <c r="DM17" s="171"/>
      <c r="DN17" s="171"/>
      <c r="DO17" s="171"/>
      <c r="DP17" s="171"/>
      <c r="DQ17" s="171"/>
      <c r="DR17" s="171"/>
      <c r="DS17" s="171"/>
      <c r="DT17" s="171"/>
      <c r="DU17" s="171"/>
      <c r="DV17" s="171"/>
      <c r="DW17" s="171"/>
      <c r="DX17" s="171"/>
      <c r="DY17" s="171"/>
      <c r="DZ17" s="171"/>
      <c r="EA17" s="171"/>
      <c r="EB17" s="171"/>
      <c r="EC17" s="171"/>
      <c r="ED17" s="171"/>
      <c r="EE17" s="171"/>
      <c r="EF17" s="171"/>
      <c r="EG17" s="171"/>
      <c r="EH17" s="171"/>
      <c r="EI17" s="171"/>
      <c r="EJ17" s="171"/>
      <c r="EK17" s="171"/>
      <c r="EL17" s="171"/>
      <c r="EM17" s="171"/>
      <c r="EN17" s="171"/>
      <c r="EO17" s="171"/>
      <c r="EP17" s="171"/>
      <c r="EQ17" s="171"/>
      <c r="ER17" s="171"/>
      <c r="ES17" s="171"/>
      <c r="ET17" s="171"/>
      <c r="EU17" s="171"/>
      <c r="EV17" s="171"/>
      <c r="EW17" s="171"/>
      <c r="EX17" s="171"/>
      <c r="EY17" s="171"/>
      <c r="EZ17" s="171"/>
      <c r="FA17" s="171"/>
      <c r="FB17" s="171"/>
      <c r="FC17" s="171"/>
      <c r="FD17" s="171"/>
      <c r="FE17" s="171"/>
      <c r="FF17" s="171"/>
      <c r="FG17" s="171"/>
      <c r="FH17" s="171"/>
      <c r="FI17" s="171"/>
      <c r="FJ17" s="171"/>
      <c r="FK17" s="171"/>
      <c r="FL17" s="171"/>
      <c r="FM17" s="171"/>
      <c r="FN17" s="171"/>
      <c r="FO17" s="171"/>
      <c r="FP17" s="171"/>
      <c r="FQ17" s="171"/>
      <c r="FR17" s="171"/>
      <c r="FS17" s="171"/>
      <c r="FT17" s="171"/>
      <c r="FU17" s="171"/>
      <c r="FV17" s="171"/>
      <c r="FW17" s="171"/>
      <c r="FX17" s="171"/>
      <c r="FY17" s="171"/>
      <c r="FZ17" s="171"/>
      <c r="GA17" s="171"/>
      <c r="GB17" s="171"/>
      <c r="GC17" s="171"/>
      <c r="GD17" s="171"/>
      <c r="GE17" s="171"/>
      <c r="GF17" s="171"/>
      <c r="GG17" s="171"/>
      <c r="GH17" s="171"/>
      <c r="GI17" s="171"/>
      <c r="GJ17" s="171"/>
      <c r="GK17" s="171"/>
      <c r="GL17" s="171"/>
      <c r="GM17" s="171"/>
      <c r="GN17" s="171"/>
      <c r="GO17" s="171"/>
      <c r="GP17" s="171"/>
      <c r="GQ17" s="171"/>
      <c r="GR17" s="171"/>
      <c r="GS17" s="171"/>
      <c r="GT17" s="171"/>
      <c r="GU17" s="171"/>
      <c r="GV17" s="171"/>
      <c r="GW17" s="171"/>
      <c r="GX17" s="171"/>
      <c r="GY17" s="171"/>
      <c r="GZ17" s="171"/>
      <c r="HA17" s="171"/>
      <c r="HB17" s="171"/>
      <c r="HC17" s="171"/>
      <c r="HD17" s="171"/>
      <c r="HE17" s="171"/>
      <c r="HF17" s="171"/>
      <c r="HG17" s="171"/>
      <c r="HH17" s="171"/>
      <c r="HI17" s="171"/>
      <c r="HJ17" s="171"/>
      <c r="HK17" s="171"/>
      <c r="HL17" s="171"/>
      <c r="HM17" s="171"/>
      <c r="HN17" s="171"/>
      <c r="HO17" s="171"/>
      <c r="HP17" s="171"/>
      <c r="HQ17" s="171"/>
      <c r="HR17" s="171"/>
      <c r="HS17" s="171"/>
      <c r="HT17" s="171"/>
      <c r="HU17" s="171"/>
      <c r="HV17" s="171"/>
      <c r="HW17" s="171"/>
      <c r="HX17" s="171"/>
      <c r="HY17" s="171"/>
      <c r="HZ17" s="171"/>
      <c r="IA17" s="171"/>
      <c r="IB17" s="171"/>
      <c r="IC17" s="171"/>
      <c r="ID17" s="171"/>
      <c r="IE17" s="171"/>
      <c r="IF17" s="171"/>
      <c r="IG17" s="171"/>
      <c r="IH17" s="171"/>
      <c r="II17" s="171"/>
      <c r="IJ17" s="171"/>
      <c r="IK17" s="171"/>
      <c r="IL17" s="171"/>
      <c r="IM17" s="171"/>
      <c r="IN17" s="171"/>
      <c r="IO17" s="171"/>
      <c r="IP17" s="171"/>
      <c r="IQ17" s="171"/>
      <c r="IR17" s="171"/>
      <c r="IS17" s="171"/>
      <c r="IT17" s="171"/>
      <c r="IU17" s="171"/>
      <c r="IV17" s="171"/>
      <c r="IW17" s="171"/>
      <c r="IX17" s="171"/>
      <c r="IY17" s="171"/>
      <c r="IZ17" s="171"/>
      <c r="JA17" s="171"/>
      <c r="JB17" s="171"/>
      <c r="JC17" s="171"/>
      <c r="JD17" s="171"/>
      <c r="JE17" s="171"/>
      <c r="JF17" s="171"/>
      <c r="JG17" s="171"/>
      <c r="JH17" s="171"/>
      <c r="JI17" s="171"/>
      <c r="JJ17" s="171"/>
      <c r="JK17" s="171"/>
      <c r="JL17" s="171"/>
      <c r="JM17" s="171"/>
      <c r="JN17" s="171"/>
      <c r="JO17" s="171"/>
      <c r="JP17" s="171"/>
      <c r="JQ17" s="171"/>
      <c r="JR17" s="171"/>
      <c r="JS17" s="171"/>
      <c r="JT17" s="171"/>
      <c r="JU17" s="171"/>
      <c r="JV17" s="171"/>
      <c r="JW17" s="171"/>
      <c r="JX17" s="171"/>
      <c r="JY17" s="171"/>
      <c r="JZ17" s="171"/>
      <c r="KA17" s="171"/>
      <c r="KB17" s="171"/>
      <c r="KC17" s="171"/>
      <c r="KD17" s="171"/>
      <c r="KE17" s="171"/>
      <c r="KF17" s="171"/>
      <c r="KG17" s="171"/>
      <c r="KH17" s="171"/>
      <c r="KI17" s="171"/>
      <c r="KJ17" s="171"/>
      <c r="KK17" s="171"/>
      <c r="KL17" s="171"/>
      <c r="KM17" s="171"/>
      <c r="KN17" s="171"/>
      <c r="KO17" s="171"/>
      <c r="KP17" s="171"/>
      <c r="KQ17" s="171"/>
      <c r="KR17" s="171"/>
      <c r="KS17" s="171"/>
      <c r="KT17" s="171"/>
      <c r="KU17" s="171"/>
      <c r="KV17" s="171"/>
      <c r="KW17" s="171"/>
      <c r="KX17" s="171"/>
      <c r="KY17" s="171"/>
      <c r="KZ17" s="171"/>
      <c r="LA17" s="171"/>
      <c r="LB17" s="171"/>
      <c r="LC17" s="171"/>
      <c r="LD17" s="171"/>
      <c r="LE17" s="171"/>
      <c r="LF17" s="171"/>
      <c r="LG17" s="171"/>
      <c r="LH17" s="171"/>
      <c r="LI17" s="171"/>
      <c r="LJ17" s="171"/>
      <c r="LK17" s="171"/>
      <c r="LL17" s="171"/>
      <c r="LM17" s="171"/>
      <c r="LN17" s="171"/>
      <c r="LO17" s="171"/>
      <c r="LP17" s="171"/>
      <c r="LQ17" s="171"/>
      <c r="LR17" s="171"/>
      <c r="LS17" s="171"/>
      <c r="LT17" s="171"/>
      <c r="LU17" s="171"/>
      <c r="LV17" s="171"/>
      <c r="LW17" s="171"/>
      <c r="LX17" s="171"/>
      <c r="LY17" s="171"/>
      <c r="LZ17" s="171"/>
      <c r="MA17" s="171"/>
      <c r="MB17" s="171"/>
      <c r="MC17" s="171"/>
      <c r="MD17" s="171"/>
      <c r="ME17" s="171"/>
      <c r="MF17" s="171"/>
      <c r="MG17" s="171"/>
      <c r="MH17" s="171"/>
      <c r="MI17" s="171"/>
      <c r="MJ17" s="171"/>
      <c r="MK17" s="171"/>
      <c r="ML17" s="171"/>
      <c r="MM17" s="171"/>
      <c r="MN17" s="171"/>
      <c r="MO17" s="171"/>
      <c r="MP17" s="171"/>
      <c r="MQ17" s="171"/>
      <c r="MR17" s="171"/>
      <c r="MS17" s="171"/>
      <c r="MT17" s="171"/>
      <c r="MU17" s="171"/>
      <c r="MV17" s="171"/>
      <c r="MW17" s="171"/>
      <c r="MX17" s="171"/>
      <c r="MY17" s="171"/>
      <c r="MZ17" s="171"/>
      <c r="NA17" s="171"/>
      <c r="NB17" s="171"/>
      <c r="NC17" s="171"/>
      <c r="ND17" s="171"/>
      <c r="NE17" s="171"/>
      <c r="NF17" s="171"/>
      <c r="NG17" s="171"/>
      <c r="NH17" s="171"/>
      <c r="NI17" s="171"/>
      <c r="NJ17" s="171"/>
      <c r="NK17" s="171"/>
      <c r="NL17" s="171"/>
      <c r="NM17" s="171"/>
      <c r="NN17" s="171"/>
      <c r="NO17" s="171"/>
      <c r="NP17" s="171"/>
      <c r="NQ17" s="171"/>
      <c r="NR17" s="171"/>
      <c r="NS17" s="171"/>
      <c r="NT17" s="171"/>
      <c r="NU17" s="171"/>
      <c r="NV17" s="171"/>
      <c r="NW17" s="171"/>
      <c r="NX17" s="171"/>
      <c r="NY17" s="171"/>
      <c r="NZ17" s="171"/>
      <c r="OA17" s="171"/>
      <c r="OB17" s="171"/>
      <c r="OC17" s="171"/>
      <c r="OD17" s="171"/>
      <c r="OE17" s="171"/>
      <c r="OF17" s="171"/>
      <c r="OG17" s="171"/>
      <c r="OH17" s="171"/>
      <c r="OI17" s="171"/>
      <c r="OJ17" s="171"/>
      <c r="OK17" s="171"/>
      <c r="OL17" s="171"/>
      <c r="OM17" s="171"/>
      <c r="ON17" s="171"/>
      <c r="OO17" s="171"/>
      <c r="OP17" s="171"/>
      <c r="OQ17" s="171"/>
      <c r="OR17" s="171"/>
      <c r="OS17" s="171"/>
      <c r="OT17" s="171"/>
      <c r="OU17" s="171"/>
      <c r="OV17" s="171"/>
      <c r="OW17" s="171"/>
      <c r="OX17" s="171"/>
      <c r="OY17" s="171"/>
      <c r="OZ17" s="171"/>
      <c r="PA17" s="171"/>
      <c r="PB17" s="171"/>
      <c r="PC17" s="171"/>
      <c r="PD17" s="171"/>
      <c r="PE17" s="171"/>
      <c r="PF17" s="171"/>
      <c r="PG17" s="171"/>
      <c r="PH17" s="171"/>
      <c r="PI17" s="171"/>
      <c r="PJ17" s="171"/>
      <c r="PK17" s="171"/>
      <c r="PL17" s="171"/>
      <c r="PM17" s="171"/>
      <c r="PN17" s="171"/>
      <c r="PO17" s="171"/>
      <c r="PP17" s="171"/>
      <c r="PQ17" s="171"/>
      <c r="PR17" s="171"/>
      <c r="PS17" s="171"/>
      <c r="PT17" s="171"/>
      <c r="PU17" s="171"/>
      <c r="PV17" s="171"/>
      <c r="PW17" s="171"/>
      <c r="PX17" s="171"/>
      <c r="PY17" s="171"/>
      <c r="PZ17" s="171"/>
      <c r="QA17" s="171"/>
      <c r="QB17" s="171"/>
      <c r="QC17" s="171"/>
      <c r="QD17" s="171"/>
      <c r="QE17" s="171"/>
      <c r="QF17" s="171"/>
      <c r="QG17" s="171"/>
      <c r="QH17" s="171"/>
      <c r="QI17" s="171"/>
      <c r="QJ17" s="171"/>
      <c r="QK17" s="171"/>
      <c r="QL17" s="171"/>
      <c r="QM17" s="171"/>
      <c r="QN17" s="171"/>
      <c r="QO17" s="171"/>
      <c r="QP17" s="171"/>
      <c r="QQ17" s="171"/>
      <c r="QR17" s="171"/>
      <c r="QS17" s="171"/>
      <c r="QT17" s="171"/>
      <c r="QU17" s="171"/>
      <c r="QV17" s="171"/>
      <c r="QW17" s="171"/>
      <c r="QX17" s="171"/>
      <c r="QY17" s="171"/>
      <c r="QZ17" s="171"/>
      <c r="RA17" s="171"/>
      <c r="RB17" s="171"/>
      <c r="RC17" s="171"/>
      <c r="RD17" s="171"/>
      <c r="RE17" s="171"/>
      <c r="RF17" s="171"/>
      <c r="RG17" s="171"/>
      <c r="RH17" s="171"/>
      <c r="RI17" s="171"/>
      <c r="RJ17" s="171"/>
      <c r="RK17" s="171"/>
      <c r="RL17" s="171"/>
      <c r="RM17" s="171"/>
      <c r="RN17" s="171"/>
      <c r="RO17" s="171"/>
      <c r="RP17" s="171"/>
      <c r="RQ17" s="171"/>
      <c r="RR17" s="171"/>
      <c r="RS17" s="171"/>
      <c r="RT17" s="171"/>
      <c r="RU17" s="171"/>
      <c r="RV17" s="171"/>
      <c r="RW17" s="171"/>
      <c r="RX17" s="171"/>
      <c r="RY17" s="171"/>
      <c r="RZ17" s="171"/>
      <c r="SA17" s="171"/>
      <c r="SB17" s="171"/>
      <c r="SC17" s="171"/>
      <c r="SD17" s="171"/>
      <c r="SE17" s="171"/>
      <c r="SF17" s="171"/>
      <c r="SG17" s="171"/>
      <c r="SH17" s="171"/>
      <c r="SI17" s="171"/>
      <c r="SJ17" s="171"/>
      <c r="SK17" s="171"/>
      <c r="SL17" s="171"/>
      <c r="SM17" s="171"/>
      <c r="SN17" s="171"/>
      <c r="SO17" s="171"/>
      <c r="SP17" s="171"/>
      <c r="SQ17" s="171"/>
      <c r="SR17" s="171"/>
      <c r="SS17" s="171"/>
      <c r="ST17" s="171"/>
      <c r="SU17" s="171"/>
      <c r="SV17" s="171"/>
      <c r="SW17" s="171"/>
      <c r="SX17" s="171"/>
      <c r="SY17" s="171"/>
      <c r="SZ17" s="171"/>
      <c r="TA17" s="171"/>
      <c r="TB17" s="171"/>
      <c r="TC17" s="171"/>
      <c r="TD17" s="171"/>
      <c r="TE17" s="171"/>
      <c r="TF17" s="171"/>
      <c r="TG17" s="171"/>
      <c r="TH17" s="171"/>
      <c r="TI17" s="171"/>
      <c r="TJ17" s="171"/>
      <c r="TK17" s="171"/>
      <c r="TL17" s="171"/>
      <c r="TM17" s="171"/>
      <c r="TN17" s="171"/>
      <c r="TO17" s="171"/>
      <c r="TP17" s="171"/>
      <c r="TQ17" s="171"/>
      <c r="TR17" s="171"/>
      <c r="TS17" s="171"/>
      <c r="TT17" s="171"/>
      <c r="TU17" s="171"/>
      <c r="TV17" s="171"/>
      <c r="TW17" s="171"/>
      <c r="TX17" s="171"/>
      <c r="TY17" s="171"/>
      <c r="TZ17" s="171"/>
      <c r="UA17" s="171"/>
      <c r="UB17" s="171"/>
      <c r="UC17" s="171"/>
      <c r="UD17" s="171"/>
      <c r="UE17" s="171"/>
      <c r="UF17" s="171"/>
      <c r="UG17" s="171"/>
      <c r="UH17" s="171"/>
      <c r="UI17" s="171"/>
      <c r="UJ17" s="171"/>
      <c r="UK17" s="171"/>
      <c r="UL17" s="171"/>
      <c r="UM17" s="171"/>
      <c r="UN17" s="171"/>
      <c r="UO17" s="171"/>
      <c r="UP17" s="171"/>
      <c r="UQ17" s="171"/>
      <c r="UR17" s="171"/>
      <c r="US17" s="171"/>
      <c r="UT17" s="171"/>
      <c r="UU17" s="171"/>
      <c r="UV17" s="171"/>
      <c r="UW17" s="171"/>
      <c r="UX17" s="171"/>
      <c r="UY17" s="171"/>
      <c r="UZ17" s="171"/>
      <c r="VA17" s="171"/>
      <c r="VB17" s="171"/>
      <c r="VC17" s="171"/>
      <c r="VD17" s="171"/>
      <c r="VE17" s="171"/>
      <c r="VF17" s="171"/>
      <c r="VG17" s="171"/>
      <c r="VH17" s="171"/>
      <c r="VI17" s="171"/>
      <c r="VJ17" s="171"/>
      <c r="VK17" s="171"/>
      <c r="VL17" s="171"/>
      <c r="VM17" s="171"/>
      <c r="VN17" s="171"/>
      <c r="VO17" s="171"/>
      <c r="VP17" s="171"/>
      <c r="VQ17" s="171"/>
      <c r="VR17" s="171"/>
      <c r="VS17" s="171"/>
      <c r="VT17" s="171"/>
      <c r="VU17" s="171"/>
      <c r="VV17" s="171"/>
      <c r="VW17" s="171"/>
      <c r="VX17" s="171"/>
      <c r="VY17" s="171"/>
      <c r="VZ17" s="171"/>
      <c r="WA17" s="171"/>
      <c r="WB17" s="171"/>
      <c r="WC17" s="171"/>
      <c r="WD17" s="171"/>
      <c r="WE17" s="171"/>
      <c r="WF17" s="171"/>
      <c r="WG17" s="171"/>
      <c r="WH17" s="171"/>
      <c r="WI17" s="171"/>
      <c r="WJ17" s="171"/>
      <c r="WK17" s="171"/>
      <c r="WL17" s="171"/>
      <c r="WM17" s="171"/>
      <c r="WN17" s="171"/>
      <c r="WO17" s="171"/>
      <c r="WP17" s="171"/>
      <c r="WQ17" s="171"/>
      <c r="WR17" s="171"/>
      <c r="WS17" s="171"/>
      <c r="WT17" s="171"/>
      <c r="WU17" s="171"/>
      <c r="WV17" s="171"/>
      <c r="WW17" s="171"/>
      <c r="WX17" s="171"/>
      <c r="WY17" s="171"/>
      <c r="WZ17" s="171"/>
      <c r="XA17" s="171"/>
      <c r="XB17" s="171"/>
      <c r="XC17" s="171"/>
      <c r="XD17" s="171"/>
      <c r="XE17" s="171"/>
      <c r="XF17" s="171"/>
      <c r="XG17" s="171"/>
      <c r="XH17" s="171"/>
      <c r="XI17" s="171"/>
      <c r="XJ17" s="171"/>
      <c r="XK17" s="171"/>
      <c r="XL17" s="171"/>
      <c r="XM17" s="171"/>
      <c r="XN17" s="171"/>
      <c r="XO17" s="171"/>
      <c r="XP17" s="171"/>
      <c r="XQ17" s="171"/>
      <c r="XR17" s="171"/>
      <c r="XS17" s="171"/>
      <c r="XT17" s="171"/>
      <c r="XU17" s="171"/>
      <c r="XV17" s="171"/>
      <c r="XW17" s="171"/>
      <c r="XX17" s="171"/>
      <c r="XY17" s="171"/>
      <c r="XZ17" s="171"/>
      <c r="YA17" s="171"/>
      <c r="YB17" s="171"/>
      <c r="YC17" s="171"/>
      <c r="YD17" s="171"/>
      <c r="YE17" s="171"/>
      <c r="YF17" s="171"/>
      <c r="YG17" s="171"/>
      <c r="YH17" s="171"/>
      <c r="YI17" s="171"/>
      <c r="YJ17" s="171"/>
      <c r="YK17" s="171"/>
      <c r="YL17" s="171"/>
      <c r="YM17" s="171"/>
      <c r="YN17" s="171"/>
      <c r="YO17" s="171"/>
      <c r="YP17" s="171"/>
      <c r="YQ17" s="171"/>
      <c r="YR17" s="171"/>
      <c r="YS17" s="171"/>
      <c r="YT17" s="171"/>
      <c r="YU17" s="171"/>
      <c r="YV17" s="171"/>
      <c r="YW17" s="171"/>
      <c r="YX17" s="171"/>
      <c r="YY17" s="171"/>
      <c r="YZ17" s="171"/>
      <c r="ZA17" s="171"/>
      <c r="ZB17" s="171"/>
      <c r="ZC17" s="171"/>
      <c r="ZD17" s="171"/>
      <c r="ZE17" s="171"/>
      <c r="ZF17" s="171"/>
      <c r="ZG17" s="171"/>
      <c r="ZH17" s="171"/>
      <c r="ZI17" s="171"/>
      <c r="ZJ17" s="171"/>
      <c r="ZK17" s="171"/>
      <c r="ZL17" s="171"/>
      <c r="ZM17" s="171"/>
      <c r="ZN17" s="171"/>
      <c r="ZO17" s="171"/>
      <c r="ZP17" s="171"/>
      <c r="ZQ17" s="171"/>
      <c r="ZR17" s="171"/>
      <c r="ZS17" s="171"/>
      <c r="ZT17" s="171"/>
      <c r="ZU17" s="171"/>
      <c r="ZV17" s="171"/>
      <c r="ZW17" s="171"/>
      <c r="ZX17" s="171"/>
      <c r="ZY17" s="171"/>
      <c r="ZZ17" s="171"/>
      <c r="AAA17" s="171"/>
      <c r="AAB17" s="171"/>
      <c r="AAC17" s="171"/>
      <c r="AAD17" s="171"/>
      <c r="AAE17" s="171"/>
      <c r="AAF17" s="171"/>
      <c r="AAG17" s="171"/>
      <c r="AAH17" s="171"/>
      <c r="AAI17" s="171"/>
      <c r="AAJ17" s="171"/>
      <c r="AAK17" s="171"/>
      <c r="AAL17" s="171"/>
      <c r="AAM17" s="171"/>
      <c r="AAN17" s="171"/>
      <c r="AAO17" s="171"/>
      <c r="AAP17" s="171"/>
      <c r="AAQ17" s="171"/>
      <c r="AAR17" s="171"/>
      <c r="AAS17" s="171"/>
      <c r="AAT17" s="171"/>
      <c r="AAU17" s="171"/>
      <c r="AAV17" s="171"/>
      <c r="AAW17" s="171"/>
      <c r="AAX17" s="171"/>
      <c r="AAY17" s="171"/>
      <c r="AAZ17" s="171"/>
      <c r="ABA17" s="171"/>
      <c r="ABB17" s="171"/>
      <c r="ABC17" s="171"/>
      <c r="ABD17" s="171"/>
      <c r="ABE17" s="171"/>
      <c r="ABF17" s="171"/>
      <c r="ABG17" s="171"/>
      <c r="ABH17" s="171"/>
      <c r="ABI17" s="171"/>
      <c r="ABJ17" s="171"/>
      <c r="ABK17" s="171"/>
      <c r="ABL17" s="171"/>
      <c r="ABM17" s="171"/>
      <c r="ABN17" s="171"/>
      <c r="ABO17" s="171"/>
      <c r="ABP17" s="171"/>
      <c r="ABQ17" s="171"/>
      <c r="ABR17" s="171"/>
      <c r="ABS17" s="171"/>
      <c r="ABT17" s="171"/>
      <c r="ABU17" s="171"/>
      <c r="ABV17" s="171"/>
      <c r="ABW17" s="171"/>
      <c r="ABX17" s="171"/>
      <c r="ABY17" s="171"/>
      <c r="ABZ17" s="171"/>
      <c r="ACA17" s="171"/>
      <c r="ACB17" s="171"/>
      <c r="ACC17" s="171"/>
      <c r="ACD17" s="171"/>
      <c r="ACE17" s="171"/>
      <c r="ACF17" s="171"/>
      <c r="ACG17" s="171"/>
      <c r="ACH17" s="171"/>
      <c r="ACI17" s="171"/>
      <c r="ACJ17" s="171"/>
      <c r="ACK17" s="171"/>
      <c r="ACL17" s="171"/>
      <c r="ACM17" s="171"/>
      <c r="ACN17" s="171"/>
      <c r="ACO17" s="171"/>
      <c r="ACP17" s="171"/>
      <c r="ACQ17" s="171"/>
      <c r="ACR17" s="171"/>
      <c r="ACS17" s="171"/>
      <c r="ACT17" s="171"/>
      <c r="ACU17" s="171"/>
      <c r="ACV17" s="171"/>
      <c r="ACW17" s="171"/>
      <c r="ACX17" s="171"/>
      <c r="ACY17" s="171"/>
      <c r="ACZ17" s="171"/>
      <c r="ADA17" s="171"/>
      <c r="ADB17" s="171"/>
      <c r="ADC17" s="171"/>
      <c r="ADD17" s="171"/>
      <c r="ADE17" s="171"/>
      <c r="ADF17" s="171"/>
      <c r="ADG17" s="171"/>
      <c r="ADH17" s="171"/>
      <c r="ADI17" s="171"/>
      <c r="ADJ17" s="171"/>
      <c r="ADK17" s="171"/>
      <c r="ADL17" s="171"/>
      <c r="ADM17" s="171"/>
      <c r="ADN17" s="171"/>
      <c r="ADO17" s="171"/>
      <c r="ADP17" s="171"/>
      <c r="ADQ17" s="171"/>
      <c r="ADR17" s="171"/>
      <c r="ADS17" s="171"/>
      <c r="ADT17" s="171"/>
      <c r="ADU17" s="171"/>
      <c r="ADV17" s="171"/>
      <c r="ADW17" s="171"/>
      <c r="ADX17" s="171"/>
      <c r="ADY17" s="171"/>
      <c r="ADZ17" s="171"/>
      <c r="AEA17" s="171"/>
      <c r="AEB17" s="171"/>
      <c r="AEC17" s="171"/>
      <c r="AED17" s="171"/>
      <c r="AEE17" s="171"/>
      <c r="AEF17" s="171"/>
      <c r="AEG17" s="171"/>
      <c r="AEH17" s="171"/>
      <c r="AEI17" s="171"/>
      <c r="AEJ17" s="171"/>
      <c r="AEK17" s="171"/>
      <c r="AEL17" s="171"/>
      <c r="AEM17" s="171"/>
      <c r="AEN17" s="171"/>
      <c r="AEO17" s="171"/>
      <c r="AEP17" s="171"/>
      <c r="AEQ17" s="171"/>
      <c r="AER17" s="171"/>
      <c r="AES17" s="171"/>
      <c r="AET17" s="171"/>
      <c r="AEU17" s="171"/>
      <c r="AEV17" s="171"/>
      <c r="AEW17" s="171"/>
      <c r="AEX17" s="171"/>
      <c r="AEY17" s="171"/>
      <c r="AEZ17" s="171"/>
      <c r="AFA17" s="171"/>
      <c r="AFB17" s="171"/>
      <c r="AFC17" s="171"/>
      <c r="AFD17" s="171"/>
      <c r="AFE17" s="171"/>
      <c r="AFF17" s="171"/>
      <c r="AFG17" s="171"/>
      <c r="AFH17" s="171"/>
      <c r="AFI17" s="171"/>
      <c r="AFJ17" s="171"/>
      <c r="AFK17" s="171"/>
      <c r="AFL17" s="171"/>
      <c r="AFM17" s="171"/>
      <c r="AFN17" s="171"/>
      <c r="AFO17" s="171"/>
      <c r="AFP17" s="171"/>
      <c r="AFQ17" s="171"/>
      <c r="AFR17" s="171"/>
      <c r="AFS17" s="171"/>
      <c r="AFT17" s="171"/>
      <c r="AFU17" s="171"/>
      <c r="AFV17" s="171"/>
      <c r="AFW17" s="171"/>
      <c r="AFX17" s="171"/>
      <c r="AFY17" s="171"/>
      <c r="AFZ17" s="171"/>
      <c r="AGA17" s="171"/>
      <c r="AGB17" s="171"/>
      <c r="AGC17" s="171"/>
      <c r="AGD17" s="171"/>
      <c r="AGE17" s="171"/>
      <c r="AGF17" s="171"/>
      <c r="AGG17" s="171"/>
      <c r="AGH17" s="171"/>
      <c r="AGI17" s="171"/>
      <c r="AGJ17" s="171"/>
      <c r="AGK17" s="171"/>
      <c r="AGL17" s="171"/>
      <c r="AGM17" s="171"/>
      <c r="AGN17" s="171"/>
      <c r="AGO17" s="171"/>
      <c r="AGP17" s="171"/>
      <c r="AGQ17" s="171"/>
      <c r="AGR17" s="171"/>
      <c r="AGS17" s="171"/>
      <c r="AGT17" s="171"/>
      <c r="AGU17" s="171"/>
      <c r="AGV17" s="171"/>
      <c r="AGW17" s="171"/>
      <c r="AGX17" s="171"/>
      <c r="AGY17" s="171"/>
      <c r="AGZ17" s="171"/>
      <c r="AHA17" s="171"/>
      <c r="AHB17" s="171"/>
      <c r="AHC17" s="171"/>
      <c r="AHD17" s="171"/>
      <c r="AHE17" s="171"/>
      <c r="AHF17" s="171"/>
      <c r="AHG17" s="171"/>
      <c r="AHH17" s="171"/>
      <c r="AHI17" s="171"/>
      <c r="AHJ17" s="171"/>
      <c r="AHK17" s="171"/>
      <c r="AHL17" s="171"/>
      <c r="AHM17" s="171"/>
      <c r="AHN17" s="171"/>
      <c r="AHO17" s="171"/>
      <c r="AHP17" s="171"/>
      <c r="AHQ17" s="171"/>
      <c r="AHR17" s="171"/>
      <c r="AHS17" s="171"/>
      <c r="AHT17" s="171"/>
      <c r="AHU17" s="171"/>
      <c r="AHV17" s="171"/>
      <c r="AHW17" s="171"/>
      <c r="AHX17" s="171"/>
      <c r="AHY17" s="171"/>
      <c r="AHZ17" s="171"/>
      <c r="AIA17" s="171"/>
      <c r="AIB17" s="171"/>
      <c r="AIC17" s="171"/>
      <c r="AID17" s="171"/>
      <c r="AIE17" s="171"/>
      <c r="AIF17" s="171"/>
      <c r="AIG17" s="171"/>
      <c r="AIH17" s="171"/>
      <c r="AII17" s="171"/>
      <c r="AIJ17" s="171"/>
      <c r="AIK17" s="171"/>
      <c r="AIL17" s="171"/>
      <c r="AIM17" s="171"/>
      <c r="AIN17" s="171"/>
      <c r="AIO17" s="171"/>
      <c r="AIP17" s="171"/>
      <c r="AIQ17" s="171"/>
      <c r="AIR17" s="171"/>
      <c r="AIS17" s="171"/>
      <c r="AIT17" s="171"/>
      <c r="AIU17" s="171"/>
      <c r="AIV17" s="171"/>
      <c r="AIW17" s="171"/>
      <c r="AIX17" s="171"/>
      <c r="AIY17" s="171"/>
      <c r="AIZ17" s="171"/>
      <c r="AJA17" s="171"/>
      <c r="AJB17" s="171"/>
      <c r="AJC17" s="171"/>
      <c r="AJD17" s="171"/>
      <c r="AJE17" s="171"/>
      <c r="AJF17" s="171"/>
      <c r="AJG17" s="171"/>
      <c r="AJH17" s="171"/>
      <c r="AJI17" s="171"/>
      <c r="AJJ17" s="171"/>
      <c r="AJK17" s="171"/>
      <c r="AJL17" s="171"/>
      <c r="AJM17" s="171"/>
      <c r="AJN17" s="171"/>
      <c r="AJO17" s="171"/>
      <c r="AJP17" s="171"/>
      <c r="AJQ17" s="171"/>
      <c r="AJR17" s="171"/>
      <c r="AJS17" s="171"/>
      <c r="AJT17" s="171"/>
      <c r="AJU17" s="171"/>
      <c r="AJV17" s="171"/>
      <c r="AJW17" s="171"/>
      <c r="AJX17" s="171"/>
      <c r="AJY17" s="171"/>
      <c r="AJZ17" s="171"/>
      <c r="AKA17" s="171"/>
      <c r="AKB17" s="171"/>
      <c r="AKC17" s="171"/>
      <c r="AKD17" s="171"/>
      <c r="AKE17" s="171"/>
      <c r="AKF17" s="171"/>
      <c r="AKG17" s="171"/>
      <c r="AKH17" s="171"/>
      <c r="AKI17" s="171"/>
      <c r="AKJ17" s="171"/>
      <c r="AKK17" s="171"/>
      <c r="AKL17" s="171"/>
      <c r="AKM17" s="171"/>
      <c r="AKN17" s="171"/>
      <c r="AKO17" s="171"/>
      <c r="AKP17" s="171"/>
      <c r="AKQ17" s="171"/>
      <c r="AKR17" s="171"/>
      <c r="AKS17" s="171"/>
      <c r="AKT17" s="171"/>
      <c r="AKU17" s="171"/>
      <c r="AKV17" s="171"/>
      <c r="AKW17" s="171"/>
      <c r="AKX17" s="171"/>
      <c r="AKY17" s="171"/>
      <c r="AKZ17" s="171"/>
      <c r="ALA17" s="171"/>
      <c r="ALB17" s="171"/>
      <c r="ALC17" s="171"/>
      <c r="ALD17" s="171"/>
      <c r="ALE17" s="171"/>
      <c r="ALF17" s="171"/>
      <c r="ALG17" s="171"/>
      <c r="ALH17" s="171"/>
      <c r="ALI17" s="171"/>
      <c r="ALJ17" s="171"/>
      <c r="ALK17" s="171"/>
      <c r="ALL17" s="171"/>
      <c r="ALM17" s="171"/>
      <c r="ALN17" s="171"/>
      <c r="ALO17" s="171"/>
      <c r="XEK17" s="173"/>
      <c r="XEL17" s="173"/>
      <c r="XEM17" s="173"/>
      <c r="XEN17" s="173"/>
      <c r="XEO17" s="173"/>
      <c r="XEP17" s="173"/>
      <c r="XEQ17" s="173"/>
      <c r="XER17" s="173"/>
      <c r="XES17" s="173"/>
      <c r="XET17" s="173"/>
      <c r="XEU17" s="173"/>
      <c r="XEV17" s="173"/>
      <c r="XEW17" s="173"/>
      <c r="XEX17" s="173"/>
      <c r="XEY17" s="173"/>
      <c r="XEZ17" s="173"/>
      <c r="XFA17" s="173"/>
      <c r="XFB17" s="173"/>
      <c r="XFC17" s="173"/>
      <c r="XFD17" s="173"/>
    </row>
    <row r="18" spans="1:1003 16365:16384" s="172" customFormat="1" ht="33.75" customHeight="1" x14ac:dyDescent="0.25">
      <c r="A18" s="169"/>
      <c r="B18" s="322" t="s">
        <v>126</v>
      </c>
      <c r="C18" s="322"/>
      <c r="D18" s="322"/>
      <c r="E18" s="322"/>
      <c r="F18" s="170" t="s">
        <v>127</v>
      </c>
      <c r="G18" s="330">
        <v>0</v>
      </c>
      <c r="H18" s="330"/>
      <c r="I18" s="169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1"/>
      <c r="AC18" s="171"/>
      <c r="AD18" s="171"/>
      <c r="AE18" s="171"/>
      <c r="AF18" s="171"/>
      <c r="AG18" s="171"/>
      <c r="AH18" s="171"/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  <c r="AW18" s="171"/>
      <c r="AX18" s="171"/>
      <c r="AY18" s="171"/>
      <c r="AZ18" s="171"/>
      <c r="BA18" s="171"/>
      <c r="BB18" s="171"/>
      <c r="BC18" s="171"/>
      <c r="BD18" s="171"/>
      <c r="BE18" s="171"/>
      <c r="BF18" s="171"/>
      <c r="BG18" s="171"/>
      <c r="BH18" s="171"/>
      <c r="BI18" s="171"/>
      <c r="BJ18" s="171"/>
      <c r="BK18" s="171"/>
      <c r="BL18" s="171"/>
      <c r="BM18" s="171"/>
      <c r="BN18" s="171"/>
      <c r="BO18" s="171"/>
      <c r="BP18" s="171"/>
      <c r="BQ18" s="171"/>
      <c r="BR18" s="171"/>
      <c r="BS18" s="171"/>
      <c r="BT18" s="171"/>
      <c r="BU18" s="171"/>
      <c r="BV18" s="171"/>
      <c r="BW18" s="171"/>
      <c r="BX18" s="171"/>
      <c r="BY18" s="171"/>
      <c r="BZ18" s="171"/>
      <c r="CA18" s="171"/>
      <c r="CB18" s="171"/>
      <c r="CC18" s="171"/>
      <c r="CD18" s="171"/>
      <c r="CE18" s="171"/>
      <c r="CF18" s="171"/>
      <c r="CG18" s="171"/>
      <c r="CH18" s="171"/>
      <c r="CI18" s="171"/>
      <c r="CJ18" s="171"/>
      <c r="CK18" s="171"/>
      <c r="CL18" s="171"/>
      <c r="CM18" s="171"/>
      <c r="CN18" s="171"/>
      <c r="CO18" s="171"/>
      <c r="CP18" s="171"/>
      <c r="CQ18" s="171"/>
      <c r="CR18" s="171"/>
      <c r="CS18" s="171"/>
      <c r="CT18" s="171"/>
      <c r="CU18" s="171"/>
      <c r="CV18" s="171"/>
      <c r="CW18" s="171"/>
      <c r="CX18" s="171"/>
      <c r="CY18" s="171"/>
      <c r="CZ18" s="171"/>
      <c r="DA18" s="171"/>
      <c r="DB18" s="171"/>
      <c r="DC18" s="171"/>
      <c r="DD18" s="171"/>
      <c r="DE18" s="171"/>
      <c r="DF18" s="171"/>
      <c r="DG18" s="171"/>
      <c r="DH18" s="171"/>
      <c r="DI18" s="171"/>
      <c r="DJ18" s="171"/>
      <c r="DK18" s="171"/>
      <c r="DL18" s="171"/>
      <c r="DM18" s="171"/>
      <c r="DN18" s="171"/>
      <c r="DO18" s="171"/>
      <c r="DP18" s="171"/>
      <c r="DQ18" s="171"/>
      <c r="DR18" s="171"/>
      <c r="DS18" s="171"/>
      <c r="DT18" s="171"/>
      <c r="DU18" s="171"/>
      <c r="DV18" s="171"/>
      <c r="DW18" s="171"/>
      <c r="DX18" s="171"/>
      <c r="DY18" s="171"/>
      <c r="DZ18" s="171"/>
      <c r="EA18" s="171"/>
      <c r="EB18" s="171"/>
      <c r="EC18" s="171"/>
      <c r="ED18" s="171"/>
      <c r="EE18" s="171"/>
      <c r="EF18" s="171"/>
      <c r="EG18" s="171"/>
      <c r="EH18" s="171"/>
      <c r="EI18" s="171"/>
      <c r="EJ18" s="171"/>
      <c r="EK18" s="171"/>
      <c r="EL18" s="171"/>
      <c r="EM18" s="171"/>
      <c r="EN18" s="171"/>
      <c r="EO18" s="171"/>
      <c r="EP18" s="171"/>
      <c r="EQ18" s="171"/>
      <c r="ER18" s="171"/>
      <c r="ES18" s="171"/>
      <c r="ET18" s="171"/>
      <c r="EU18" s="171"/>
      <c r="EV18" s="171"/>
      <c r="EW18" s="171"/>
      <c r="EX18" s="171"/>
      <c r="EY18" s="171"/>
      <c r="EZ18" s="171"/>
      <c r="FA18" s="171"/>
      <c r="FB18" s="171"/>
      <c r="FC18" s="171"/>
      <c r="FD18" s="171"/>
      <c r="FE18" s="171"/>
      <c r="FF18" s="171"/>
      <c r="FG18" s="171"/>
      <c r="FH18" s="171"/>
      <c r="FI18" s="171"/>
      <c r="FJ18" s="171"/>
      <c r="FK18" s="171"/>
      <c r="FL18" s="171"/>
      <c r="FM18" s="171"/>
      <c r="FN18" s="171"/>
      <c r="FO18" s="171"/>
      <c r="FP18" s="171"/>
      <c r="FQ18" s="171"/>
      <c r="FR18" s="171"/>
      <c r="FS18" s="171"/>
      <c r="FT18" s="171"/>
      <c r="FU18" s="171"/>
      <c r="FV18" s="171"/>
      <c r="FW18" s="171"/>
      <c r="FX18" s="171"/>
      <c r="FY18" s="171"/>
      <c r="FZ18" s="171"/>
      <c r="GA18" s="171"/>
      <c r="GB18" s="171"/>
      <c r="GC18" s="171"/>
      <c r="GD18" s="171"/>
      <c r="GE18" s="171"/>
      <c r="GF18" s="171"/>
      <c r="GG18" s="171"/>
      <c r="GH18" s="171"/>
      <c r="GI18" s="171"/>
      <c r="GJ18" s="171"/>
      <c r="GK18" s="171"/>
      <c r="GL18" s="171"/>
      <c r="GM18" s="171"/>
      <c r="GN18" s="171"/>
      <c r="GO18" s="171"/>
      <c r="GP18" s="171"/>
      <c r="GQ18" s="171"/>
      <c r="GR18" s="171"/>
      <c r="GS18" s="171"/>
      <c r="GT18" s="171"/>
      <c r="GU18" s="171"/>
      <c r="GV18" s="171"/>
      <c r="GW18" s="171"/>
      <c r="GX18" s="171"/>
      <c r="GY18" s="171"/>
      <c r="GZ18" s="171"/>
      <c r="HA18" s="171"/>
      <c r="HB18" s="171"/>
      <c r="HC18" s="171"/>
      <c r="HD18" s="171"/>
      <c r="HE18" s="171"/>
      <c r="HF18" s="171"/>
      <c r="HG18" s="171"/>
      <c r="HH18" s="171"/>
      <c r="HI18" s="171"/>
      <c r="HJ18" s="171"/>
      <c r="HK18" s="171"/>
      <c r="HL18" s="171"/>
      <c r="HM18" s="171"/>
      <c r="HN18" s="171"/>
      <c r="HO18" s="171"/>
      <c r="HP18" s="171"/>
      <c r="HQ18" s="171"/>
      <c r="HR18" s="171"/>
      <c r="HS18" s="171"/>
      <c r="HT18" s="171"/>
      <c r="HU18" s="171"/>
      <c r="HV18" s="171"/>
      <c r="HW18" s="171"/>
      <c r="HX18" s="171"/>
      <c r="HY18" s="171"/>
      <c r="HZ18" s="171"/>
      <c r="IA18" s="171"/>
      <c r="IB18" s="171"/>
      <c r="IC18" s="171"/>
      <c r="ID18" s="171"/>
      <c r="IE18" s="171"/>
      <c r="IF18" s="171"/>
      <c r="IG18" s="171"/>
      <c r="IH18" s="171"/>
      <c r="II18" s="171"/>
      <c r="IJ18" s="171"/>
      <c r="IK18" s="171"/>
      <c r="IL18" s="171"/>
      <c r="IM18" s="171"/>
      <c r="IN18" s="171"/>
      <c r="IO18" s="171"/>
      <c r="IP18" s="171"/>
      <c r="IQ18" s="171"/>
      <c r="IR18" s="171"/>
      <c r="IS18" s="171"/>
      <c r="IT18" s="171"/>
      <c r="IU18" s="171"/>
      <c r="IV18" s="171"/>
      <c r="IW18" s="171"/>
      <c r="IX18" s="171"/>
      <c r="IY18" s="171"/>
      <c r="IZ18" s="171"/>
      <c r="JA18" s="171"/>
      <c r="JB18" s="171"/>
      <c r="JC18" s="171"/>
      <c r="JD18" s="171"/>
      <c r="JE18" s="171"/>
      <c r="JF18" s="171"/>
      <c r="JG18" s="171"/>
      <c r="JH18" s="171"/>
      <c r="JI18" s="171"/>
      <c r="JJ18" s="171"/>
      <c r="JK18" s="171"/>
      <c r="JL18" s="171"/>
      <c r="JM18" s="171"/>
      <c r="JN18" s="171"/>
      <c r="JO18" s="171"/>
      <c r="JP18" s="171"/>
      <c r="JQ18" s="171"/>
      <c r="JR18" s="171"/>
      <c r="JS18" s="171"/>
      <c r="JT18" s="171"/>
      <c r="JU18" s="171"/>
      <c r="JV18" s="171"/>
      <c r="JW18" s="171"/>
      <c r="JX18" s="171"/>
      <c r="JY18" s="171"/>
      <c r="JZ18" s="171"/>
      <c r="KA18" s="171"/>
      <c r="KB18" s="171"/>
      <c r="KC18" s="171"/>
      <c r="KD18" s="171"/>
      <c r="KE18" s="171"/>
      <c r="KF18" s="171"/>
      <c r="KG18" s="171"/>
      <c r="KH18" s="171"/>
      <c r="KI18" s="171"/>
      <c r="KJ18" s="171"/>
      <c r="KK18" s="171"/>
      <c r="KL18" s="171"/>
      <c r="KM18" s="171"/>
      <c r="KN18" s="171"/>
      <c r="KO18" s="171"/>
      <c r="KP18" s="171"/>
      <c r="KQ18" s="171"/>
      <c r="KR18" s="171"/>
      <c r="KS18" s="171"/>
      <c r="KT18" s="171"/>
      <c r="KU18" s="171"/>
      <c r="KV18" s="171"/>
      <c r="KW18" s="171"/>
      <c r="KX18" s="171"/>
      <c r="KY18" s="171"/>
      <c r="KZ18" s="171"/>
      <c r="LA18" s="171"/>
      <c r="LB18" s="171"/>
      <c r="LC18" s="171"/>
      <c r="LD18" s="171"/>
      <c r="LE18" s="171"/>
      <c r="LF18" s="171"/>
      <c r="LG18" s="171"/>
      <c r="LH18" s="171"/>
      <c r="LI18" s="171"/>
      <c r="LJ18" s="171"/>
      <c r="LK18" s="171"/>
      <c r="LL18" s="171"/>
      <c r="LM18" s="171"/>
      <c r="LN18" s="171"/>
      <c r="LO18" s="171"/>
      <c r="LP18" s="171"/>
      <c r="LQ18" s="171"/>
      <c r="LR18" s="171"/>
      <c r="LS18" s="171"/>
      <c r="LT18" s="171"/>
      <c r="LU18" s="171"/>
      <c r="LV18" s="171"/>
      <c r="LW18" s="171"/>
      <c r="LX18" s="171"/>
      <c r="LY18" s="171"/>
      <c r="LZ18" s="171"/>
      <c r="MA18" s="171"/>
      <c r="MB18" s="171"/>
      <c r="MC18" s="171"/>
      <c r="MD18" s="171"/>
      <c r="ME18" s="171"/>
      <c r="MF18" s="171"/>
      <c r="MG18" s="171"/>
      <c r="MH18" s="171"/>
      <c r="MI18" s="171"/>
      <c r="MJ18" s="171"/>
      <c r="MK18" s="171"/>
      <c r="ML18" s="171"/>
      <c r="MM18" s="171"/>
      <c r="MN18" s="171"/>
      <c r="MO18" s="171"/>
      <c r="MP18" s="171"/>
      <c r="MQ18" s="171"/>
      <c r="MR18" s="171"/>
      <c r="MS18" s="171"/>
      <c r="MT18" s="171"/>
      <c r="MU18" s="171"/>
      <c r="MV18" s="171"/>
      <c r="MW18" s="171"/>
      <c r="MX18" s="171"/>
      <c r="MY18" s="171"/>
      <c r="MZ18" s="171"/>
      <c r="NA18" s="171"/>
      <c r="NB18" s="171"/>
      <c r="NC18" s="171"/>
      <c r="ND18" s="171"/>
      <c r="NE18" s="171"/>
      <c r="NF18" s="171"/>
      <c r="NG18" s="171"/>
      <c r="NH18" s="171"/>
      <c r="NI18" s="171"/>
      <c r="NJ18" s="171"/>
      <c r="NK18" s="171"/>
      <c r="NL18" s="171"/>
      <c r="NM18" s="171"/>
      <c r="NN18" s="171"/>
      <c r="NO18" s="171"/>
      <c r="NP18" s="171"/>
      <c r="NQ18" s="171"/>
      <c r="NR18" s="171"/>
      <c r="NS18" s="171"/>
      <c r="NT18" s="171"/>
      <c r="NU18" s="171"/>
      <c r="NV18" s="171"/>
      <c r="NW18" s="171"/>
      <c r="NX18" s="171"/>
      <c r="NY18" s="171"/>
      <c r="NZ18" s="171"/>
      <c r="OA18" s="171"/>
      <c r="OB18" s="171"/>
      <c r="OC18" s="171"/>
      <c r="OD18" s="171"/>
      <c r="OE18" s="171"/>
      <c r="OF18" s="171"/>
      <c r="OG18" s="171"/>
      <c r="OH18" s="171"/>
      <c r="OI18" s="171"/>
      <c r="OJ18" s="171"/>
      <c r="OK18" s="171"/>
      <c r="OL18" s="171"/>
      <c r="OM18" s="171"/>
      <c r="ON18" s="171"/>
      <c r="OO18" s="171"/>
      <c r="OP18" s="171"/>
      <c r="OQ18" s="171"/>
      <c r="OR18" s="171"/>
      <c r="OS18" s="171"/>
      <c r="OT18" s="171"/>
      <c r="OU18" s="171"/>
      <c r="OV18" s="171"/>
      <c r="OW18" s="171"/>
      <c r="OX18" s="171"/>
      <c r="OY18" s="171"/>
      <c r="OZ18" s="171"/>
      <c r="PA18" s="171"/>
      <c r="PB18" s="171"/>
      <c r="PC18" s="171"/>
      <c r="PD18" s="171"/>
      <c r="PE18" s="171"/>
      <c r="PF18" s="171"/>
      <c r="PG18" s="171"/>
      <c r="PH18" s="171"/>
      <c r="PI18" s="171"/>
      <c r="PJ18" s="171"/>
      <c r="PK18" s="171"/>
      <c r="PL18" s="171"/>
      <c r="PM18" s="171"/>
      <c r="PN18" s="171"/>
      <c r="PO18" s="171"/>
      <c r="PP18" s="171"/>
      <c r="PQ18" s="171"/>
      <c r="PR18" s="171"/>
      <c r="PS18" s="171"/>
      <c r="PT18" s="171"/>
      <c r="PU18" s="171"/>
      <c r="PV18" s="171"/>
      <c r="PW18" s="171"/>
      <c r="PX18" s="171"/>
      <c r="PY18" s="171"/>
      <c r="PZ18" s="171"/>
      <c r="QA18" s="171"/>
      <c r="QB18" s="171"/>
      <c r="QC18" s="171"/>
      <c r="QD18" s="171"/>
      <c r="QE18" s="171"/>
      <c r="QF18" s="171"/>
      <c r="QG18" s="171"/>
      <c r="QH18" s="171"/>
      <c r="QI18" s="171"/>
      <c r="QJ18" s="171"/>
      <c r="QK18" s="171"/>
      <c r="QL18" s="171"/>
      <c r="QM18" s="171"/>
      <c r="QN18" s="171"/>
      <c r="QO18" s="171"/>
      <c r="QP18" s="171"/>
      <c r="QQ18" s="171"/>
      <c r="QR18" s="171"/>
      <c r="QS18" s="171"/>
      <c r="QT18" s="171"/>
      <c r="QU18" s="171"/>
      <c r="QV18" s="171"/>
      <c r="QW18" s="171"/>
      <c r="QX18" s="171"/>
      <c r="QY18" s="171"/>
      <c r="QZ18" s="171"/>
      <c r="RA18" s="171"/>
      <c r="RB18" s="171"/>
      <c r="RC18" s="171"/>
      <c r="RD18" s="171"/>
      <c r="RE18" s="171"/>
      <c r="RF18" s="171"/>
      <c r="RG18" s="171"/>
      <c r="RH18" s="171"/>
      <c r="RI18" s="171"/>
      <c r="RJ18" s="171"/>
      <c r="RK18" s="171"/>
      <c r="RL18" s="171"/>
      <c r="RM18" s="171"/>
      <c r="RN18" s="171"/>
      <c r="RO18" s="171"/>
      <c r="RP18" s="171"/>
      <c r="RQ18" s="171"/>
      <c r="RR18" s="171"/>
      <c r="RS18" s="171"/>
      <c r="RT18" s="171"/>
      <c r="RU18" s="171"/>
      <c r="RV18" s="171"/>
      <c r="RW18" s="171"/>
      <c r="RX18" s="171"/>
      <c r="RY18" s="171"/>
      <c r="RZ18" s="171"/>
      <c r="SA18" s="171"/>
      <c r="SB18" s="171"/>
      <c r="SC18" s="171"/>
      <c r="SD18" s="171"/>
      <c r="SE18" s="171"/>
      <c r="SF18" s="171"/>
      <c r="SG18" s="171"/>
      <c r="SH18" s="171"/>
      <c r="SI18" s="171"/>
      <c r="SJ18" s="171"/>
      <c r="SK18" s="171"/>
      <c r="SL18" s="171"/>
      <c r="SM18" s="171"/>
      <c r="SN18" s="171"/>
      <c r="SO18" s="171"/>
      <c r="SP18" s="171"/>
      <c r="SQ18" s="171"/>
      <c r="SR18" s="171"/>
      <c r="SS18" s="171"/>
      <c r="ST18" s="171"/>
      <c r="SU18" s="171"/>
      <c r="SV18" s="171"/>
      <c r="SW18" s="171"/>
      <c r="SX18" s="171"/>
      <c r="SY18" s="171"/>
      <c r="SZ18" s="171"/>
      <c r="TA18" s="171"/>
      <c r="TB18" s="171"/>
      <c r="TC18" s="171"/>
      <c r="TD18" s="171"/>
      <c r="TE18" s="171"/>
      <c r="TF18" s="171"/>
      <c r="TG18" s="171"/>
      <c r="TH18" s="171"/>
      <c r="TI18" s="171"/>
      <c r="TJ18" s="171"/>
      <c r="TK18" s="171"/>
      <c r="TL18" s="171"/>
      <c r="TM18" s="171"/>
      <c r="TN18" s="171"/>
      <c r="TO18" s="171"/>
      <c r="TP18" s="171"/>
      <c r="TQ18" s="171"/>
      <c r="TR18" s="171"/>
      <c r="TS18" s="171"/>
      <c r="TT18" s="171"/>
      <c r="TU18" s="171"/>
      <c r="TV18" s="171"/>
      <c r="TW18" s="171"/>
      <c r="TX18" s="171"/>
      <c r="TY18" s="171"/>
      <c r="TZ18" s="171"/>
      <c r="UA18" s="171"/>
      <c r="UB18" s="171"/>
      <c r="UC18" s="171"/>
      <c r="UD18" s="171"/>
      <c r="UE18" s="171"/>
      <c r="UF18" s="171"/>
      <c r="UG18" s="171"/>
      <c r="UH18" s="171"/>
      <c r="UI18" s="171"/>
      <c r="UJ18" s="171"/>
      <c r="UK18" s="171"/>
      <c r="UL18" s="171"/>
      <c r="UM18" s="171"/>
      <c r="UN18" s="171"/>
      <c r="UO18" s="171"/>
      <c r="UP18" s="171"/>
      <c r="UQ18" s="171"/>
      <c r="UR18" s="171"/>
      <c r="US18" s="171"/>
      <c r="UT18" s="171"/>
      <c r="UU18" s="171"/>
      <c r="UV18" s="171"/>
      <c r="UW18" s="171"/>
      <c r="UX18" s="171"/>
      <c r="UY18" s="171"/>
      <c r="UZ18" s="171"/>
      <c r="VA18" s="171"/>
      <c r="VB18" s="171"/>
      <c r="VC18" s="171"/>
      <c r="VD18" s="171"/>
      <c r="VE18" s="171"/>
      <c r="VF18" s="171"/>
      <c r="VG18" s="171"/>
      <c r="VH18" s="171"/>
      <c r="VI18" s="171"/>
      <c r="VJ18" s="171"/>
      <c r="VK18" s="171"/>
      <c r="VL18" s="171"/>
      <c r="VM18" s="171"/>
      <c r="VN18" s="171"/>
      <c r="VO18" s="171"/>
      <c r="VP18" s="171"/>
      <c r="VQ18" s="171"/>
      <c r="VR18" s="171"/>
      <c r="VS18" s="171"/>
      <c r="VT18" s="171"/>
      <c r="VU18" s="171"/>
      <c r="VV18" s="171"/>
      <c r="VW18" s="171"/>
      <c r="VX18" s="171"/>
      <c r="VY18" s="171"/>
      <c r="VZ18" s="171"/>
      <c r="WA18" s="171"/>
      <c r="WB18" s="171"/>
      <c r="WC18" s="171"/>
      <c r="WD18" s="171"/>
      <c r="WE18" s="171"/>
      <c r="WF18" s="171"/>
      <c r="WG18" s="171"/>
      <c r="WH18" s="171"/>
      <c r="WI18" s="171"/>
      <c r="WJ18" s="171"/>
      <c r="WK18" s="171"/>
      <c r="WL18" s="171"/>
      <c r="WM18" s="171"/>
      <c r="WN18" s="171"/>
      <c r="WO18" s="171"/>
      <c r="WP18" s="171"/>
      <c r="WQ18" s="171"/>
      <c r="WR18" s="171"/>
      <c r="WS18" s="171"/>
      <c r="WT18" s="171"/>
      <c r="WU18" s="171"/>
      <c r="WV18" s="171"/>
      <c r="WW18" s="171"/>
      <c r="WX18" s="171"/>
      <c r="WY18" s="171"/>
      <c r="WZ18" s="171"/>
      <c r="XA18" s="171"/>
      <c r="XB18" s="171"/>
      <c r="XC18" s="171"/>
      <c r="XD18" s="171"/>
      <c r="XE18" s="171"/>
      <c r="XF18" s="171"/>
      <c r="XG18" s="171"/>
      <c r="XH18" s="171"/>
      <c r="XI18" s="171"/>
      <c r="XJ18" s="171"/>
      <c r="XK18" s="171"/>
      <c r="XL18" s="171"/>
      <c r="XM18" s="171"/>
      <c r="XN18" s="171"/>
      <c r="XO18" s="171"/>
      <c r="XP18" s="171"/>
      <c r="XQ18" s="171"/>
      <c r="XR18" s="171"/>
      <c r="XS18" s="171"/>
      <c r="XT18" s="171"/>
      <c r="XU18" s="171"/>
      <c r="XV18" s="171"/>
      <c r="XW18" s="171"/>
      <c r="XX18" s="171"/>
      <c r="XY18" s="171"/>
      <c r="XZ18" s="171"/>
      <c r="YA18" s="171"/>
      <c r="YB18" s="171"/>
      <c r="YC18" s="171"/>
      <c r="YD18" s="171"/>
      <c r="YE18" s="171"/>
      <c r="YF18" s="171"/>
      <c r="YG18" s="171"/>
      <c r="YH18" s="171"/>
      <c r="YI18" s="171"/>
      <c r="YJ18" s="171"/>
      <c r="YK18" s="171"/>
      <c r="YL18" s="171"/>
      <c r="YM18" s="171"/>
      <c r="YN18" s="171"/>
      <c r="YO18" s="171"/>
      <c r="YP18" s="171"/>
      <c r="YQ18" s="171"/>
      <c r="YR18" s="171"/>
      <c r="YS18" s="171"/>
      <c r="YT18" s="171"/>
      <c r="YU18" s="171"/>
      <c r="YV18" s="171"/>
      <c r="YW18" s="171"/>
      <c r="YX18" s="171"/>
      <c r="YY18" s="171"/>
      <c r="YZ18" s="171"/>
      <c r="ZA18" s="171"/>
      <c r="ZB18" s="171"/>
      <c r="ZC18" s="171"/>
      <c r="ZD18" s="171"/>
      <c r="ZE18" s="171"/>
      <c r="ZF18" s="171"/>
      <c r="ZG18" s="171"/>
      <c r="ZH18" s="171"/>
      <c r="ZI18" s="171"/>
      <c r="ZJ18" s="171"/>
      <c r="ZK18" s="171"/>
      <c r="ZL18" s="171"/>
      <c r="ZM18" s="171"/>
      <c r="ZN18" s="171"/>
      <c r="ZO18" s="171"/>
      <c r="ZP18" s="171"/>
      <c r="ZQ18" s="171"/>
      <c r="ZR18" s="171"/>
      <c r="ZS18" s="171"/>
      <c r="ZT18" s="171"/>
      <c r="ZU18" s="171"/>
      <c r="ZV18" s="171"/>
      <c r="ZW18" s="171"/>
      <c r="ZX18" s="171"/>
      <c r="ZY18" s="171"/>
      <c r="ZZ18" s="171"/>
      <c r="AAA18" s="171"/>
      <c r="AAB18" s="171"/>
      <c r="AAC18" s="171"/>
      <c r="AAD18" s="171"/>
      <c r="AAE18" s="171"/>
      <c r="AAF18" s="171"/>
      <c r="AAG18" s="171"/>
      <c r="AAH18" s="171"/>
      <c r="AAI18" s="171"/>
      <c r="AAJ18" s="171"/>
      <c r="AAK18" s="171"/>
      <c r="AAL18" s="171"/>
      <c r="AAM18" s="171"/>
      <c r="AAN18" s="171"/>
      <c r="AAO18" s="171"/>
      <c r="AAP18" s="171"/>
      <c r="AAQ18" s="171"/>
      <c r="AAR18" s="171"/>
      <c r="AAS18" s="171"/>
      <c r="AAT18" s="171"/>
      <c r="AAU18" s="171"/>
      <c r="AAV18" s="171"/>
      <c r="AAW18" s="171"/>
      <c r="AAX18" s="171"/>
      <c r="AAY18" s="171"/>
      <c r="AAZ18" s="171"/>
      <c r="ABA18" s="171"/>
      <c r="ABB18" s="171"/>
      <c r="ABC18" s="171"/>
      <c r="ABD18" s="171"/>
      <c r="ABE18" s="171"/>
      <c r="ABF18" s="171"/>
      <c r="ABG18" s="171"/>
      <c r="ABH18" s="171"/>
      <c r="ABI18" s="171"/>
      <c r="ABJ18" s="171"/>
      <c r="ABK18" s="171"/>
      <c r="ABL18" s="171"/>
      <c r="ABM18" s="171"/>
      <c r="ABN18" s="171"/>
      <c r="ABO18" s="171"/>
      <c r="ABP18" s="171"/>
      <c r="ABQ18" s="171"/>
      <c r="ABR18" s="171"/>
      <c r="ABS18" s="171"/>
      <c r="ABT18" s="171"/>
      <c r="ABU18" s="171"/>
      <c r="ABV18" s="171"/>
      <c r="ABW18" s="171"/>
      <c r="ABX18" s="171"/>
      <c r="ABY18" s="171"/>
      <c r="ABZ18" s="171"/>
      <c r="ACA18" s="171"/>
      <c r="ACB18" s="171"/>
      <c r="ACC18" s="171"/>
      <c r="ACD18" s="171"/>
      <c r="ACE18" s="171"/>
      <c r="ACF18" s="171"/>
      <c r="ACG18" s="171"/>
      <c r="ACH18" s="171"/>
      <c r="ACI18" s="171"/>
      <c r="ACJ18" s="171"/>
      <c r="ACK18" s="171"/>
      <c r="ACL18" s="171"/>
      <c r="ACM18" s="171"/>
      <c r="ACN18" s="171"/>
      <c r="ACO18" s="171"/>
      <c r="ACP18" s="171"/>
      <c r="ACQ18" s="171"/>
      <c r="ACR18" s="171"/>
      <c r="ACS18" s="171"/>
      <c r="ACT18" s="171"/>
      <c r="ACU18" s="171"/>
      <c r="ACV18" s="171"/>
      <c r="ACW18" s="171"/>
      <c r="ACX18" s="171"/>
      <c r="ACY18" s="171"/>
      <c r="ACZ18" s="171"/>
      <c r="ADA18" s="171"/>
      <c r="ADB18" s="171"/>
      <c r="ADC18" s="171"/>
      <c r="ADD18" s="171"/>
      <c r="ADE18" s="171"/>
      <c r="ADF18" s="171"/>
      <c r="ADG18" s="171"/>
      <c r="ADH18" s="171"/>
      <c r="ADI18" s="171"/>
      <c r="ADJ18" s="171"/>
      <c r="ADK18" s="171"/>
      <c r="ADL18" s="171"/>
      <c r="ADM18" s="171"/>
      <c r="ADN18" s="171"/>
      <c r="ADO18" s="171"/>
      <c r="ADP18" s="171"/>
      <c r="ADQ18" s="171"/>
      <c r="ADR18" s="171"/>
      <c r="ADS18" s="171"/>
      <c r="ADT18" s="171"/>
      <c r="ADU18" s="171"/>
      <c r="ADV18" s="171"/>
      <c r="ADW18" s="171"/>
      <c r="ADX18" s="171"/>
      <c r="ADY18" s="171"/>
      <c r="ADZ18" s="171"/>
      <c r="AEA18" s="171"/>
      <c r="AEB18" s="171"/>
      <c r="AEC18" s="171"/>
      <c r="AED18" s="171"/>
      <c r="AEE18" s="171"/>
      <c r="AEF18" s="171"/>
      <c r="AEG18" s="171"/>
      <c r="AEH18" s="171"/>
      <c r="AEI18" s="171"/>
      <c r="AEJ18" s="171"/>
      <c r="AEK18" s="171"/>
      <c r="AEL18" s="171"/>
      <c r="AEM18" s="171"/>
      <c r="AEN18" s="171"/>
      <c r="AEO18" s="171"/>
      <c r="AEP18" s="171"/>
      <c r="AEQ18" s="171"/>
      <c r="AER18" s="171"/>
      <c r="AES18" s="171"/>
      <c r="AET18" s="171"/>
      <c r="AEU18" s="171"/>
      <c r="AEV18" s="171"/>
      <c r="AEW18" s="171"/>
      <c r="AEX18" s="171"/>
      <c r="AEY18" s="171"/>
      <c r="AEZ18" s="171"/>
      <c r="AFA18" s="171"/>
      <c r="AFB18" s="171"/>
      <c r="AFC18" s="171"/>
      <c r="AFD18" s="171"/>
      <c r="AFE18" s="171"/>
      <c r="AFF18" s="171"/>
      <c r="AFG18" s="171"/>
      <c r="AFH18" s="171"/>
      <c r="AFI18" s="171"/>
      <c r="AFJ18" s="171"/>
      <c r="AFK18" s="171"/>
      <c r="AFL18" s="171"/>
      <c r="AFM18" s="171"/>
      <c r="AFN18" s="171"/>
      <c r="AFO18" s="171"/>
      <c r="AFP18" s="171"/>
      <c r="AFQ18" s="171"/>
      <c r="AFR18" s="171"/>
      <c r="AFS18" s="171"/>
      <c r="AFT18" s="171"/>
      <c r="AFU18" s="171"/>
      <c r="AFV18" s="171"/>
      <c r="AFW18" s="171"/>
      <c r="AFX18" s="171"/>
      <c r="AFY18" s="171"/>
      <c r="AFZ18" s="171"/>
      <c r="AGA18" s="171"/>
      <c r="AGB18" s="171"/>
      <c r="AGC18" s="171"/>
      <c r="AGD18" s="171"/>
      <c r="AGE18" s="171"/>
      <c r="AGF18" s="171"/>
      <c r="AGG18" s="171"/>
      <c r="AGH18" s="171"/>
      <c r="AGI18" s="171"/>
      <c r="AGJ18" s="171"/>
      <c r="AGK18" s="171"/>
      <c r="AGL18" s="171"/>
      <c r="AGM18" s="171"/>
      <c r="AGN18" s="171"/>
      <c r="AGO18" s="171"/>
      <c r="AGP18" s="171"/>
      <c r="AGQ18" s="171"/>
      <c r="AGR18" s="171"/>
      <c r="AGS18" s="171"/>
      <c r="AGT18" s="171"/>
      <c r="AGU18" s="171"/>
      <c r="AGV18" s="171"/>
      <c r="AGW18" s="171"/>
      <c r="AGX18" s="171"/>
      <c r="AGY18" s="171"/>
      <c r="AGZ18" s="171"/>
      <c r="AHA18" s="171"/>
      <c r="AHB18" s="171"/>
      <c r="AHC18" s="171"/>
      <c r="AHD18" s="171"/>
      <c r="AHE18" s="171"/>
      <c r="AHF18" s="171"/>
      <c r="AHG18" s="171"/>
      <c r="AHH18" s="171"/>
      <c r="AHI18" s="171"/>
      <c r="AHJ18" s="171"/>
      <c r="AHK18" s="171"/>
      <c r="AHL18" s="171"/>
      <c r="AHM18" s="171"/>
      <c r="AHN18" s="171"/>
      <c r="AHO18" s="171"/>
      <c r="AHP18" s="171"/>
      <c r="AHQ18" s="171"/>
      <c r="AHR18" s="171"/>
      <c r="AHS18" s="171"/>
      <c r="AHT18" s="171"/>
      <c r="AHU18" s="171"/>
      <c r="AHV18" s="171"/>
      <c r="AHW18" s="171"/>
      <c r="AHX18" s="171"/>
      <c r="AHY18" s="171"/>
      <c r="AHZ18" s="171"/>
      <c r="AIA18" s="171"/>
      <c r="AIB18" s="171"/>
      <c r="AIC18" s="171"/>
      <c r="AID18" s="171"/>
      <c r="AIE18" s="171"/>
      <c r="AIF18" s="171"/>
      <c r="AIG18" s="171"/>
      <c r="AIH18" s="171"/>
      <c r="AII18" s="171"/>
      <c r="AIJ18" s="171"/>
      <c r="AIK18" s="171"/>
      <c r="AIL18" s="171"/>
      <c r="AIM18" s="171"/>
      <c r="AIN18" s="171"/>
      <c r="AIO18" s="171"/>
      <c r="AIP18" s="171"/>
      <c r="AIQ18" s="171"/>
      <c r="AIR18" s="171"/>
      <c r="AIS18" s="171"/>
      <c r="AIT18" s="171"/>
      <c r="AIU18" s="171"/>
      <c r="AIV18" s="171"/>
      <c r="AIW18" s="171"/>
      <c r="AIX18" s="171"/>
      <c r="AIY18" s="171"/>
      <c r="AIZ18" s="171"/>
      <c r="AJA18" s="171"/>
      <c r="AJB18" s="171"/>
      <c r="AJC18" s="171"/>
      <c r="AJD18" s="171"/>
      <c r="AJE18" s="171"/>
      <c r="AJF18" s="171"/>
      <c r="AJG18" s="171"/>
      <c r="AJH18" s="171"/>
      <c r="AJI18" s="171"/>
      <c r="AJJ18" s="171"/>
      <c r="AJK18" s="171"/>
      <c r="AJL18" s="171"/>
      <c r="AJM18" s="171"/>
      <c r="AJN18" s="171"/>
      <c r="AJO18" s="171"/>
      <c r="AJP18" s="171"/>
      <c r="AJQ18" s="171"/>
      <c r="AJR18" s="171"/>
      <c r="AJS18" s="171"/>
      <c r="AJT18" s="171"/>
      <c r="AJU18" s="171"/>
      <c r="AJV18" s="171"/>
      <c r="AJW18" s="171"/>
      <c r="AJX18" s="171"/>
      <c r="AJY18" s="171"/>
      <c r="AJZ18" s="171"/>
      <c r="AKA18" s="171"/>
      <c r="AKB18" s="171"/>
      <c r="AKC18" s="171"/>
      <c r="AKD18" s="171"/>
      <c r="AKE18" s="171"/>
      <c r="AKF18" s="171"/>
      <c r="AKG18" s="171"/>
      <c r="AKH18" s="171"/>
      <c r="AKI18" s="171"/>
      <c r="AKJ18" s="171"/>
      <c r="AKK18" s="171"/>
      <c r="AKL18" s="171"/>
      <c r="AKM18" s="171"/>
      <c r="AKN18" s="171"/>
      <c r="AKO18" s="171"/>
      <c r="AKP18" s="171"/>
      <c r="AKQ18" s="171"/>
      <c r="AKR18" s="171"/>
      <c r="AKS18" s="171"/>
      <c r="AKT18" s="171"/>
      <c r="AKU18" s="171"/>
      <c r="AKV18" s="171"/>
      <c r="AKW18" s="171"/>
      <c r="AKX18" s="171"/>
      <c r="AKY18" s="171"/>
      <c r="AKZ18" s="171"/>
      <c r="ALA18" s="171"/>
      <c r="ALB18" s="171"/>
      <c r="ALC18" s="171"/>
      <c r="ALD18" s="171"/>
      <c r="ALE18" s="171"/>
      <c r="ALF18" s="171"/>
      <c r="ALG18" s="171"/>
      <c r="ALH18" s="171"/>
      <c r="ALI18" s="171"/>
      <c r="ALJ18" s="171"/>
      <c r="ALK18" s="171"/>
      <c r="ALL18" s="171"/>
      <c r="ALM18" s="171"/>
      <c r="ALN18" s="171"/>
      <c r="ALO18" s="171"/>
      <c r="XEK18" s="173"/>
      <c r="XEL18" s="173"/>
      <c r="XEM18" s="173"/>
      <c r="XEN18" s="173"/>
      <c r="XEO18" s="173"/>
      <c r="XEP18" s="173"/>
      <c r="XEQ18" s="173"/>
      <c r="XER18" s="173"/>
      <c r="XES18" s="173"/>
      <c r="XET18" s="173"/>
      <c r="XEU18" s="173"/>
      <c r="XEV18" s="173"/>
      <c r="XEW18" s="173"/>
      <c r="XEX18" s="173"/>
      <c r="XEY18" s="173"/>
      <c r="XEZ18" s="173"/>
      <c r="XFA18" s="173"/>
      <c r="XFB18" s="173"/>
      <c r="XFC18" s="173"/>
      <c r="XFD18" s="173"/>
    </row>
    <row r="19" spans="1:1003 16365:16384" ht="16.5" customHeight="1" x14ac:dyDescent="0.25">
      <c r="A19" s="159"/>
      <c r="B19" s="331" t="s">
        <v>128</v>
      </c>
      <c r="C19" s="331"/>
      <c r="D19" s="331"/>
      <c r="E19" s="331"/>
      <c r="F19" s="331"/>
      <c r="G19" s="332">
        <f>(((1+(G11+G12+G13)/100)*(1+G14/100)*(1+G15/100))/(1-(G16+G17+G18)/100))-1</f>
        <v>0</v>
      </c>
      <c r="H19" s="332"/>
      <c r="I19" s="169"/>
      <c r="J19" s="171"/>
      <c r="K19" s="174"/>
      <c r="XEK19" s="173"/>
      <c r="XEL19" s="173"/>
      <c r="XEM19" s="173"/>
      <c r="XEN19" s="173"/>
      <c r="XEO19" s="173"/>
      <c r="XEP19" s="173"/>
      <c r="XEQ19" s="173"/>
      <c r="XER19" s="173"/>
      <c r="XES19" s="173"/>
      <c r="XET19" s="173"/>
      <c r="XEU19" s="173"/>
      <c r="XEV19" s="173"/>
      <c r="XEW19" s="173"/>
      <c r="XEX19" s="173"/>
      <c r="XEY19" s="173"/>
      <c r="XEZ19" s="173"/>
      <c r="XFA19" s="173"/>
      <c r="XFB19" s="173"/>
      <c r="XFC19" s="173"/>
      <c r="XFD19" s="173"/>
    </row>
    <row r="20" spans="1:1003 16365:16384" ht="14.25" customHeight="1" x14ac:dyDescent="0.25">
      <c r="A20" s="159"/>
      <c r="B20" s="166"/>
      <c r="C20" s="166"/>
      <c r="D20" s="166"/>
      <c r="E20" s="166"/>
      <c r="F20" s="166"/>
      <c r="G20" s="166"/>
      <c r="H20" s="166"/>
      <c r="I20" s="169"/>
      <c r="J20" s="171"/>
    </row>
    <row r="21" spans="1:1003 16365:16384" x14ac:dyDescent="0.25">
      <c r="A21" s="159"/>
      <c r="B21" s="325" t="s">
        <v>129</v>
      </c>
      <c r="C21" s="325"/>
      <c r="D21" s="325"/>
      <c r="E21" s="325"/>
      <c r="F21" s="325"/>
      <c r="G21" s="325"/>
      <c r="H21" s="325"/>
      <c r="I21" s="169"/>
      <c r="J21" s="171"/>
    </row>
    <row r="22" spans="1:1003 16365:16384" ht="30.75" customHeight="1" x14ac:dyDescent="0.25">
      <c r="A22" s="159"/>
      <c r="B22" s="175"/>
      <c r="C22" s="175"/>
      <c r="D22" s="175"/>
      <c r="E22" s="176"/>
      <c r="F22" s="326"/>
      <c r="G22" s="326"/>
      <c r="H22" s="177"/>
      <c r="I22" s="159"/>
    </row>
    <row r="23" spans="1:1003 16365:16384" ht="23.25" customHeight="1" x14ac:dyDescent="0.25">
      <c r="A23" s="159"/>
      <c r="B23" s="327" t="s">
        <v>130</v>
      </c>
      <c r="C23" s="327"/>
      <c r="D23" s="327"/>
      <c r="E23" s="327"/>
      <c r="F23" s="327"/>
      <c r="G23" s="327"/>
      <c r="H23" s="327"/>
      <c r="I23" s="159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</row>
    <row r="24" spans="1:1003 16365:16384" ht="35.25" customHeight="1" x14ac:dyDescent="0.25">
      <c r="A24" s="159"/>
      <c r="B24" s="322" t="s">
        <v>131</v>
      </c>
      <c r="C24" s="322"/>
      <c r="D24" s="322"/>
      <c r="E24" s="322"/>
      <c r="F24" s="322"/>
      <c r="G24" s="322"/>
      <c r="H24" s="322"/>
      <c r="I24" s="159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28"/>
      <c r="X24" s="328"/>
    </row>
    <row r="25" spans="1:1003 16365:16384" ht="37.5" customHeight="1" x14ac:dyDescent="0.25">
      <c r="A25" s="159"/>
      <c r="B25" s="322" t="s">
        <v>132</v>
      </c>
      <c r="C25" s="322"/>
      <c r="D25" s="322"/>
      <c r="E25" s="322"/>
      <c r="F25" s="322"/>
      <c r="G25" s="322"/>
      <c r="H25" s="322"/>
      <c r="I25" s="159"/>
    </row>
    <row r="26" spans="1:1003 16365:16384" ht="49.5" customHeight="1" x14ac:dyDescent="0.25">
      <c r="A26" s="159"/>
      <c r="B26" s="322" t="s">
        <v>133</v>
      </c>
      <c r="C26" s="322"/>
      <c r="D26" s="322"/>
      <c r="E26" s="322"/>
      <c r="F26" s="322"/>
      <c r="G26" s="322"/>
      <c r="H26" s="322"/>
      <c r="I26" s="159"/>
    </row>
    <row r="27" spans="1:1003 16365:16384" ht="14.85" customHeight="1" x14ac:dyDescent="0.25">
      <c r="A27" s="159"/>
      <c r="B27" s="178"/>
      <c r="C27" s="178"/>
      <c r="D27" s="178"/>
      <c r="E27" s="178"/>
      <c r="F27" s="178"/>
      <c r="G27" s="178"/>
      <c r="H27" s="178"/>
      <c r="I27" s="159"/>
    </row>
    <row r="28" spans="1:1003 16365:16384" ht="9" customHeight="1" x14ac:dyDescent="0.25">
      <c r="A28" s="159"/>
      <c r="B28" s="166"/>
      <c r="C28" s="166"/>
      <c r="D28" s="166"/>
      <c r="E28" s="166"/>
      <c r="F28" s="166"/>
      <c r="G28" s="166"/>
      <c r="H28" s="166"/>
      <c r="I28" s="159"/>
    </row>
    <row r="29" spans="1:1003 16365:16384" x14ac:dyDescent="0.25">
      <c r="A29" s="159"/>
      <c r="B29" s="323" t="s">
        <v>134</v>
      </c>
      <c r="C29" s="323"/>
      <c r="D29" s="323"/>
      <c r="E29" s="323"/>
      <c r="F29" s="323"/>
      <c r="G29" s="323"/>
      <c r="H29" s="323"/>
      <c r="I29" s="159"/>
    </row>
    <row r="30" spans="1:1003 16365:16384" ht="15.75" customHeight="1" x14ac:dyDescent="0.25">
      <c r="A30" s="159"/>
      <c r="B30" s="166"/>
      <c r="C30" s="166"/>
      <c r="D30" s="166"/>
      <c r="E30" s="166"/>
      <c r="F30" s="166"/>
      <c r="G30" s="166"/>
      <c r="H30" s="166"/>
      <c r="I30" s="159"/>
    </row>
    <row r="31" spans="1:1003 16365:16384" x14ac:dyDescent="0.25">
      <c r="A31" s="159"/>
      <c r="B31" s="324"/>
      <c r="C31" s="324"/>
      <c r="D31" s="324"/>
      <c r="E31" s="324"/>
      <c r="F31" s="324"/>
      <c r="G31" s="324"/>
      <c r="H31" s="324"/>
      <c r="I31" s="159"/>
    </row>
    <row r="32" spans="1:1003 16365:16384" ht="15.75" customHeight="1" x14ac:dyDescent="0.25">
      <c r="A32" s="159"/>
      <c r="B32" s="325"/>
      <c r="C32" s="325"/>
      <c r="D32" s="325"/>
      <c r="E32" s="325"/>
      <c r="F32" s="325"/>
      <c r="G32" s="325"/>
      <c r="H32" s="325"/>
      <c r="I32" s="159"/>
    </row>
    <row r="33" spans="1:9" x14ac:dyDescent="0.25">
      <c r="A33" s="159"/>
      <c r="B33" s="325" t="s">
        <v>135</v>
      </c>
      <c r="C33" s="325"/>
      <c r="D33" s="325"/>
      <c r="E33" s="325"/>
      <c r="F33" s="325"/>
      <c r="G33" s="325"/>
      <c r="H33" s="325"/>
      <c r="I33" s="159"/>
    </row>
    <row r="34" spans="1:9" ht="14.25" customHeight="1" x14ac:dyDescent="0.25">
      <c r="A34" s="159"/>
      <c r="B34" s="320"/>
      <c r="C34" s="320"/>
      <c r="D34" s="320"/>
      <c r="E34" s="320"/>
      <c r="F34" s="320"/>
      <c r="G34" s="166"/>
      <c r="H34" s="179"/>
      <c r="I34" s="159"/>
    </row>
    <row r="35" spans="1:9" ht="7.5" hidden="1" customHeight="1" x14ac:dyDescent="0.25">
      <c r="A35" s="159"/>
      <c r="B35" s="320"/>
      <c r="C35" s="320"/>
      <c r="D35" s="320"/>
      <c r="E35" s="320"/>
      <c r="F35" s="320"/>
      <c r="G35" s="166"/>
      <c r="H35" s="179"/>
      <c r="I35" s="159"/>
    </row>
    <row r="36" spans="1:9" x14ac:dyDescent="0.25">
      <c r="A36" s="159"/>
      <c r="B36" s="320"/>
      <c r="C36" s="320"/>
      <c r="D36" s="320"/>
      <c r="E36" s="320"/>
      <c r="F36" s="320"/>
      <c r="G36" s="166"/>
      <c r="H36" s="179"/>
      <c r="I36" s="159"/>
    </row>
    <row r="37" spans="1:9" x14ac:dyDescent="0.25">
      <c r="A37" s="159"/>
      <c r="B37" s="321"/>
      <c r="C37" s="321"/>
      <c r="D37" s="321"/>
      <c r="E37" s="321"/>
      <c r="F37" s="321"/>
      <c r="G37" s="165"/>
      <c r="H37" s="180"/>
      <c r="I37" s="159"/>
    </row>
  </sheetData>
  <mergeCells count="39">
    <mergeCell ref="B2:H2"/>
    <mergeCell ref="B4:H4"/>
    <mergeCell ref="B6:G6"/>
    <mergeCell ref="B8:G8"/>
    <mergeCell ref="B10:E10"/>
    <mergeCell ref="G10:H10"/>
    <mergeCell ref="B11:E11"/>
    <mergeCell ref="G11:H11"/>
    <mergeCell ref="B12:E12"/>
    <mergeCell ref="G12:H12"/>
    <mergeCell ref="B13:E13"/>
    <mergeCell ref="G13:H13"/>
    <mergeCell ref="B14:E14"/>
    <mergeCell ref="G14:H14"/>
    <mergeCell ref="B15:E15"/>
    <mergeCell ref="G15:H15"/>
    <mergeCell ref="B16:E16"/>
    <mergeCell ref="G16:H16"/>
    <mergeCell ref="B25:H25"/>
    <mergeCell ref="B17:E17"/>
    <mergeCell ref="G17:H17"/>
    <mergeCell ref="B18:E18"/>
    <mergeCell ref="G18:H18"/>
    <mergeCell ref="B19:F19"/>
    <mergeCell ref="G19:H19"/>
    <mergeCell ref="B21:H21"/>
    <mergeCell ref="F22:G22"/>
    <mergeCell ref="B23:H23"/>
    <mergeCell ref="M23:X24"/>
    <mergeCell ref="B24:H24"/>
    <mergeCell ref="B35:F35"/>
    <mergeCell ref="B36:F36"/>
    <mergeCell ref="B37:F37"/>
    <mergeCell ref="B26:H26"/>
    <mergeCell ref="B29:H29"/>
    <mergeCell ref="B31:H31"/>
    <mergeCell ref="B32:H32"/>
    <mergeCell ref="B33:H33"/>
    <mergeCell ref="B34:F34"/>
  </mergeCells>
  <hyperlinks>
    <hyperlink ref="B24" r:id="rId1" display="https://www.sie.sc.gov.br/instrucoes-normativas" xr:uid="{37CCB51D-349A-40FE-B230-A540D603EABC}"/>
  </hyperlink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9</vt:i4>
      </vt:variant>
    </vt:vector>
  </HeadingPairs>
  <TitlesOfParts>
    <vt:vector size="16" baseType="lpstr">
      <vt:lpstr>Planilha Proposta</vt:lpstr>
      <vt:lpstr>Planilha1</vt:lpstr>
      <vt:lpstr>composições</vt:lpstr>
      <vt:lpstr>CRONOGRAMA (2)</vt:lpstr>
      <vt:lpstr>CRONOGRAMA TR</vt:lpstr>
      <vt:lpstr>BDIs</vt:lpstr>
      <vt:lpstr>BDI Diferenciado</vt:lpstr>
      <vt:lpstr>'BDI Diferenciado'!Area_de_impressao</vt:lpstr>
      <vt:lpstr>BDIs!Area_de_impressao</vt:lpstr>
      <vt:lpstr>'CRONOGRAMA (2)'!Area_de_impressao</vt:lpstr>
      <vt:lpstr>'CRONOGRAMA TR'!Area_de_impressao</vt:lpstr>
      <vt:lpstr>'Planilha Proposta'!Area_de_impressao</vt:lpstr>
      <vt:lpstr>composições!Titulos_de_impressao</vt:lpstr>
      <vt:lpstr>'CRONOGRAMA (2)'!Titulos_de_impressao</vt:lpstr>
      <vt:lpstr>'CRONOGRAMA TR'!Titulos_de_impressao</vt:lpstr>
      <vt:lpstr>'Planilha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Manoel Rafael Rodrigues de Sousa</dc:creator>
  <cp:lastModifiedBy>Manoel Rafael Rodrigues de Sousa</cp:lastModifiedBy>
  <cp:lastPrinted>2025-04-03T18:17:26Z</cp:lastPrinted>
  <dcterms:created xsi:type="dcterms:W3CDTF">2025-03-26T17:56:45Z</dcterms:created>
  <dcterms:modified xsi:type="dcterms:W3CDTF">2025-04-03T18:39:22Z</dcterms:modified>
</cp:coreProperties>
</file>