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icitaçao\LICITAÇÕES GERAL 2024\PREGÃO ELETRÔNICO Nº  2024 PE LONGARINAS AUDITÓRIO\"/>
    </mc:Choice>
  </mc:AlternateContent>
  <xr:revisionPtr revIDLastSave="0" documentId="13_ncr:1_{6828C691-DCC7-4C42-A9F0-FE1E5D6AA22A}" xr6:coauthVersionLast="47" xr6:coauthVersionMax="47" xr10:uidLastSave="{00000000-0000-0000-0000-000000000000}"/>
  <bookViews>
    <workbookView xWindow="28680" yWindow="-120" windowWidth="29040" windowHeight="15720" xr2:uid="{8C4EEDE2-969D-462A-9758-C57D1CD7CFED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P3" i="1"/>
  <c r="P4" i="1"/>
  <c r="P5" i="1"/>
  <c r="P2" i="1"/>
  <c r="O5" i="1"/>
  <c r="O4" i="1"/>
  <c r="O3" i="1"/>
  <c r="O2" i="1"/>
  <c r="N2" i="1"/>
  <c r="N4" i="1"/>
  <c r="N3" i="1"/>
  <c r="N5" i="1"/>
</calcChain>
</file>

<file path=xl/sharedStrings.xml><?xml version="1.0" encoding="utf-8"?>
<sst xmlns="http://schemas.openxmlformats.org/spreadsheetml/2006/main" count="20" uniqueCount="19">
  <si>
    <t>item</t>
  </si>
  <si>
    <t>Qnt</t>
  </si>
  <si>
    <t>descrição</t>
  </si>
  <si>
    <t>Painel de preços GOV</t>
  </si>
  <si>
    <t>Painel de preços TCE</t>
  </si>
  <si>
    <t>ID 12075748000132-1-000069/2024</t>
  </si>
  <si>
    <t>Câmara vereadores Nobre -MT</t>
  </si>
  <si>
    <t>Média (R$)</t>
  </si>
  <si>
    <t xml:space="preserve">Cadeira para obeso, Quantidade Assentos: 1 UN. Características Adicionais: Prancheta Escamoteável </t>
  </si>
  <si>
    <t xml:space="preserve">Cadeira Sobre Longarina, Quantidade Assentos: 4 UN, Características Adicionais: Prancheta Escamoteável </t>
  </si>
  <si>
    <t xml:space="preserve">Total </t>
  </si>
  <si>
    <t>Valor estimado</t>
  </si>
  <si>
    <t xml:space="preserve">Cadeira Sobre Longarina, Quantidade Assentos: 2 UN, Características Adicionais: Prancheta Escamoteável </t>
  </si>
  <si>
    <t>Elite Móvies</t>
  </si>
  <si>
    <t>Multimix Móveis</t>
  </si>
  <si>
    <t xml:space="preserve">Cadeira Sobre Longarina Quantidade Assentos: 3 UN  Quantidade Assentos: 3 UN. Características Adicionais: Prancheta Escamoteável </t>
  </si>
  <si>
    <t>Casa do Escritório</t>
  </si>
  <si>
    <t>Painel de Preços GOV</t>
  </si>
  <si>
    <t>Teck&amp;Flex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</si>
</sst>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vertical="center" wrapText="1"/>
    </xf>
    <xf numFmtId="0" fontId="3" fillId="0" borderId="1" xfId="0" applyFont="1" applyBorder="1"/>
    <xf numFmtId="4" fontId="3" fillId="0" borderId="1" xfId="0" applyNumberFormat="1" applyFont="1" applyBorder="1"/>
    <xf numFmtId="43" fontId="3" fillId="0" borderId="1" xfId="0" applyNumberFormat="1" applyFont="1" applyBorder="1"/>
    <xf numFmtId="0" fontId="3" fillId="0" borderId="0" xfId="0" applyFont="1"/>
    <xf numFmtId="0" fontId="2" fillId="0" borderId="1" xfId="0" applyFont="1" applyBorder="1"/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5B333-59F0-4FE6-909F-30425A6836F5}">
  <sheetPr>
    <pageSetUpPr fitToPage="1"/>
  </sheetPr>
  <dimension ref="A1:P6"/>
  <sheetViews>
    <sheetView tabSelected="1" topLeftCell="B1" workbookViewId="0">
      <selection activeCell="B1" sqref="B1:P6"/>
    </sheetView>
  </sheetViews>
  <sheetFormatPr defaultColWidth="9.140625" defaultRowHeight="14.25" x14ac:dyDescent="0.2"/>
  <cols>
    <col min="1" max="2" width="9.140625" style="9"/>
    <col min="3" max="3" width="41" style="9" customWidth="1"/>
    <col min="4" max="4" width="9.42578125" style="9" bestFit="1" customWidth="1"/>
    <col min="5" max="5" width="9.28515625" style="9" bestFit="1" customWidth="1"/>
    <col min="6" max="6" width="10.28515625" style="9" bestFit="1" customWidth="1"/>
    <col min="7" max="8" width="10.140625" style="9" bestFit="1" customWidth="1"/>
    <col min="9" max="10" width="10.140625" style="9" customWidth="1"/>
    <col min="11" max="11" width="11.5703125" style="9" customWidth="1"/>
    <col min="12" max="13" width="10.140625" style="9" customWidth="1"/>
    <col min="14" max="14" width="12.7109375" style="9" customWidth="1"/>
    <col min="15" max="15" width="11.42578125" style="9" bestFit="1" customWidth="1"/>
    <col min="16" max="16" width="16.85546875" style="9" customWidth="1"/>
    <col min="17" max="16384" width="9.140625" style="9"/>
  </cols>
  <sheetData>
    <row r="1" spans="1:16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13</v>
      </c>
      <c r="J1" s="1" t="s">
        <v>14</v>
      </c>
      <c r="K1" s="1" t="s">
        <v>16</v>
      </c>
      <c r="L1" s="1" t="s">
        <v>17</v>
      </c>
      <c r="M1" s="1" t="s">
        <v>18</v>
      </c>
      <c r="N1" s="1" t="s">
        <v>10</v>
      </c>
      <c r="O1" s="1" t="s">
        <v>7</v>
      </c>
      <c r="P1" s="10" t="s">
        <v>11</v>
      </c>
    </row>
    <row r="2" spans="1:16" ht="57" x14ac:dyDescent="0.2">
      <c r="A2" s="3">
        <v>1</v>
      </c>
      <c r="B2" s="4">
        <v>28</v>
      </c>
      <c r="C2" s="2" t="s">
        <v>15</v>
      </c>
      <c r="D2" s="5">
        <v>377</v>
      </c>
      <c r="E2" s="5"/>
      <c r="F2" s="5">
        <v>1639</v>
      </c>
      <c r="G2" s="5"/>
      <c r="H2" s="5"/>
      <c r="I2" s="5">
        <v>3955</v>
      </c>
      <c r="J2" s="5">
        <v>2306.46</v>
      </c>
      <c r="K2" s="5">
        <v>3506</v>
      </c>
      <c r="L2" s="5"/>
      <c r="M2" s="5"/>
      <c r="N2" s="5">
        <f>D2+E2+F2+G2+H2+I2+J2+K2+L2+M2</f>
        <v>11783.46</v>
      </c>
      <c r="O2" s="5">
        <f>N2/5</f>
        <v>2356.692</v>
      </c>
      <c r="P2" s="8">
        <f>O2*B2</f>
        <v>65987.376000000004</v>
      </c>
    </row>
    <row r="3" spans="1:16" ht="42.75" x14ac:dyDescent="0.2">
      <c r="A3" s="4">
        <v>2</v>
      </c>
      <c r="B3" s="3">
        <v>2</v>
      </c>
      <c r="C3" s="2" t="s">
        <v>8</v>
      </c>
      <c r="D3" s="5"/>
      <c r="E3" s="5"/>
      <c r="F3" s="5"/>
      <c r="G3" s="5"/>
      <c r="H3" s="5">
        <v>3370.75</v>
      </c>
      <c r="I3" s="5">
        <v>3321</v>
      </c>
      <c r="J3" s="5"/>
      <c r="K3" s="5"/>
      <c r="L3" s="5"/>
      <c r="M3" s="5"/>
      <c r="N3" s="5">
        <f>D3+E3+F3+G3+H3+I3+J3+K3+L3+M3</f>
        <v>6691.75</v>
      </c>
      <c r="O3" s="5">
        <f>N3/2</f>
        <v>3345.875</v>
      </c>
      <c r="P3" s="8">
        <f t="shared" ref="P3:P5" si="0">O3*B3</f>
        <v>6691.75</v>
      </c>
    </row>
    <row r="4" spans="1:16" ht="42.75" x14ac:dyDescent="0.2">
      <c r="A4" s="4">
        <v>3</v>
      </c>
      <c r="B4" s="3">
        <v>20</v>
      </c>
      <c r="C4" s="2" t="s">
        <v>9</v>
      </c>
      <c r="D4" s="5"/>
      <c r="E4" s="5">
        <v>885</v>
      </c>
      <c r="F4" s="5">
        <v>1888</v>
      </c>
      <c r="G4" s="5">
        <v>1185</v>
      </c>
      <c r="H4" s="5"/>
      <c r="I4" s="5"/>
      <c r="J4" s="5">
        <v>2947.25</v>
      </c>
      <c r="K4" s="5">
        <v>4866</v>
      </c>
      <c r="L4" s="5"/>
      <c r="M4" s="5"/>
      <c r="N4" s="5">
        <f>D4+E4+F4+G4+H4+I4+J4+K4+L4+M4</f>
        <v>11771.25</v>
      </c>
      <c r="O4" s="5">
        <f>N4/5</f>
        <v>2354.25</v>
      </c>
      <c r="P4" s="8">
        <f t="shared" si="0"/>
        <v>47085</v>
      </c>
    </row>
    <row r="5" spans="1:16" ht="42.75" x14ac:dyDescent="0.2">
      <c r="A5" s="6">
        <v>4</v>
      </c>
      <c r="B5" s="6">
        <v>6</v>
      </c>
      <c r="C5" s="2" t="s">
        <v>12</v>
      </c>
      <c r="D5" s="6"/>
      <c r="E5" s="6"/>
      <c r="F5" s="6"/>
      <c r="G5" s="6"/>
      <c r="H5" s="6"/>
      <c r="I5" s="6"/>
      <c r="J5" s="7">
        <v>1732.19</v>
      </c>
      <c r="K5" s="6"/>
      <c r="L5" s="7">
        <v>1274.99</v>
      </c>
      <c r="M5" s="7">
        <v>2100</v>
      </c>
      <c r="N5" s="5">
        <f>D5+E5+F5++G5+H5+I5+J5+K5+L5+M5</f>
        <v>5107.18</v>
      </c>
      <c r="O5" s="8">
        <f>N5/3</f>
        <v>1702.3933333333334</v>
      </c>
      <c r="P5" s="8">
        <f t="shared" si="0"/>
        <v>10214.36</v>
      </c>
    </row>
    <row r="6" spans="1:16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8">
        <f>SUM(P2:P5)</f>
        <v>129978.486</v>
      </c>
    </row>
  </sheetData>
  <pageMargins left="0.511811024" right="0.511811024" top="0.78740157499999996" bottom="0.78740157499999996" header="0.31496062000000002" footer="0.31496062000000002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Client</dc:creator>
  <cp:lastModifiedBy>User Client</cp:lastModifiedBy>
  <cp:lastPrinted>2024-10-16T11:55:48Z</cp:lastPrinted>
  <dcterms:created xsi:type="dcterms:W3CDTF">2024-10-14T19:48:38Z</dcterms:created>
  <dcterms:modified xsi:type="dcterms:W3CDTF">2024-10-16T11:57:29Z</dcterms:modified>
</cp:coreProperties>
</file>