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U:\LICITAÇÕES 2026\EDITAIS\PMC\PREGÃO ELETRÔNICO\xx-2026 -PREGÃO ELETRÔNICO - 1DOC XXX-2026 - Pavimentação Rural - Acessoa à Linha Ouro\"/>
    </mc:Choice>
  </mc:AlternateContent>
  <xr:revisionPtr revIDLastSave="0" documentId="8_{C0943AF7-66A3-4770-81AE-0E772B9CCDCC}" xr6:coauthVersionLast="47" xr6:coauthVersionMax="47" xr10:uidLastSave="{00000000-0000-0000-0000-000000000000}"/>
  <bookViews>
    <workbookView xWindow="-120" yWindow="-120" windowWidth="29040" windowHeight="15840" tabRatio="761" xr2:uid="{00000000-000D-0000-FFFF-FFFF00000000}"/>
  </bookViews>
  <sheets>
    <sheet name="ORC" sheetId="25" r:id="rId1"/>
    <sheet name="CRONOGRAMA" sheetId="48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\0">#N/A</definedName>
    <definedName name="\e">#N/A</definedName>
    <definedName name="__SL6">#N/A</definedName>
    <definedName name="_1Sem_nome">NA()</definedName>
    <definedName name="_expansao">#REF!</definedName>
    <definedName name="_expansao___0">#REF!</definedName>
    <definedName name="_expansao___2">#REF!</definedName>
    <definedName name="_xlnm._FilterDatabase" localSheetId="0" hidden="1">ORC!$A$10:$L$196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MAT1">[1]EQUIP!#REF!</definedName>
    <definedName name="_Order1" hidden="1">255</definedName>
    <definedName name="_Order2" hidden="1">255</definedName>
    <definedName name="_SL6">#N/A</definedName>
    <definedName name="_Sort" localSheetId="0" hidden="1">#REF!</definedName>
    <definedName name="_Sort" hidden="1">#REF!</definedName>
    <definedName name="_tab092003">"$#REF!.$A$9:$I$2080"</definedName>
    <definedName name="A">[2]MDO!#REF!</definedName>
    <definedName name="A_2">NA()</definedName>
    <definedName name="AAA">#REF!</definedName>
    <definedName name="aaaaaaa" localSheetId="0" hidden="1">#REF!</definedName>
    <definedName name="aaaaaaa" hidden="1">#REF!</definedName>
    <definedName name="ABRE_COLUNAS">#N/A</definedName>
    <definedName name="ACERTA_TITULOS">#N/A</definedName>
    <definedName name="Acima">INDIRECT(ADDRESS(ROW()-1,COLUMN()))</definedName>
    <definedName name="ADsadasd">IF(ISBLANK([3]Orcamento!ValorItem),0,"Macroitem")</definedName>
    <definedName name="Aqui">INDIRECT(ADDRESS(ROW(),COLUMN()))</definedName>
    <definedName name="ar">#REF!</definedName>
    <definedName name="_xlnm.Extract">#REF!</definedName>
    <definedName name="_xlnm.Print_Area" localSheetId="1">CRONOGRAMA!$A$1:$AF$31</definedName>
    <definedName name="_xlnm.Print_Area" localSheetId="0">ORC!$A$1:$L$197</definedName>
    <definedName name="Área_impressão_IM">#REF!</definedName>
    <definedName name="as">IF(ISBLANK([3]Orcamento!ValorItem),0,"Macroitem")</definedName>
    <definedName name="ASP">#REF!</definedName>
    <definedName name="BANCO">#REF!</definedName>
    <definedName name="_xlnm.Database">#REF!</definedName>
    <definedName name="BANCO1">#REF!</definedName>
    <definedName name="BANCO2">#REF!</definedName>
    <definedName name="BANCO3">#REF!</definedName>
    <definedName name="BANCO4">#REF!</definedName>
    <definedName name="bdi">#REF!</definedName>
    <definedName name="BLOCO_BEEP">#N/A</definedName>
    <definedName name="BLOCO_IMPRESSAO">#N/A</definedName>
    <definedName name="BLOCO_SI">#N/A</definedName>
    <definedName name="Bm.colAtual">#N/A</definedName>
    <definedName name="Bm.linAtual">INDEX(#REF!,ROW())</definedName>
    <definedName name="Bm.Periodos">#REF!</definedName>
    <definedName name="Bm.posAcum">IF(mediçao&lt;N(Bm.Periodos),1,MATCH(mediçao,Bm.Periodos))</definedName>
    <definedName name="Bm.posAtual">IF(mediçao&lt;N(Bm.Periodos),-1,MATCH(mediçao,Bm.Periodos)-1)</definedName>
    <definedName name="bocais">#REF!</definedName>
    <definedName name="bocais___0">#REF!</definedName>
    <definedName name="bocais___2">#REF!</definedName>
    <definedName name="Bomba_putzmeister">#REF!</definedName>
    <definedName name="calculo_de_hf">#REF!</definedName>
    <definedName name="calculo_de_hf___0">#REF!</definedName>
    <definedName name="calculo_de_hf___2">#REF!</definedName>
    <definedName name="Capa1">#REF!</definedName>
    <definedName name="COD">"$#REF!.$A$9:$A$1445"</definedName>
    <definedName name="cod_ativ_auxil">"$#REF!.$B$6:$B$4987"</definedName>
    <definedName name="CODIGO">#REF!</definedName>
    <definedName name="Código">#REF!</definedName>
    <definedName name="COMEÇO">'[4]CAPA -1'!#REF!</definedName>
    <definedName name="composição">[5]BDI!$Q$23:$V$27</definedName>
    <definedName name="CONTADOR">#N/A</definedName>
    <definedName name="ContraPart1">#REF!-SUMIF(#REF!,"&gt;=0",#REF!)</definedName>
    <definedName name="ContraPart2">MAX(#REF!-SUM(#REF!),0)</definedName>
    <definedName name="contrato">'[6]Check List'!$D$7</definedName>
    <definedName name="CPAV">#REF!</definedName>
    <definedName name="_xlnm.Criteria">'[7]MV cubicle'!#REF!</definedName>
    <definedName name="cu" localSheetId="0" hidden="1">#REF!</definedName>
    <definedName name="cu" hidden="1">#REF!</definedName>
    <definedName name="D">[8]Serviços!$A:$I</definedName>
    <definedName name="Data">#REF!</definedName>
    <definedName name="DEF_I_U_Q_ATUAL">#N/A</definedName>
    <definedName name="DEF_ITEM_ATUAL">#N/A</definedName>
    <definedName name="DEFINE_COMECO">#N/A</definedName>
    <definedName name="DEFINE_Q_ATUAL">#N/A</definedName>
    <definedName name="DEFINE_RANGE">#N/A</definedName>
    <definedName name="DEFINE_U_ATUAL">#N/A</definedName>
    <definedName name="deinfra">"$#REF!.$A$8:J1206"</definedName>
    <definedName name="deinfra072005">"$#REF!.$A$32:$O$1004"</definedName>
    <definedName name="deinfra072005_1">0</definedName>
    <definedName name="deinfra072005_10">0</definedName>
    <definedName name="deinfra072005_11">0</definedName>
    <definedName name="deinfra072005_12">0</definedName>
    <definedName name="deinfra072005_13">0</definedName>
    <definedName name="deinfra072005_14">0</definedName>
    <definedName name="deinfra072005_15">0</definedName>
    <definedName name="deinfra072005_16">0</definedName>
    <definedName name="deinfra072005_17">0</definedName>
    <definedName name="deinfra072005_18">0</definedName>
    <definedName name="deinfra072005_19">0</definedName>
    <definedName name="deinfra072005_2">0</definedName>
    <definedName name="deinfra072005_20">0</definedName>
    <definedName name="deinfra072005_21">0</definedName>
    <definedName name="deinfra072005_22">0</definedName>
    <definedName name="deinfra072005_23">0</definedName>
    <definedName name="deinfra072005_24">0</definedName>
    <definedName name="deinfra072005_25">0</definedName>
    <definedName name="deinfra072005_26">0</definedName>
    <definedName name="deinfra072005_27">0</definedName>
    <definedName name="deinfra072005_3">0</definedName>
    <definedName name="deinfra072005_4">0</definedName>
    <definedName name="deinfra072005_5">0</definedName>
    <definedName name="deinfra072005_6">0</definedName>
    <definedName name="deinfra072005_7">0</definedName>
    <definedName name="deinfra072005_8">0</definedName>
    <definedName name="deinfra072005_9">0</definedName>
    <definedName name="deinfra072005pmf052006">"$#REF!.$B$7:$C$2056"</definedName>
    <definedName name="deinfra072005pmf052006_1">0</definedName>
    <definedName name="deinfra072005pmf052006_10">0</definedName>
    <definedName name="deinfra072005pmf052006_11">0</definedName>
    <definedName name="deinfra072005pmf052006_12">0</definedName>
    <definedName name="deinfra072005pmf052006_13">0</definedName>
    <definedName name="deinfra072005pmf052006_14">0</definedName>
    <definedName name="deinfra072005pmf052006_15">0</definedName>
    <definedName name="deinfra072005pmf052006_16">0</definedName>
    <definedName name="deinfra072005pmf052006_17">0</definedName>
    <definedName name="deinfra072005pmf052006_18">0</definedName>
    <definedName name="deinfra072005pmf052006_19">0</definedName>
    <definedName name="deinfra072005pmf052006_2">0</definedName>
    <definedName name="deinfra072005pmf052006_20">0</definedName>
    <definedName name="deinfra072005pmf052006_21">0</definedName>
    <definedName name="deinfra072005pmf052006_22">0</definedName>
    <definedName name="deinfra072005pmf052006_23">0</definedName>
    <definedName name="deinfra072005pmf052006_24">0</definedName>
    <definedName name="deinfra072005pmf052006_25">0</definedName>
    <definedName name="deinfra072005pmf052006_26">0</definedName>
    <definedName name="deinfra072005pmf052006_27">0</definedName>
    <definedName name="deinfra072005pmf052006_3">0</definedName>
    <definedName name="deinfra072005pmf052006_4">0</definedName>
    <definedName name="deinfra072005pmf052006_5">0</definedName>
    <definedName name="deinfra072005pmf052006_6">0</definedName>
    <definedName name="deinfra072005pmf052006_7">0</definedName>
    <definedName name="deinfra072005pmf052006_8">0</definedName>
    <definedName name="deinfra072005pmf052006_9">0</definedName>
    <definedName name="DEL_LINHA">#N/A</definedName>
    <definedName name="df">[8]Serviços!$A:$I</definedName>
    <definedName name="DIMENSIONAMENTO_DE_TUBULAÇÃO">#REF!</definedName>
    <definedName name="DIMENSIONAMENTO_DE_TUBULAÇÃO___0">#REF!</definedName>
    <definedName name="DIMENSIONAMENTO_DE_TUBULAÇÃO___2">#REF!</definedName>
    <definedName name="DIST">#REF!</definedName>
    <definedName name="DIST1">#REF!</definedName>
    <definedName name="DIST10">#REF!</definedName>
    <definedName name="DIST2">#REF!</definedName>
    <definedName name="dmt">"$#REF!.$A$6:$G$24"</definedName>
    <definedName name="dmt_1">0</definedName>
    <definedName name="dmt_10">0</definedName>
    <definedName name="dmt_11">0</definedName>
    <definedName name="dmt_12">0</definedName>
    <definedName name="dmt_13">0</definedName>
    <definedName name="dmt_14">0</definedName>
    <definedName name="dmt_15">0</definedName>
    <definedName name="dmt_16">0</definedName>
    <definedName name="dmt_17">0</definedName>
    <definedName name="dmt_18">0</definedName>
    <definedName name="dmt_19">0</definedName>
    <definedName name="dmt_2">0</definedName>
    <definedName name="dmt_20">0</definedName>
    <definedName name="dmt_21">0</definedName>
    <definedName name="dmt_22">0</definedName>
    <definedName name="dmt_23">0</definedName>
    <definedName name="dmt_24">0</definedName>
    <definedName name="dmt_25">0</definedName>
    <definedName name="dmt_26">0</definedName>
    <definedName name="dmt_27">0</definedName>
    <definedName name="dmt_28">0</definedName>
    <definedName name="dmt_3">0</definedName>
    <definedName name="dmt_4">0</definedName>
    <definedName name="dmt_5">0</definedName>
    <definedName name="dmt_6">0</definedName>
    <definedName name="dmt_7">0</definedName>
    <definedName name="dmt_8">0</definedName>
    <definedName name="dmt_9">0</definedName>
    <definedName name="DT">[9]Dados!$A$6</definedName>
    <definedName name="DTUBOS">#REF!</definedName>
    <definedName name="DTUBOS___0">#REF!</definedName>
    <definedName name="DTUBOS___2">#REF!</definedName>
    <definedName name="E">#REF!</definedName>
    <definedName name="E_ESQUERDA">#N/A</definedName>
    <definedName name="Edital">#REF!</definedName>
    <definedName name="EQPTO">#REF!</definedName>
    <definedName name="equipamento">#REF!</definedName>
    <definedName name="ERRO">#N/A</definedName>
    <definedName name="Esquerda">INDIRECT(ADDRESS(ROW(),COLUMN()-1))</definedName>
    <definedName name="EsquerdaAbaixo">INDIRECT(ADDRESS(ROW()+1,COLUMN()-1))</definedName>
    <definedName name="Excel_Built_print_titles">'[10]META 02 -REDE'!$A$1:$HM$7</definedName>
    <definedName name="Excel_BuiltIn__FilterDatabase_1">'[11]REPROGRAMAÇÃO ORÇAMENTO'!#REF!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Print_Area_1_1">"$#REF!.$A$1:$K$1700"</definedName>
    <definedName name="Excel_BuiltIn_Print_Area_11">#REF!</definedName>
    <definedName name="Excel_BuiltIn_Print_Area_2_1">"$#REF!.$C$1:$K$139"</definedName>
    <definedName name="Excel_BuiltIn_Print_Area_8">#REF!</definedName>
    <definedName name="Excel_BuiltIn_Print_Area_9">#REF!</definedName>
    <definedName name="Excel_BuiltIn_Print_Titles_1">"$#REF!.$A$1:$IU$7"</definedName>
    <definedName name="Excel_BuiltIn_Print_Titles_2">#REF!</definedName>
    <definedName name="Excel_BuiltIn_Print_Titles_2_1">"$#REF!.$A$1:$IL$7"</definedName>
    <definedName name="ExecAcum">#N/A</definedName>
    <definedName name="ExecPeriodo">#N/A</definedName>
    <definedName name="expansão">#REF!</definedName>
    <definedName name="fgv">"$#REF!.$A$23:$E$40"</definedName>
    <definedName name="fgv_1">0</definedName>
    <definedName name="fgv_10">0</definedName>
    <definedName name="fgv_11">0</definedName>
    <definedName name="fgv_12">0</definedName>
    <definedName name="fgv_13">0</definedName>
    <definedName name="fgv_14">0</definedName>
    <definedName name="fgv_15">0</definedName>
    <definedName name="fgv_16">0</definedName>
    <definedName name="fgv_17">0</definedName>
    <definedName name="fgv_18">0</definedName>
    <definedName name="fgv_19">0</definedName>
    <definedName name="fgv_2">0</definedName>
    <definedName name="fgv_20">0</definedName>
    <definedName name="fgv_21">0</definedName>
    <definedName name="fgv_22">0</definedName>
    <definedName name="fgv_23">0</definedName>
    <definedName name="fgv_24">0</definedName>
    <definedName name="fgv_25">0</definedName>
    <definedName name="fgv_26">0</definedName>
    <definedName name="fgv_27">0</definedName>
    <definedName name="fgv_28">0</definedName>
    <definedName name="fgv_3">0</definedName>
    <definedName name="fgv_4">0</definedName>
    <definedName name="fgv_5">0</definedName>
    <definedName name="fgv_6">0</definedName>
    <definedName name="fgv_7">0</definedName>
    <definedName name="fgv_8">0</definedName>
    <definedName name="fgv_9">0</definedName>
    <definedName name="FINAL">#N/A</definedName>
    <definedName name="FisicoAcum">#N/A</definedName>
    <definedName name="FUNCAO">#N/A</definedName>
    <definedName name="FUNCAO_1">#N/A</definedName>
    <definedName name="FUNCAO_3">#N/A</definedName>
    <definedName name="FUNCAO_TITULOS">#N/A</definedName>
    <definedName name="Hilfetext">"Bearbeitungsfeld 20"</definedName>
    <definedName name="IA">#N/A</definedName>
    <definedName name="ÍNDICES_DE_REAJUSTAMENTO_DE_OBRAS_RODOVIÁRIAS">"$#REF!.$A$47"</definedName>
    <definedName name="ÍNDICES_GERAL_DE_PREÇOS___EVOLUÇÃO_DOS_NEGÓCIOS__COL._2_">"$#REF!.$A$#REF!"</definedName>
    <definedName name="inicio">#REF!</definedName>
    <definedName name="insumos">#REF!</definedName>
    <definedName name="INSUMOS___0">"$#REF!.$A$4:$F$1620"</definedName>
    <definedName name="ITEM">#REF!</definedName>
    <definedName name="Item.éAditado">LEN(TRIM(INDEX(#REF!,ROW())))</definedName>
    <definedName name="Item.éValido">#N/A</definedName>
    <definedName name="Item.Preço">#N/A</definedName>
    <definedName name="Item.preçoAlt">INDEX(#REF!,ROW())</definedName>
    <definedName name="Item.preçoLic">INDEX(#REF!,ROW())</definedName>
    <definedName name="Item.Quant">#N/A</definedName>
    <definedName name="Item.quantAlt">INDEX(#REF!,ROW())</definedName>
    <definedName name="Item.quantLic">INDEX(#REF!,ROW())</definedName>
    <definedName name="L_">#N/A</definedName>
    <definedName name="Licitante">'[12]2.1.1'!$B$3</definedName>
    <definedName name="ListaNomes">#REF!</definedName>
    <definedName name="lp">#REF!</definedName>
    <definedName name="Macroitem">INDEX(#REF!,ROW())</definedName>
    <definedName name="Macroitem1">INDEX(#REF!,ROW())</definedName>
    <definedName name="Macroitem2">INDEX(#REF!,ROW())</definedName>
    <definedName name="Macroitem3">INDEX(#REF!,ROW())</definedName>
    <definedName name="MacroitemAc">INDEX(#REF!,ROW())</definedName>
    <definedName name="MacroitemPer">INDEX(#REF!,ROW())</definedName>
    <definedName name="MacroitemRet">INDEX(#REF!,ROW())</definedName>
    <definedName name="Mão_de_Obra">#REF!</definedName>
    <definedName name="MAT">[1]EQUIP!#REF!</definedName>
    <definedName name="materiais">#REF!</definedName>
    <definedName name="matriz">#REF!</definedName>
    <definedName name="matriz1">[5]BDI!$Q$23:$V$27</definedName>
    <definedName name="matriz2">#REF!</definedName>
    <definedName name="mediçao">[13]RESUMO!$M$2</definedName>
    <definedName name="Medicao1">INDEX(#REF!,ROW())</definedName>
    <definedName name="MENSAGEM">#N/A</definedName>
    <definedName name="MENSSAGEM_ERRO">#N/A</definedName>
    <definedName name="MO">[1]EQUIP!#REF!</definedName>
    <definedName name="municipio">'[6]Check List'!$D$5</definedName>
    <definedName name="N_FOLHAS">#N/A</definedName>
    <definedName name="Nulo">"(XXXXXX)"</definedName>
    <definedName name="Objeto">#REF!</definedName>
    <definedName name="OI" localSheetId="0" hidden="1">#REF!</definedName>
    <definedName name="OI" hidden="1">#REF!</definedName>
    <definedName name="Orç.colAcum">#REF!</definedName>
    <definedName name="Orç.colTotal">#REF!</definedName>
    <definedName name="Orç.éAditado">LEN(TRIM(#REF!))</definedName>
    <definedName name="Orç.percAcum">#REF!</definedName>
    <definedName name="Orç.percAnterior">#N/A</definedName>
    <definedName name="Orç.percAtual">#REF!</definedName>
    <definedName name="Orç.preço">#N/A</definedName>
    <definedName name="Orç.preçoAlt">#REF!</definedName>
    <definedName name="Orç.preçoLic">#REF!</definedName>
    <definedName name="Orç.preçoPrev">IF(ISNUMBER(Orç.preçoAlt),Orç.preçoAlt,Orç.preçoLic)</definedName>
    <definedName name="Orç.quant">#N/A</definedName>
    <definedName name="Orç.quantAlt">#REF!</definedName>
    <definedName name="Orç.quantLic">#REF!</definedName>
    <definedName name="Orç.quantPrev">IF(ISNUMBER(Orç.quantAlt),Orç.quantAlt,Orç.quantLic)</definedName>
    <definedName name="PL_ABC">#REF!</definedName>
    <definedName name="planilha">#REF!</definedName>
    <definedName name="prazo">#REF!</definedName>
    <definedName name="PreçoTotal">IF(Item.éValido,Item.Quant*Item.Preço,"")</definedName>
    <definedName name="Print_Area_MI">[14]RESGER!#REF!</definedName>
    <definedName name="Print_Titles_MI">[14]RESGER!$1:$9,[14]RESGER!$E:$E</definedName>
    <definedName name="QA">#N/A</definedName>
    <definedName name="Quantidade">INDEX(#REF!,ROW())</definedName>
    <definedName name="Quantidade1">INDEX(#REF!,ROW())</definedName>
    <definedName name="Quantidade2">INDEX(#REF!,ROW())</definedName>
    <definedName name="Quantidade3">INDEX(#REF!,ROW())</definedName>
    <definedName name="QuantidadeAc">SUM(OFFSET([0]!Medicao1,0,0,1,#REF!))</definedName>
    <definedName name="QuantidadePeriodo">#N/A</definedName>
    <definedName name="reducao">#REF!</definedName>
    <definedName name="reducao___0">#REF!</definedName>
    <definedName name="reducao___2">#REF!</definedName>
    <definedName name="Registro">IF(INDIRECT(ADDRESS(ROW()-1,COLUMN()))=[15]Dados_Iniciais!$G$50,[15]Dados_Iniciais!$G$52,IF(INDIRECT(ADDRESS(ROW()-1,COLUMN()))=[15]Dados_Iniciais!$G$63,[15]Dados_Iniciais!$G$65,IF(INDIRECT(ADDRESS(ROW()-1,COLUMN()))=[15]Dados_Iniciais!$G$74,[15]Dados_Iniciais!$G$76,"")))</definedName>
    <definedName name="Res.cpParcela">[13]RESUMO!$E$108-SUMIF([13]RESUMO!$G$18:$G$107,"&gt;=0",[13]RESUMO!$E$18:$E$107)</definedName>
    <definedName name="Res.cpProp">MAX([13]RESUMO!$J$10-SUM([13]RESUMO!$G$17:$G$107),0)</definedName>
    <definedName name="Res.linProxItem">#N/A</definedName>
    <definedName name="Res.percAcumulado">#N/A</definedName>
    <definedName name="Res.percAnterior">#N/A</definedName>
    <definedName name="Res.percPeriodo">#N/A</definedName>
    <definedName name="Res.posDelta">INDIRECT(ADDRESS(ROW(),16))</definedName>
    <definedName name="Res.posInicio">INDIRECT(ADDRESS(ROW(),15))</definedName>
    <definedName name="Res.Preços">#N/A</definedName>
    <definedName name="RES_CPS">#REF!</definedName>
    <definedName name="ResParcial">#N/A</definedName>
    <definedName name="ResParcial1">#N/A</definedName>
    <definedName name="ResParcial2">#N/A</definedName>
    <definedName name="ResParcial3">#N/A</definedName>
    <definedName name="ResParcialAc">#N/A</definedName>
    <definedName name="ResParcialPer">#N/A</definedName>
    <definedName name="ResParcialRet">#N/A</definedName>
    <definedName name="RETORNA_CURSOR">#N/A</definedName>
    <definedName name="SchDialog">"Schaltfläche 10"</definedName>
    <definedName name="SchPrüfen">"Schaltfläche 8"</definedName>
    <definedName name="Seq">MAX('[6]Check List'!A1048571:A1048576)+1</definedName>
    <definedName name="Serviços">[16]Serviços!$A:$I</definedName>
    <definedName name="sicro">"$#REF!.$A$2:$I$1889"</definedName>
    <definedName name="sicro2">NA()</definedName>
    <definedName name="SOBE_ATE_I_0">#N/A</definedName>
    <definedName name="STOP">#N/A</definedName>
    <definedName name="STOP_3">#N/A</definedName>
    <definedName name="SUB_91">#N/A</definedName>
    <definedName name="SUB_92">#N/A</definedName>
    <definedName name="SUB_93">#N/A</definedName>
    <definedName name="SUB_94">#N/A</definedName>
    <definedName name="SUB_95">#N/A</definedName>
    <definedName name="SUB_96">#N/A</definedName>
    <definedName name="SUB_97">#N/A</definedName>
    <definedName name="SUB_SI">#N/A</definedName>
    <definedName name="Subitem">INDEX(#REF!,ROW())</definedName>
    <definedName name="Subitem1">INDEX(#REF!,ROW())</definedName>
    <definedName name="Subitem2">INDEX(#REF!,ROW())</definedName>
    <definedName name="Subitem3">INDEX(#REF!,ROW())</definedName>
    <definedName name="SubitemAc">INDEX(#REF!,ROW())</definedName>
    <definedName name="SubitemPer">INDEX(#REF!,ROW())</definedName>
    <definedName name="SubitemRet">INDEX(#REF!,ROW())</definedName>
    <definedName name="SUCCAO">#REF!</definedName>
    <definedName name="SUCCAO___0">#REF!</definedName>
    <definedName name="SUCCAO___2">#REF!</definedName>
    <definedName name="tab_PMF">"$#REF!.$A$4:$G$781"</definedName>
    <definedName name="tab092003_1">0</definedName>
    <definedName name="tab092003_10">0</definedName>
    <definedName name="tab092003_11">0</definedName>
    <definedName name="tab092003_12">0</definedName>
    <definedName name="tab092003_13">0</definedName>
    <definedName name="tab092003_14">0</definedName>
    <definedName name="tab092003_15">0</definedName>
    <definedName name="tab092003_16">0</definedName>
    <definedName name="tab092003_17">0</definedName>
    <definedName name="tab092003_18">0</definedName>
    <definedName name="tab092003_19">0</definedName>
    <definedName name="tab092003_2">0</definedName>
    <definedName name="tab092003_20">0</definedName>
    <definedName name="tab092003_21">0</definedName>
    <definedName name="tab092003_22">0</definedName>
    <definedName name="tab092003_23">0</definedName>
    <definedName name="tab092003_24">0</definedName>
    <definedName name="tab092003_25">0</definedName>
    <definedName name="tab092003_26">0</definedName>
    <definedName name="tab092003_27">0</definedName>
    <definedName name="tab092003_28">0</definedName>
    <definedName name="tab092003_3">0</definedName>
    <definedName name="tab092003_4">0</definedName>
    <definedName name="tab092003_5">0</definedName>
    <definedName name="tab092003_6">0</definedName>
    <definedName name="tab092003_7">0</definedName>
    <definedName name="tab092003_8">0</definedName>
    <definedName name="tab092003_9">0</definedName>
    <definedName name="TabAux">#REF!</definedName>
    <definedName name="TabAuxRes">#REF!</definedName>
    <definedName name="tabBM">#REF!</definedName>
    <definedName name="TABELA">#REF!</definedName>
    <definedName name="tabela_1">0</definedName>
    <definedName name="tabela_10">0</definedName>
    <definedName name="tabela_11">0</definedName>
    <definedName name="tabela_12">0</definedName>
    <definedName name="tabela_13">0</definedName>
    <definedName name="tabela_14">0</definedName>
    <definedName name="tabela_15">0</definedName>
    <definedName name="tabela_16">0</definedName>
    <definedName name="tabela_17">0</definedName>
    <definedName name="tabela_18">0</definedName>
    <definedName name="tabela_19">0</definedName>
    <definedName name="tabela_2">0</definedName>
    <definedName name="tabela_20">0</definedName>
    <definedName name="tabela_21">0</definedName>
    <definedName name="tabela_22">0</definedName>
    <definedName name="tabela_23">0</definedName>
    <definedName name="tabela_24">0</definedName>
    <definedName name="tabela_25">0</definedName>
    <definedName name="tabela_26">0</definedName>
    <definedName name="tabela_27">0</definedName>
    <definedName name="tabela_28">0</definedName>
    <definedName name="tabela_29">0</definedName>
    <definedName name="tabela_3">0</definedName>
    <definedName name="tabela_30">0</definedName>
    <definedName name="tabela_31">0</definedName>
    <definedName name="tabela_32">0</definedName>
    <definedName name="tabela_33">0</definedName>
    <definedName name="tabela_34">0</definedName>
    <definedName name="tabela_35">0</definedName>
    <definedName name="tabela_36">0</definedName>
    <definedName name="tabela_37">0</definedName>
    <definedName name="tabela_38">0</definedName>
    <definedName name="tabela_39">0</definedName>
    <definedName name="tabela_4">0</definedName>
    <definedName name="tabela_40">0</definedName>
    <definedName name="tabela_41">0</definedName>
    <definedName name="tabela_42">0</definedName>
    <definedName name="tabela_43">0</definedName>
    <definedName name="tabela_44">0</definedName>
    <definedName name="tabela_45">0</definedName>
    <definedName name="tabela_46">0</definedName>
    <definedName name="tabela_47">0</definedName>
    <definedName name="tabela_48">0</definedName>
    <definedName name="tabela_49">0</definedName>
    <definedName name="tabela_5">0</definedName>
    <definedName name="tabela_50">0</definedName>
    <definedName name="tabela_51">0</definedName>
    <definedName name="tabela_52">0</definedName>
    <definedName name="tabela_53">0</definedName>
    <definedName name="tabela_54">0</definedName>
    <definedName name="tabela_55">0</definedName>
    <definedName name="tabela_56">0</definedName>
    <definedName name="tabela_57">0</definedName>
    <definedName name="tabela_58">0</definedName>
    <definedName name="tabela_59">0</definedName>
    <definedName name="tabela_6">0</definedName>
    <definedName name="tabela_60">0</definedName>
    <definedName name="tabela_7">0</definedName>
    <definedName name="tabela_8">0</definedName>
    <definedName name="tabela_9">0</definedName>
    <definedName name="TabMedicao">#REF!</definedName>
    <definedName name="tabOrçamento">#REF!</definedName>
    <definedName name="tabPMF">"$#REF!.$A$4:$G$774"</definedName>
    <definedName name="tabtubo">#REF!</definedName>
    <definedName name="tabtubo___0">#REF!</definedName>
    <definedName name="tabtubo___2">#REF!</definedName>
    <definedName name="TABTUBOMM">#REF!</definedName>
    <definedName name="TABTUBOMM___0">#REF!</definedName>
    <definedName name="TABTUBOMM___2">#REF!</definedName>
    <definedName name="TESTE">#REF!*#REF!</definedName>
    <definedName name="Texto1_1">[17]A2!#REF!</definedName>
    <definedName name="Texto10_1">[17]A2!#REF!</definedName>
    <definedName name="Texto12_1">[17]A2!#REF!</definedName>
    <definedName name="Texto13_1">[17]A2!#REF!</definedName>
    <definedName name="Texto14_1">[17]A2!#REF!</definedName>
    <definedName name="Texto15_1">[17]A2!#REF!</definedName>
    <definedName name="Texto16_1">[17]A2!#REF!</definedName>
    <definedName name="Texto2_1">[17]A2!#REF!</definedName>
    <definedName name="Texto42_1">[17]A2!#REF!</definedName>
    <definedName name="Texto43_1">[17]A2!#REF!</definedName>
    <definedName name="Texto5_1">[17]A2!#REF!</definedName>
    <definedName name="Texto7_1">[17]A2!#REF!</definedName>
    <definedName name="Texto8_1">[17]A2!#REF!</definedName>
    <definedName name="Texto9_1">[17]A2!#REF!</definedName>
    <definedName name="_xlnm.Print_Titles" localSheetId="1">CRONOGRAMA!$A:$H,CRONOGRAMA!$1:$31</definedName>
    <definedName name="_xlnm.Print_Titles" localSheetId="0">ORC!$1:$9</definedName>
    <definedName name="total">#REF!</definedName>
    <definedName name="TotalQ1C2">#N/A</definedName>
    <definedName name="TotalQ2C1">#N/A</definedName>
    <definedName name="TotalQ2C2">#N/A</definedName>
    <definedName name="TotalSubitem1">#N/A</definedName>
    <definedName name="Tubos_PRFV">#REF!</definedName>
    <definedName name="Tubos_PRFV___0">#REF!</definedName>
    <definedName name="Tubos_PRFV___2">#REF!</definedName>
    <definedName name="UA">#N/A</definedName>
    <definedName name="Unitario1">INDEX(#REF!,ROW())</definedName>
    <definedName name="Unitario2">INDEX(#REF!,ROW())</definedName>
    <definedName name="VALOR">#N/A</definedName>
    <definedName name="VALOR_1">#N/A</definedName>
    <definedName name="VALOR_2">#N/A</definedName>
    <definedName name="ValorRepasse">INDEX([15]QCI!$F:$F,ROW())</definedName>
    <definedName name="valorVig">#REF!</definedName>
    <definedName name="vasos.xlx">#REF!</definedName>
    <definedName name="VAZAO">#REF!</definedName>
    <definedName name="VAZAO___0">#REF!</definedName>
    <definedName name="VAZAO___2">#REF!</definedName>
    <definedName name="VERIFICA_SI">#N/A</definedName>
    <definedName name="x">#REF!</definedName>
    <definedName name="Z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6" i="25" l="1"/>
  <c r="P26" i="25" s="1"/>
  <c r="O45" i="25"/>
  <c r="P45" i="25" s="1"/>
  <c r="O186" i="25"/>
  <c r="P186" i="25" s="1"/>
  <c r="O185" i="25"/>
  <c r="P185" i="25" s="1"/>
  <c r="O181" i="25"/>
  <c r="P181" i="25" s="1"/>
  <c r="O180" i="25"/>
  <c r="P180" i="25" s="1"/>
  <c r="O179" i="25"/>
  <c r="P179" i="25" s="1"/>
  <c r="O178" i="25"/>
  <c r="P178" i="25" s="1"/>
  <c r="O176" i="25"/>
  <c r="P176" i="25" s="1"/>
  <c r="O175" i="25"/>
  <c r="P175" i="25" s="1"/>
  <c r="O174" i="25"/>
  <c r="P174" i="25" s="1"/>
  <c r="O173" i="25"/>
  <c r="P173" i="25" s="1"/>
  <c r="O168" i="25"/>
  <c r="P168" i="25" s="1"/>
  <c r="O167" i="25"/>
  <c r="P167" i="25" s="1"/>
  <c r="O166" i="25"/>
  <c r="P166" i="25" s="1"/>
  <c r="O164" i="25"/>
  <c r="P164" i="25" s="1"/>
  <c r="O163" i="25"/>
  <c r="P163" i="25" s="1"/>
  <c r="O159" i="25"/>
  <c r="P159" i="25" s="1"/>
  <c r="O158" i="25"/>
  <c r="P158" i="25" s="1"/>
  <c r="O157" i="25"/>
  <c r="P157" i="25" s="1"/>
  <c r="O156" i="25"/>
  <c r="P156" i="25" s="1"/>
  <c r="O154" i="25"/>
  <c r="P154" i="25" s="1"/>
  <c r="O153" i="25"/>
  <c r="P153" i="25" s="1"/>
  <c r="O152" i="25"/>
  <c r="P152" i="25" s="1"/>
  <c r="O150" i="25"/>
  <c r="P150" i="25" s="1"/>
  <c r="O149" i="25"/>
  <c r="P149" i="25" s="1"/>
  <c r="O148" i="25"/>
  <c r="P148" i="25" s="1"/>
  <c r="O145" i="25"/>
  <c r="P145" i="25" s="1"/>
  <c r="O144" i="25"/>
  <c r="P144" i="25" s="1"/>
  <c r="O143" i="25"/>
  <c r="P143" i="25" s="1"/>
  <c r="O138" i="25"/>
  <c r="P138" i="25" s="1"/>
  <c r="O137" i="25"/>
  <c r="P137" i="25" s="1"/>
  <c r="O136" i="25"/>
  <c r="P136" i="25" s="1"/>
  <c r="O134" i="25"/>
  <c r="P134" i="25" s="1"/>
  <c r="O132" i="25"/>
  <c r="P132" i="25" s="1"/>
  <c r="O131" i="25"/>
  <c r="P131" i="25" s="1"/>
  <c r="O129" i="25"/>
  <c r="P129" i="25" s="1"/>
  <c r="O128" i="25"/>
  <c r="P128" i="25" s="1"/>
  <c r="O127" i="25"/>
  <c r="P127" i="25" s="1"/>
  <c r="O125" i="25"/>
  <c r="P125" i="25" s="1"/>
  <c r="O123" i="25"/>
  <c r="P123" i="25" s="1"/>
  <c r="O122" i="25"/>
  <c r="P122" i="25" s="1"/>
  <c r="O121" i="25"/>
  <c r="P121" i="25" s="1"/>
  <c r="O120" i="25"/>
  <c r="P120" i="25" s="1"/>
  <c r="O119" i="25"/>
  <c r="P119" i="25" s="1"/>
  <c r="O118" i="25"/>
  <c r="P118" i="25" s="1"/>
  <c r="O117" i="25"/>
  <c r="P117" i="25" s="1"/>
  <c r="O114" i="25"/>
  <c r="P114" i="25" s="1"/>
  <c r="O113" i="25"/>
  <c r="P113" i="25" s="1"/>
  <c r="O112" i="25"/>
  <c r="P112" i="25" s="1"/>
  <c r="O111" i="25"/>
  <c r="P111" i="25" s="1"/>
  <c r="O108" i="25"/>
  <c r="P108" i="25" s="1"/>
  <c r="O107" i="25"/>
  <c r="P107" i="25" s="1"/>
  <c r="O106" i="25"/>
  <c r="P106" i="25" s="1"/>
  <c r="O105" i="25"/>
  <c r="P105" i="25" s="1"/>
  <c r="O104" i="25"/>
  <c r="P104" i="25" s="1"/>
  <c r="O102" i="25"/>
  <c r="P102" i="25" s="1"/>
  <c r="O101" i="25"/>
  <c r="P101" i="25" s="1"/>
  <c r="O100" i="25"/>
  <c r="P100" i="25" s="1"/>
  <c r="O97" i="25"/>
  <c r="P97" i="25" s="1"/>
  <c r="O96" i="25"/>
  <c r="P96" i="25" s="1"/>
  <c r="O94" i="25"/>
  <c r="P94" i="25" s="1"/>
  <c r="O92" i="25"/>
  <c r="P92" i="25" s="1"/>
  <c r="O91" i="25"/>
  <c r="P91" i="25" s="1"/>
  <c r="O90" i="25"/>
  <c r="P90" i="25" s="1"/>
  <c r="O89" i="25"/>
  <c r="P89" i="25" s="1"/>
  <c r="O87" i="25"/>
  <c r="P87" i="25" s="1"/>
  <c r="O86" i="25"/>
  <c r="P86" i="25" s="1"/>
  <c r="O85" i="25"/>
  <c r="P85" i="25" s="1"/>
  <c r="O84" i="25"/>
  <c r="P84" i="25" s="1"/>
  <c r="O82" i="25"/>
  <c r="P82" i="25" s="1"/>
  <c r="O81" i="25"/>
  <c r="P81" i="25" s="1"/>
  <c r="O80" i="25"/>
  <c r="P80" i="25" s="1"/>
  <c r="O79" i="25"/>
  <c r="P79" i="25" s="1"/>
  <c r="O77" i="25"/>
  <c r="P77" i="25" s="1"/>
  <c r="O74" i="25"/>
  <c r="P74" i="25" s="1"/>
  <c r="O73" i="25"/>
  <c r="P73" i="25" s="1"/>
  <c r="O68" i="25"/>
  <c r="P68" i="25" s="1"/>
  <c r="O67" i="25"/>
  <c r="P67" i="25" s="1"/>
  <c r="O66" i="25"/>
  <c r="P66" i="25" s="1"/>
  <c r="O65" i="25"/>
  <c r="P65" i="25" s="1"/>
  <c r="O63" i="25"/>
  <c r="P63" i="25" s="1"/>
  <c r="O62" i="25"/>
  <c r="P62" i="25" s="1"/>
  <c r="O61" i="25"/>
  <c r="P61" i="25" s="1"/>
  <c r="O60" i="25"/>
  <c r="P60" i="25" s="1"/>
  <c r="O59" i="25"/>
  <c r="P59" i="25" s="1"/>
  <c r="O58" i="25"/>
  <c r="P58" i="25" s="1"/>
  <c r="O57" i="25"/>
  <c r="P57" i="25" s="1"/>
  <c r="O56" i="25"/>
  <c r="P56" i="25" s="1"/>
  <c r="O54" i="25"/>
  <c r="P54" i="25" s="1"/>
  <c r="O53" i="25"/>
  <c r="P53" i="25" s="1"/>
  <c r="O52" i="25"/>
  <c r="P52" i="25" s="1"/>
  <c r="O51" i="25"/>
  <c r="P51" i="25" s="1"/>
  <c r="O50" i="25"/>
  <c r="P50" i="25" s="1"/>
  <c r="O49" i="25"/>
  <c r="P49" i="25" s="1"/>
  <c r="O48" i="25"/>
  <c r="P48" i="25" s="1"/>
  <c r="O47" i="25"/>
  <c r="P47" i="25" s="1"/>
  <c r="O44" i="25"/>
  <c r="P44" i="25" s="1"/>
  <c r="O42" i="25"/>
  <c r="P42" i="25" s="1"/>
  <c r="O41" i="25"/>
  <c r="P41" i="25" s="1"/>
  <c r="O40" i="25"/>
  <c r="P40" i="25" s="1"/>
  <c r="O39" i="25"/>
  <c r="P39" i="25" s="1"/>
  <c r="O34" i="25"/>
  <c r="P34" i="25" s="1"/>
  <c r="O33" i="25"/>
  <c r="P33" i="25" s="1"/>
  <c r="O32" i="25"/>
  <c r="P32" i="25" s="1"/>
  <c r="O30" i="25"/>
  <c r="P30" i="25" s="1"/>
  <c r="O28" i="25"/>
  <c r="P28" i="25" s="1"/>
  <c r="O27" i="25"/>
  <c r="P27" i="25" s="1"/>
  <c r="O21" i="25"/>
  <c r="P21" i="25" s="1"/>
  <c r="O17" i="25"/>
  <c r="P17" i="25" s="1"/>
  <c r="O16" i="25"/>
  <c r="P16" i="25" s="1"/>
  <c r="O12" i="25"/>
  <c r="P12" i="25" l="1"/>
  <c r="O188" i="25"/>
  <c r="P188" i="25" s="1"/>
</calcChain>
</file>

<file path=xl/sharedStrings.xml><?xml version="1.0" encoding="utf-8"?>
<sst xmlns="http://schemas.openxmlformats.org/spreadsheetml/2006/main" count="809" uniqueCount="415">
  <si>
    <t>kg</t>
  </si>
  <si>
    <t>m3</t>
  </si>
  <si>
    <t>m2</t>
  </si>
  <si>
    <t>und</t>
  </si>
  <si>
    <t>t</t>
  </si>
  <si>
    <t>m</t>
  </si>
  <si>
    <t>NÃO DESONERADO</t>
  </si>
  <si>
    <t>SINAPI</t>
  </si>
  <si>
    <t>COMPOSIÇÃO</t>
  </si>
  <si>
    <t>SERVIÇOS PRELIMINARES</t>
  </si>
  <si>
    <t>1.1</t>
  </si>
  <si>
    <t>Quant.</t>
  </si>
  <si>
    <t>Item</t>
  </si>
  <si>
    <t>m3xkm</t>
  </si>
  <si>
    <t>INSUMO</t>
  </si>
  <si>
    <t>txkm</t>
  </si>
  <si>
    <t>3.1</t>
  </si>
  <si>
    <t>Dispositivos de drenagem pluvial - fornecimento de material e execução</t>
  </si>
  <si>
    <t>Caixa de Ligação</t>
  </si>
  <si>
    <t>Dispositivos de drenagem superficial  - fornecimento de material e execução</t>
  </si>
  <si>
    <t>h</t>
  </si>
  <si>
    <t>PAVIMENTAÇÃO</t>
  </si>
  <si>
    <t>6.1</t>
  </si>
  <si>
    <t>6.2</t>
  </si>
  <si>
    <t>6.3</t>
  </si>
  <si>
    <t>9.1</t>
  </si>
  <si>
    <t>Sinalização Vertical</t>
  </si>
  <si>
    <t>Sinalização Horizontal</t>
  </si>
  <si>
    <t>ADMINISTRAÇÃO LOCAL</t>
  </si>
  <si>
    <t>mês</t>
  </si>
  <si>
    <t>Remoção de passeio cimentado</t>
  </si>
  <si>
    <t xml:space="preserve">Escavação mecanizada de vala </t>
  </si>
  <si>
    <t>6.2.1</t>
  </si>
  <si>
    <t>6.3.1</t>
  </si>
  <si>
    <t>4.1</t>
  </si>
  <si>
    <t>4.3</t>
  </si>
  <si>
    <t>5.1</t>
  </si>
  <si>
    <t>5.1.1</t>
  </si>
  <si>
    <t>5.1.2</t>
  </si>
  <si>
    <t>5.1.3</t>
  </si>
  <si>
    <t>%</t>
  </si>
  <si>
    <t>TIPO</t>
  </si>
  <si>
    <t>DESCRIÇÃO</t>
  </si>
  <si>
    <t>QUANT.</t>
  </si>
  <si>
    <t>CÓDIGO</t>
  </si>
  <si>
    <t>ITEM</t>
  </si>
  <si>
    <t>R$</t>
  </si>
  <si>
    <t>GE001</t>
  </si>
  <si>
    <t>6.4</t>
  </si>
  <si>
    <t>2.1</t>
  </si>
  <si>
    <t>2.2</t>
  </si>
  <si>
    <t>6.5</t>
  </si>
  <si>
    <t>6.6</t>
  </si>
  <si>
    <t>REFER.</t>
  </si>
  <si>
    <t>CUSTO UNIT. (R$)</t>
  </si>
  <si>
    <t>VALOR UNIT.  (R$)</t>
  </si>
  <si>
    <t>VALOR TOTAL (R$)</t>
  </si>
  <si>
    <t>ENGª. IVETE M. MAURISENZ ANDREAZZA</t>
  </si>
  <si>
    <t>RESPONSÁVEL TÉCNICA</t>
  </si>
  <si>
    <t>CREA  049344-1</t>
  </si>
  <si>
    <t>4.2</t>
  </si>
  <si>
    <t>6.1.2</t>
  </si>
  <si>
    <t>6.2.2</t>
  </si>
  <si>
    <t xml:space="preserve">PLANILHA DE ORÇAMENTO </t>
  </si>
  <si>
    <t>BDI %</t>
  </si>
  <si>
    <t>TOTAL GLOBAL DOS SERVIÇOS (COM BDI)</t>
  </si>
  <si>
    <t>5.1.4</t>
  </si>
  <si>
    <t>Remoções/demolições - Cercas, muros e portões</t>
  </si>
  <si>
    <t>8.1</t>
  </si>
  <si>
    <t>8.2</t>
  </si>
  <si>
    <t>9.2</t>
  </si>
  <si>
    <t>OBJETO:</t>
  </si>
  <si>
    <t>TRECHO:</t>
  </si>
  <si>
    <t>CRONOGRAMA FISICO-FINANCEIRO</t>
  </si>
  <si>
    <t>Discriminação dos Serviços</t>
  </si>
  <si>
    <t>Peso %</t>
  </si>
  <si>
    <t>Valor Obras/Serviços</t>
  </si>
  <si>
    <t xml:space="preserve"> Mês 01</t>
  </si>
  <si>
    <t xml:space="preserve"> Mês 02</t>
  </si>
  <si>
    <t xml:space="preserve"> Mês 03</t>
  </si>
  <si>
    <t xml:space="preserve"> Mês 04</t>
  </si>
  <si>
    <t>un.</t>
  </si>
  <si>
    <t>UNIDADE</t>
  </si>
  <si>
    <t>Escavação em áreas</t>
  </si>
  <si>
    <t>Boca de bueiro</t>
  </si>
  <si>
    <t>SINALIZAÇÃO</t>
  </si>
  <si>
    <t>Fornecimento e instalação de geocomposto para drenagem (MacDrain 2L ou equivalente)</t>
  </si>
  <si>
    <t>4.1.1</t>
  </si>
  <si>
    <t>4.2.1</t>
  </si>
  <si>
    <t>4.3.1</t>
  </si>
  <si>
    <t>4.3.2</t>
  </si>
  <si>
    <t xml:space="preserve">TOTAL DO SUB ITEM </t>
  </si>
  <si>
    <t xml:space="preserve"> Mês 05</t>
  </si>
  <si>
    <t xml:space="preserve"> Mês 06</t>
  </si>
  <si>
    <t xml:space="preserve"> Mês 07</t>
  </si>
  <si>
    <t xml:space="preserve"> Mês 08</t>
  </si>
  <si>
    <t xml:space="preserve"> Mês 09</t>
  </si>
  <si>
    <t xml:space="preserve"> Mês 10</t>
  </si>
  <si>
    <t xml:space="preserve"> Mês 11</t>
  </si>
  <si>
    <t xml:space="preserve"> Mês 12</t>
  </si>
  <si>
    <t>BDI ND - SER</t>
  </si>
  <si>
    <t>Data:</t>
  </si>
  <si>
    <t>Retirada de moerão de concreto e tela galvanizada</t>
  </si>
  <si>
    <t>4.1.2</t>
  </si>
  <si>
    <t>Retirada e realocação de portão</t>
  </si>
  <si>
    <t>Und.</t>
  </si>
  <si>
    <t>ETAPA</t>
  </si>
  <si>
    <t>MOBILIZAÇÃO / DESMOBILIZAÇÃO</t>
  </si>
  <si>
    <t>Remoção e realocação de poste de iluminação -  fornecimento de equipamento e material</t>
  </si>
  <si>
    <t>4.1.3</t>
  </si>
  <si>
    <t>Muro de Concreto Armado</t>
  </si>
  <si>
    <t>10.1</t>
  </si>
  <si>
    <t>10.2</t>
  </si>
  <si>
    <t>Envelopamento</t>
  </si>
  <si>
    <t>6.3.2</t>
  </si>
  <si>
    <t>Preparo do Terreno</t>
  </si>
  <si>
    <t>5.2</t>
  </si>
  <si>
    <t>5.2.1</t>
  </si>
  <si>
    <t>5.2.2</t>
  </si>
  <si>
    <t>5.2.3</t>
  </si>
  <si>
    <t>5.2.4</t>
  </si>
  <si>
    <t>5.2.5</t>
  </si>
  <si>
    <t>5.2.7</t>
  </si>
  <si>
    <t>ORGÃO:</t>
  </si>
  <si>
    <t>Esgotamento com moto bomba</t>
  </si>
  <si>
    <t>OBRAS COMPLEMENTARES</t>
  </si>
  <si>
    <t>GE011</t>
  </si>
  <si>
    <t>GE010</t>
  </si>
  <si>
    <t>GE015</t>
  </si>
  <si>
    <t>5.2.8</t>
  </si>
  <si>
    <t>Transporte com caminhão basculante de 14 m³, em via urbana em revestimento primário (unidade: m3xkm). af_07/2020</t>
  </si>
  <si>
    <t>Transporte com caminhão basculante de 14 m³, em via urbana pavimentada, dmt até 30 km (unidade: m3xkm). af_07/2020</t>
  </si>
  <si>
    <t>Transporte com caminhão basculante de 14 m³, em via interna (dentro do canteiro - unidade:m3xkm). af_07/2020</t>
  </si>
  <si>
    <t>Concreto fck = 15 MPa - confecção em betoneira e lançamento manual - areia e brita comerciais</t>
  </si>
  <si>
    <t>5.2.6</t>
  </si>
  <si>
    <t>Berço - Rede longitudinal</t>
  </si>
  <si>
    <t>GE035</t>
  </si>
  <si>
    <t>Berço - Bueiros</t>
  </si>
  <si>
    <t>Berço para Rede longitudinal e bueiros</t>
  </si>
  <si>
    <t>6.6.1</t>
  </si>
  <si>
    <t>Transposição de sarjeta</t>
  </si>
  <si>
    <t>Dissipador de energia</t>
  </si>
  <si>
    <t>Descida d'água</t>
  </si>
  <si>
    <t>Alargamentos, remoções e ou demolições</t>
  </si>
  <si>
    <t>Dispositivos de drenagem subsuperficial/subterrânea - fornecimento de material e execução</t>
  </si>
  <si>
    <t>Cercas e muros - construções</t>
  </si>
  <si>
    <t>Limpeza / desobstrução de vala a montante e jusante dos bueiros, com depósito lateral</t>
  </si>
  <si>
    <t>OBS:</t>
  </si>
  <si>
    <t xml:space="preserve">DATA ORÇ.: </t>
  </si>
  <si>
    <t>SETOR:</t>
  </si>
  <si>
    <t xml:space="preserve">REFERÊNCIA: </t>
  </si>
  <si>
    <t>___________________________________</t>
  </si>
  <si>
    <t>RECURSOS</t>
  </si>
  <si>
    <t>SUB-TOTAL - SIMPLES</t>
  </si>
  <si>
    <t>TOTAL ACUMULADO</t>
  </si>
  <si>
    <t>7.1</t>
  </si>
  <si>
    <t>7.2</t>
  </si>
  <si>
    <t>7.1.1</t>
  </si>
  <si>
    <t>7.1.2</t>
  </si>
  <si>
    <t>7.1.3</t>
  </si>
  <si>
    <t>COMP_UNIT</t>
  </si>
  <si>
    <t>7.2.1</t>
  </si>
  <si>
    <t>7.2.2</t>
  </si>
  <si>
    <t>7.2.3</t>
  </si>
  <si>
    <t>Aquisição de emulsão asfáltica EAI</t>
  </si>
  <si>
    <t>Aquisição de emulsão asfáltica RR-1C</t>
  </si>
  <si>
    <t>Aquisição de ligante asfáltico CAP 50/70</t>
  </si>
  <si>
    <t>Armação em aço CA-50 - fornecimento, preparo e colocação</t>
  </si>
  <si>
    <t>Tela de aço eletrossoldada - fornecimento, preparo e colocação</t>
  </si>
  <si>
    <t>Corpo de BSTC D = 1,00 m PA2 - areia, brita e pedra de mão comerciais</t>
  </si>
  <si>
    <t>Corpo de BSTC D = 1,20 m PA2 - areia, brita e pedra de mão comerciais</t>
  </si>
  <si>
    <t>Corpo de BSTC D = 1,50 m PA2 - areia, brita e pedra de mão comerciais</t>
  </si>
  <si>
    <t>Boca de BSTC D = 0,60 m - esconsidade 0° - areia e brita comerciais - alas esconsas</t>
  </si>
  <si>
    <t>Boca de BSTC D = 1,00 m - esconsidade 0° - areia e brita comerciais - alas esconsas</t>
  </si>
  <si>
    <t>Boca de BSTC D = 1,20 m - esconsidade 0° - areia e brita comerciais - alas esconsas</t>
  </si>
  <si>
    <t>Boca de BSTC D = 1,50 m - esconsidade 0° - areia e brita comerciais - alas esconsas</t>
  </si>
  <si>
    <t>Adensamento de concreto por vibrador de imersão</t>
  </si>
  <si>
    <t>Lançamento livre de concreto usinado por meio de caminhão betoneira - confecção em central dosadora de 40 m³/h</t>
  </si>
  <si>
    <t>Concreto para bombeamento fck = 25 MPa - confecção em central dosadora de 40 m³/h - areia e brita comerciais</t>
  </si>
  <si>
    <t>Enrocamento de pedra espalhada e compactada mecanicamente - pedra de mão comercial - fornecimento e assentamento</t>
  </si>
  <si>
    <t>Remoção de cerca com mourões de concreto</t>
  </si>
  <si>
    <t>Dreno longitudinal profundo para corte em rocha - DPR 02 - tubo PEAD e brita comercial</t>
  </si>
  <si>
    <t>Dreno subsuperficial - DSS 04 - tubo PEAD e brita comercial</t>
  </si>
  <si>
    <t>Lastro de brita comercial compactado com soquete vibratório - espalhamento manual</t>
  </si>
  <si>
    <t>Lastro de pedra de mão ou rachão - espalhamento manual</t>
  </si>
  <si>
    <t>Fôrmas de compensado resinado 10 mm - uso geral - utilização de 3 vezes - confecção, instalação e retirada</t>
  </si>
  <si>
    <t>Cerca com 4 fios de arame farpado e mourão de concreto de seção quadrada de 11 cm a cada 2,5 m e esticador de 15 cm a cada 50 m - areia e brita comerciais</t>
  </si>
  <si>
    <t>Imprimação com emulsão asfáltica</t>
  </si>
  <si>
    <t>Pintura de ligação</t>
  </si>
  <si>
    <t>Hidrossemeadura</t>
  </si>
  <si>
    <t>Espalhamento de material em bota-fora</t>
  </si>
  <si>
    <t>Escavação mecânica de vala em material de 1ª categoria</t>
  </si>
  <si>
    <t>Escavação mecânica de vala em material de 2ª categoria</t>
  </si>
  <si>
    <t>Escavação de vala em material de 3ª categoria</t>
  </si>
  <si>
    <t>Reaterro e compactação com soquete vibratório</t>
  </si>
  <si>
    <t>Recomposição parcial de cerca com mourão de concreto - arame</t>
  </si>
  <si>
    <t>Corte e remoção de árvores</t>
  </si>
  <si>
    <t>Pintura de faixa com tinta acrílica - espessura de 0,4 mm</t>
  </si>
  <si>
    <t>Pintura de setas e zebrados com tinta acrílica - espessura de 0,4 mm</t>
  </si>
  <si>
    <t>Tacha refletiva em resina sintética - bidirecional tipo I - com um pino - fornecimento e colocação</t>
  </si>
  <si>
    <t>Tachão refletivo em resina sintética - bidirecional - fornecimento e colocação</t>
  </si>
  <si>
    <t>Destocamento de árvores com diâmetro de 0,15 a 0,30 m</t>
  </si>
  <si>
    <t>Destocamento de árvores com diâmetro maior que 0,30 m</t>
  </si>
  <si>
    <t>Desmonte de matacões ou bloco de rocha por meio de explosivos</t>
  </si>
  <si>
    <t>Transporte com caminhão betoneira - rodovia pavimentada</t>
  </si>
  <si>
    <t>Transporte com caminhão basculante de 14 m³ - rodovia pavimentada</t>
  </si>
  <si>
    <t>GE906</t>
  </si>
  <si>
    <t>Galeria celular de concreto armado pré-fabricada, dimensões internas 3,00m x 1,50m (Classe de Carregamento: TB45) - fornecimento e assentamento</t>
  </si>
  <si>
    <t>Sarjeta triangular de concreto - STC 73-15 - escavação mecânica - areia e brita comerciais</t>
  </si>
  <si>
    <t>Sarjeta triangular de concreto - STC 100-21 - escavação mecânica - areia e brita comerciais</t>
  </si>
  <si>
    <t>Valeta de proteção de aterros com revestimento vegetal - VPAG 120-30 - escavação mecânica</t>
  </si>
  <si>
    <t>Valeta de proteção de aterros com revestimento de concreto - VPAC 160-30 - escavação mecânica - areia e brita comerciais</t>
  </si>
  <si>
    <t>Sarjeta trapezoidal de concreto - SZC 90-30 - escavação mecânica - areia e brita comerciais</t>
  </si>
  <si>
    <t>Sarjeta trapezoidal de concreto - SZC 60-20 - escavação mecânica - areia e brita comerciais</t>
  </si>
  <si>
    <t>Sarjeta trapezoidal de canteiro central de concreto - SZCC 100-25 - areia e brita comerciais</t>
  </si>
  <si>
    <t>Fornecimento e instalação de placa de obra com chapa galvanizada e estrutura de madeira. af_03/2022_ps</t>
  </si>
  <si>
    <t>P8058</t>
  </si>
  <si>
    <t>Engenheiro ambiental pleno</t>
  </si>
  <si>
    <t>P8143</t>
  </si>
  <si>
    <t>Técnico ambiental</t>
  </si>
  <si>
    <t>Desmatamento, destocamento e limpeza de área com árvores de diâmetro até 0,15 m</t>
  </si>
  <si>
    <t>Dissipador de energia - DED 06 A - areia, brita e pedra de mão comerciais</t>
  </si>
  <si>
    <t>Dissipador de energia - DED 07 A - areia, brita e pedra de mão comerciais</t>
  </si>
  <si>
    <t>Descida d'água de cortes em degraus - DCD 80-40 - areia e brita comerciais</t>
  </si>
  <si>
    <t>Descida d'água de aterros em degraus - DAD 170-35 - areia e brita comerciais</t>
  </si>
  <si>
    <t>Descida d'água de aterros em degraus - DAD 200-40 - areia e brita comerciais</t>
  </si>
  <si>
    <t>ANP 17-PR</t>
  </si>
  <si>
    <t>ANP 26-PR</t>
  </si>
  <si>
    <t>ANP 12-PR</t>
  </si>
  <si>
    <t>BDI ND - DIF</t>
  </si>
  <si>
    <t>5.1.5</t>
  </si>
  <si>
    <t>5.1.5.1</t>
  </si>
  <si>
    <t>5.1.5.2</t>
  </si>
  <si>
    <t>Regularização e Camada granular</t>
  </si>
  <si>
    <t>Revestimento em CBUQ</t>
  </si>
  <si>
    <t xml:space="preserve">Imprimação com emulsão asfáltica EAI - fornecimento de material e execução </t>
  </si>
  <si>
    <t>PORT. 1977/2017</t>
  </si>
  <si>
    <t>M.T. /DNIT</t>
  </si>
  <si>
    <t>Pintura de ligação com emulsão RR 1C - fornecimento de material e execução</t>
  </si>
  <si>
    <t>Concreto asfáltico - Faixa C - fornecimento de material e execução</t>
  </si>
  <si>
    <t>Fornecimento, transporte e assentamento de tubos de concreto</t>
  </si>
  <si>
    <t>Fornecimento, transporte e assentamento de galerias celulares de concreto</t>
  </si>
  <si>
    <t>LOCAL:</t>
  </si>
  <si>
    <t>PREFEITURA MUNICIPAL DE CONCÓRDIA</t>
  </si>
  <si>
    <t>SECRETARIA MUNICIPAL DE PLANEJAMENTO</t>
  </si>
  <si>
    <t>Regularização do subleito - 100% Proctor intermediário</t>
  </si>
  <si>
    <t>Reforço do subleito com material de jazida - 100% Proctor intermediário</t>
  </si>
  <si>
    <t>Concreto asfáltico - faixa C-12,5 - areia e brita comerciais</t>
  </si>
  <si>
    <t>Transporte de emulsão asfáltica EAI</t>
  </si>
  <si>
    <t>Transporte de emulsão asfáltica RR-1C</t>
  </si>
  <si>
    <t>Transporte de ligante asfáltico CAP 50/70</t>
  </si>
  <si>
    <t>Valetas / Sarjetas</t>
  </si>
  <si>
    <t>PROJETO EXECUTIVO DE PAVIMENTAÇÃO ASFÁLTICA</t>
  </si>
  <si>
    <t>SERVIÇOS TÉCNICOS AMBIENTAIS</t>
  </si>
  <si>
    <t>6.3.3</t>
  </si>
  <si>
    <t>6.5.1</t>
  </si>
  <si>
    <t>6.5.2</t>
  </si>
  <si>
    <t>GE425</t>
  </si>
  <si>
    <t>7.3</t>
  </si>
  <si>
    <t>6.1.1</t>
  </si>
  <si>
    <t>DRENAGEM E OBRAS DE ARTE CORRENTE</t>
  </si>
  <si>
    <t xml:space="preserve">Administração Local </t>
  </si>
  <si>
    <t>Mobilização de equipamento</t>
  </si>
  <si>
    <t>Desmobilização de equipamento</t>
  </si>
  <si>
    <t>TERRAPLENAGEM, OBRAS DE CONTENÇÃO, DRENAGEM E OBRAS DE ARTE CORRENTE, PAVIMENTAÇÃO, OBRAS COMPLEMENTARES E SINALIZAÇÃO</t>
  </si>
  <si>
    <t>8.3</t>
  </si>
  <si>
    <t>Espalhamento e compactação mecânica de material detonado/desmonte</t>
  </si>
  <si>
    <t>Transposição de segmentos de sarjeta - TSS 02 - areia e brita comerciais</t>
  </si>
  <si>
    <t>GE003+REAJ</t>
  </si>
  <si>
    <t>GE004+REAJ</t>
  </si>
  <si>
    <t>SICRO+REAJ</t>
  </si>
  <si>
    <t>CASAN+REAJ</t>
  </si>
  <si>
    <t>GE026+REAJ</t>
  </si>
  <si>
    <t>GE110+REAJ</t>
  </si>
  <si>
    <t>Reaterro de vala com material granular (brita 2) - fornecimento e execução</t>
  </si>
  <si>
    <t>GE028+REAJ</t>
  </si>
  <si>
    <t>ANP+REAJ</t>
  </si>
  <si>
    <t>GE151</t>
  </si>
  <si>
    <t>Fornecimento e implantação de placas totalmente refletivas de regulamentação, forma octogonal (R-1) L=35cm, inclusive suporte metálico e base de concreto</t>
  </si>
  <si>
    <t>GE153</t>
  </si>
  <si>
    <t>GE154</t>
  </si>
  <si>
    <t>GE159</t>
  </si>
  <si>
    <t>DNIT_CONS+REAJ</t>
  </si>
  <si>
    <t>Transporte e espalhamento de material em bota fora</t>
  </si>
  <si>
    <t>GE521+REAJ</t>
  </si>
  <si>
    <t xml:space="preserve">Carga e descarga de matacões/ bloco de rocha detonada com carregadeira em caminhão basculante </t>
  </si>
  <si>
    <t>TERRAPLENAGEM E OBRAS DE CONTENÇÃO</t>
  </si>
  <si>
    <t>6.2.1.1</t>
  </si>
  <si>
    <t>6.2.2.1</t>
  </si>
  <si>
    <t>6.2.2.2</t>
  </si>
  <si>
    <t>6.2.2.3</t>
  </si>
  <si>
    <t>6.2.2.4</t>
  </si>
  <si>
    <t>6.5.3</t>
  </si>
  <si>
    <t>6.5.4</t>
  </si>
  <si>
    <t>6.7</t>
  </si>
  <si>
    <t>6.7.1</t>
  </si>
  <si>
    <t>6.8</t>
  </si>
  <si>
    <t>6.9</t>
  </si>
  <si>
    <t>6.9.1</t>
  </si>
  <si>
    <t>6.9.1.1</t>
  </si>
  <si>
    <t>6.9.1.2</t>
  </si>
  <si>
    <t>6.9.1.3</t>
  </si>
  <si>
    <t>6.10</t>
  </si>
  <si>
    <t>6.10.1</t>
  </si>
  <si>
    <t>6.10.2</t>
  </si>
  <si>
    <t>6.10.3</t>
  </si>
  <si>
    <t>6.10.4</t>
  </si>
  <si>
    <t>6.10.5</t>
  </si>
  <si>
    <t>6.11</t>
  </si>
  <si>
    <t>6.11.1</t>
  </si>
  <si>
    <t>6.11.2</t>
  </si>
  <si>
    <t>6.12</t>
  </si>
  <si>
    <t>6.12.1</t>
  </si>
  <si>
    <t>6.12.1.1</t>
  </si>
  <si>
    <t>6.12.1.2</t>
  </si>
  <si>
    <t>6.12.1.3</t>
  </si>
  <si>
    <t>6.12.1.4</t>
  </si>
  <si>
    <t>6.12.1.5</t>
  </si>
  <si>
    <t>6.12.1.6</t>
  </si>
  <si>
    <t>6.12.1.7</t>
  </si>
  <si>
    <t>6.12.2</t>
  </si>
  <si>
    <t>6.12.2.1</t>
  </si>
  <si>
    <t>6.12.3</t>
  </si>
  <si>
    <t>6.12.3.1</t>
  </si>
  <si>
    <t>6.12.3.2</t>
  </si>
  <si>
    <t>6.12.4</t>
  </si>
  <si>
    <t>6.12.4.1</t>
  </si>
  <si>
    <t>6.12.4.2</t>
  </si>
  <si>
    <t>6.13</t>
  </si>
  <si>
    <t>6.13.1</t>
  </si>
  <si>
    <t>6.14</t>
  </si>
  <si>
    <t>6.14.1</t>
  </si>
  <si>
    <t>6.14.2</t>
  </si>
  <si>
    <t>7.2.1.1</t>
  </si>
  <si>
    <t>7.2.1.2</t>
  </si>
  <si>
    <t>7.2.1.3</t>
  </si>
  <si>
    <t>7.2.2.1</t>
  </si>
  <si>
    <t>7.2.2.2</t>
  </si>
  <si>
    <t>7.2.2.3</t>
  </si>
  <si>
    <t>7.2.3.1</t>
  </si>
  <si>
    <t>7.2.3.2</t>
  </si>
  <si>
    <t>7.2.3.3</t>
  </si>
  <si>
    <t>9.1.1</t>
  </si>
  <si>
    <t>9.1.2</t>
  </si>
  <si>
    <t>9.1.3</t>
  </si>
  <si>
    <t>9.1.4</t>
  </si>
  <si>
    <t>9.2.1</t>
  </si>
  <si>
    <t>9.2.2</t>
  </si>
  <si>
    <t>9.2.3</t>
  </si>
  <si>
    <t>9.2.4</t>
  </si>
  <si>
    <t>Transporte de material para bota fora / obra</t>
  </si>
  <si>
    <t>Reaterro de vala com solo</t>
  </si>
  <si>
    <t>Caixa de Ligação para Sarjeta x Sarjeta (larg.≤1,0m)</t>
  </si>
  <si>
    <t>Caixa de Ligação para Sarjeta x Tubo ≤ DN 1,0m</t>
  </si>
  <si>
    <t>Caixa de Ligação para Sarjeta x Tubo &gt; DN 1,0m</t>
  </si>
  <si>
    <t>GE960+REAJ</t>
  </si>
  <si>
    <t>GE963+REAJ</t>
  </si>
  <si>
    <t>GE964+REAJ</t>
  </si>
  <si>
    <t>6.11.1.1</t>
  </si>
  <si>
    <t>6.11.1.2</t>
  </si>
  <si>
    <t>6.11.1.3</t>
  </si>
  <si>
    <t>GE550+REAJ</t>
  </si>
  <si>
    <t>Dreno longitudinal profundo para corte em solo - tubo PEAD - (dimensão 50x80cm) - excluso escavação</t>
  </si>
  <si>
    <t>Dreno longitudinal profundo - Dimensão 50x80cm</t>
  </si>
  <si>
    <t>Transporte de entulho/ material granular/ solo para bota fora/aterro resíduos</t>
  </si>
  <si>
    <t>PLACA DE OBRA</t>
  </si>
  <si>
    <t>GE002</t>
  </si>
  <si>
    <t>Serviços topográficos para pavimentação</t>
  </si>
  <si>
    <t>4.4</t>
  </si>
  <si>
    <t>4016096a</t>
  </si>
  <si>
    <t>Escavação e carga em material 1a e 2a categoria com escavadeira hidráulica</t>
  </si>
  <si>
    <t>5502663a</t>
  </si>
  <si>
    <t>Escavação e transporte de material de 3ª categoria</t>
  </si>
  <si>
    <t>96385a</t>
  </si>
  <si>
    <t>Execução e compactação de corpo de aterro de aterro (95% de energia do proctor normal) com solo predominantemente argiloso espessura 15 cm</t>
  </si>
  <si>
    <t>96396a</t>
  </si>
  <si>
    <t>Construção de base e sub-base para pavimentação de brita graduada simples, com espessura de 15 cm</t>
  </si>
  <si>
    <t>GE600</t>
  </si>
  <si>
    <t>Tubo de concreto armado para redes coletoras de águas pluviais, diâmetro de 600 mm, com encaixe macho e fêmea, junta rígida - fornecimento e assentamento</t>
  </si>
  <si>
    <t>Fornecimento e implantação de placas totalmente refletivas de regulamentação, forma circular, D=60cm, inclusive suporte metálico e base de concreto</t>
  </si>
  <si>
    <t>Fornecimento e implantação de placas totalmente refletivas de advertência, forma retangular, L=60cm, inclusive suporte metálico e base de concreto</t>
  </si>
  <si>
    <t>OBRA Nº 15</t>
  </si>
  <si>
    <t>ACESSO À LINHA OURO</t>
  </si>
  <si>
    <t>INÍCIO: INTERSEÇÃO COM A RODOVIA PRESIDENTE JOÃO GOULART / BR 153 KM 104+0,00 (ESTACA 0+0,00)                  
TÉRMINO: DEFRONTE AO CENTRO COMUNITÁRIO LINHA OURO (ESTACA 79+14,00)
 EXTENSÃO: 1.594,00 metros</t>
  </si>
  <si>
    <t>8.3.1</t>
  </si>
  <si>
    <t>8.3.2</t>
  </si>
  <si>
    <t>8.3.3</t>
  </si>
  <si>
    <t>Boca de BSCC 3,00 x 1,50 m - esconsidade 0° - areia e brita comerciais</t>
  </si>
  <si>
    <t>GE042+REAJ</t>
  </si>
  <si>
    <t>6.12.3.3</t>
  </si>
  <si>
    <t>6.14.3</t>
  </si>
  <si>
    <t>Fornecimento e implantação de placas totalmente refletivas indicativa, forma retangular, 230x160cm, inclusive suporte metálico duplo e base de concreto</t>
  </si>
  <si>
    <t>5.3</t>
  </si>
  <si>
    <t>5.3.1</t>
  </si>
  <si>
    <t>5.3.2</t>
  </si>
  <si>
    <t>5.3.3</t>
  </si>
  <si>
    <t>5.3.4</t>
  </si>
  <si>
    <t>Construção de base e sub-base para pavimentação de macadame seco, com espessura de 30 cm</t>
  </si>
  <si>
    <t>105754b</t>
  </si>
  <si>
    <t>Alambrado em mourões de concreto, com tela de arame galvanizado (inclusive mureta em concreto). af_12/2025</t>
  </si>
  <si>
    <t>Indaial, 01/2026</t>
  </si>
  <si>
    <t>BASE SINAPI: 01/2026 - SICRO: 10/2025+REAJUSTE - CASAN: 02/2024+REAJUSTE - TAB. CONS DNIT: 10/2025+REAJUSTE - ANP/PR: 12/2025+REAJUSTE</t>
  </si>
  <si>
    <t>5.3.5</t>
  </si>
  <si>
    <t>5.3.6</t>
  </si>
  <si>
    <t>5.3.7</t>
  </si>
  <si>
    <t>5.3.8</t>
  </si>
  <si>
    <t>5.4</t>
  </si>
  <si>
    <t>5.4.1</t>
  </si>
  <si>
    <t>5.4.2</t>
  </si>
  <si>
    <t>5.4.3</t>
  </si>
  <si>
    <t>5.4.4</t>
  </si>
  <si>
    <t>Preço Unitário Proposto</t>
  </si>
  <si>
    <t>Preço Total</t>
  </si>
  <si>
    <t>Situação</t>
  </si>
  <si>
    <t>LICITANTES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</si>
</sst>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6" formatCode="&quot;R$&quot;\ #,##0;[Red]\-&quot;R$&quot;\ #,##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#,##0;[Red]\-&quot;R$&quot;#,##0"/>
    <numFmt numFmtId="165" formatCode="_-&quot;R$&quot;* #,##0.00_-;\-&quot;R$&quot;* #,##0.00_-;_-&quot;R$&quot;* &quot;-&quot;??_-;_-@_-"/>
    <numFmt numFmtId="166" formatCode="_(* #,##0.00_);_(* \(#,##0.00\);_(* &quot;-&quot;??_);_(@_)"/>
    <numFmt numFmtId="167" formatCode="_(&quot;R$&quot;* #,##0.00_);_(&quot;R$&quot;* \(#,##0.00\);_(&quot;R$&quot;* &quot;-&quot;??_);_(@_)"/>
    <numFmt numFmtId="168" formatCode="0.0%"/>
    <numFmt numFmtId="169" formatCode="_(&quot;R$ &quot;* #,##0.00_);_(&quot;R$ &quot;* \(#,##0.00\);_(&quot;R$ &quot;* &quot;-&quot;??_);_(@_)"/>
    <numFmt numFmtId="170" formatCode="&quot;Sim&quot;;&quot;Sim&quot;;&quot;Não&quot;"/>
    <numFmt numFmtId="171" formatCode="&quot;R$&quot;#,##0_);[Red]\(&quot;R$&quot;#,##0\)"/>
    <numFmt numFmtId="172" formatCode="#,##0.0000;[Red]\-#,##0.0000"/>
    <numFmt numFmtId="173" formatCode="#,###.00"/>
    <numFmt numFmtId="174" formatCode="&quot;R$ &quot;#,##0.00"/>
  </numFmts>
  <fonts count="7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7"/>
      <name val="Arial"/>
      <family val="2"/>
    </font>
    <font>
      <sz val="10"/>
      <name val="MS Sans Serif"/>
      <family val="2"/>
    </font>
    <font>
      <sz val="11"/>
      <color indexed="8"/>
      <name val="Calibri"/>
      <family val="2"/>
    </font>
    <font>
      <sz val="14"/>
      <name val="Arial"/>
      <family val="2"/>
    </font>
    <font>
      <sz val="11"/>
      <name val="Arial"/>
      <family val="2"/>
    </font>
    <font>
      <u/>
      <sz val="7.5"/>
      <color theme="10"/>
      <name val="Arial"/>
      <family val="2"/>
    </font>
    <font>
      <b/>
      <sz val="11"/>
      <name val="Arial"/>
      <family val="2"/>
    </font>
    <font>
      <b/>
      <sz val="13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7"/>
      <name val="Arial"/>
      <family val="2"/>
    </font>
    <font>
      <sz val="12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5"/>
      <color indexed="62"/>
      <name val="Calibri"/>
      <family val="2"/>
    </font>
    <font>
      <b/>
      <sz val="10"/>
      <color indexed="23"/>
      <name val="Calibri"/>
      <family val="2"/>
    </font>
    <font>
      <sz val="10"/>
      <name val="Calibri"/>
      <family val="2"/>
    </font>
    <font>
      <b/>
      <sz val="11"/>
      <color indexed="8"/>
      <name val="Calibri"/>
      <family val="2"/>
    </font>
    <font>
      <strike/>
      <sz val="11"/>
      <name val="Arial"/>
      <family val="2"/>
    </font>
    <font>
      <b/>
      <sz val="14"/>
      <color indexed="12"/>
      <name val="Arial"/>
      <family val="2"/>
    </font>
    <font>
      <sz val="10"/>
      <name val="Times New Roman"/>
      <family val="1"/>
      <charset val="204"/>
    </font>
    <font>
      <sz val="10"/>
      <color rgb="FF000000"/>
      <name val="Times New Roman"/>
      <family val="1"/>
    </font>
    <font>
      <b/>
      <sz val="9"/>
      <color indexed="9"/>
      <name val="Arial"/>
      <family val="2"/>
    </font>
    <font>
      <u/>
      <sz val="10"/>
      <color theme="10"/>
      <name val="Arial"/>
      <family val="2"/>
    </font>
    <font>
      <b/>
      <sz val="15"/>
      <name val="Arial"/>
      <family val="2"/>
    </font>
    <font>
      <b/>
      <i/>
      <sz val="10"/>
      <name val="Arial"/>
      <family val="2"/>
    </font>
    <font>
      <b/>
      <sz val="12"/>
      <color indexed="12"/>
      <name val="Arial"/>
      <family val="2"/>
    </font>
    <font>
      <b/>
      <sz val="20"/>
      <name val="Arial"/>
      <family val="2"/>
    </font>
    <font>
      <b/>
      <sz val="18"/>
      <name val="Arial"/>
      <family val="2"/>
    </font>
    <font>
      <u/>
      <sz val="11"/>
      <color theme="10"/>
      <name val="Calibri"/>
      <family val="2"/>
      <scheme val="minor"/>
    </font>
    <font>
      <b/>
      <sz val="12"/>
      <color rgb="FF0000CC"/>
      <name val="Arial"/>
      <family val="2"/>
    </font>
    <font>
      <b/>
      <sz val="11"/>
      <color rgb="FF0000CC"/>
      <name val="Arial"/>
      <family val="2"/>
    </font>
  </fonts>
  <fills count="5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50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0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2"/>
        <bgColor indexed="24"/>
      </patternFill>
    </fill>
    <fill>
      <patternFill patternType="solid">
        <fgColor indexed="55"/>
        <bgColor indexed="23"/>
      </patternFill>
    </fill>
    <fill>
      <patternFill patternType="solid">
        <fgColor indexed="55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43"/>
      </patternFill>
    </fill>
    <fill>
      <patternFill patternType="solid">
        <fgColor indexed="26"/>
        <bgColor indexed="9"/>
      </patternFill>
    </fill>
    <fill>
      <patternFill patternType="solid">
        <fgColor indexed="26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42"/>
      </patternFill>
    </fill>
    <fill>
      <patternFill patternType="solid">
        <fgColor theme="0" tint="-4.9989318521683403E-2"/>
        <bgColor indexed="30"/>
      </patternFill>
    </fill>
    <fill>
      <patternFill patternType="gray0625">
        <fgColor indexed="30"/>
        <bgColor rgb="FFFFFFCC"/>
      </patternFill>
    </fill>
    <fill>
      <patternFill patternType="solid">
        <fgColor theme="9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043">
    <xf numFmtId="0" fontId="0" fillId="0" borderId="0"/>
    <xf numFmtId="166" fontId="23" fillId="0" borderId="0" applyFont="0" applyFill="0" applyBorder="0" applyAlignment="0" applyProtection="0"/>
    <xf numFmtId="167" fontId="23" fillId="0" borderId="0" applyFont="0" applyFill="0" applyBorder="0" applyAlignment="0" applyProtection="0"/>
    <xf numFmtId="0" fontId="24" fillId="0" borderId="0"/>
    <xf numFmtId="166" fontId="24" fillId="0" borderId="0" applyFont="0" applyFill="0" applyBorder="0" applyAlignment="0" applyProtection="0"/>
    <xf numFmtId="0" fontId="24" fillId="0" borderId="0"/>
    <xf numFmtId="9" fontId="24" fillId="0" borderId="0" applyFont="0" applyFill="0" applyBorder="0" applyAlignment="0" applyProtection="0"/>
    <xf numFmtId="167" fontId="24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4" fillId="0" borderId="0" applyFont="0" applyFill="0" applyBorder="0" applyAlignment="0" applyProtection="0"/>
    <xf numFmtId="0" fontId="24" fillId="0" borderId="0"/>
    <xf numFmtId="166" fontId="24" fillId="0" borderId="0" applyFont="0" applyFill="0" applyBorder="0" applyAlignment="0" applyProtection="0"/>
    <xf numFmtId="167" fontId="24" fillId="0" borderId="0" applyFont="0" applyFill="0" applyBorder="0" applyAlignment="0" applyProtection="0"/>
    <xf numFmtId="166" fontId="24" fillId="0" borderId="0" applyFont="0" applyFill="0" applyBorder="0" applyAlignment="0" applyProtection="0"/>
    <xf numFmtId="0" fontId="22" fillId="0" borderId="0"/>
    <xf numFmtId="0" fontId="23" fillId="0" borderId="0"/>
    <xf numFmtId="167" fontId="23" fillId="0" borderId="0" applyFont="0" applyFill="0" applyBorder="0" applyAlignment="0" applyProtection="0"/>
    <xf numFmtId="0" fontId="23" fillId="0" borderId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7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1" fillId="0" borderId="0"/>
    <xf numFmtId="9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44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6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0" fontId="20" fillId="0" borderId="0"/>
    <xf numFmtId="0" fontId="23" fillId="0" borderId="0"/>
    <xf numFmtId="0" fontId="23" fillId="0" borderId="0"/>
    <xf numFmtId="0" fontId="20" fillId="0" borderId="0"/>
    <xf numFmtId="0" fontId="23" fillId="0" borderId="0"/>
    <xf numFmtId="0" fontId="23" fillId="0" borderId="0"/>
    <xf numFmtId="0" fontId="33" fillId="0" borderId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7" fontId="23" fillId="0" borderId="0" applyFont="0" applyFill="0" applyBorder="0" applyAlignment="0" applyProtection="0"/>
    <xf numFmtId="9" fontId="40" fillId="0" borderId="0" applyFont="0" applyFill="0" applyBorder="0" applyAlignment="0" applyProtection="0"/>
    <xf numFmtId="171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0" fontId="19" fillId="0" borderId="0"/>
    <xf numFmtId="9" fontId="23" fillId="0" borderId="0" applyFont="0" applyFill="0" applyBorder="0" applyAlignment="0" applyProtection="0"/>
    <xf numFmtId="167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18" fillId="0" borderId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43" fontId="17" fillId="0" borderId="0" applyFont="0" applyFill="0" applyBorder="0" applyAlignment="0" applyProtection="0"/>
    <xf numFmtId="0" fontId="17" fillId="0" borderId="0"/>
    <xf numFmtId="0" fontId="17" fillId="0" borderId="0"/>
    <xf numFmtId="0" fontId="23" fillId="0" borderId="0"/>
    <xf numFmtId="0" fontId="44" fillId="0" borderId="0"/>
    <xf numFmtId="9" fontId="44" fillId="0" borderId="0" applyFont="0" applyFill="0" applyBorder="0" applyAlignment="0" applyProtection="0"/>
    <xf numFmtId="0" fontId="16" fillId="0" borderId="0"/>
    <xf numFmtId="0" fontId="34" fillId="7" borderId="0" applyNumberFormat="0" applyBorder="0" applyAlignment="0" applyProtection="0"/>
    <xf numFmtId="0" fontId="34" fillId="7" borderId="0" applyNumberFormat="0" applyBorder="0" applyAlignment="0" applyProtection="0"/>
    <xf numFmtId="0" fontId="34" fillId="8" borderId="0" applyNumberFormat="0" applyBorder="0" applyAlignment="0" applyProtection="0"/>
    <xf numFmtId="0" fontId="34" fillId="8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1" borderId="0" applyNumberFormat="0" applyBorder="0" applyAlignment="0" applyProtection="0"/>
    <xf numFmtId="0" fontId="34" fillId="11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46" fillId="27" borderId="0" applyNumberFormat="0" applyBorder="0" applyAlignment="0" applyProtection="0"/>
    <xf numFmtId="0" fontId="46" fillId="20" borderId="0" applyNumberFormat="0" applyBorder="0" applyAlignment="0" applyProtection="0"/>
    <xf numFmtId="0" fontId="46" fillId="21" borderId="0" applyNumberFormat="0" applyBorder="0" applyAlignment="0" applyProtection="0"/>
    <xf numFmtId="0" fontId="46" fillId="28" borderId="0" applyNumberFormat="0" applyBorder="0" applyAlignment="0" applyProtection="0"/>
    <xf numFmtId="0" fontId="46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46" fillId="31" borderId="0" applyNumberFormat="0" applyBorder="0" applyAlignment="0" applyProtection="0"/>
    <xf numFmtId="0" fontId="46" fillId="31" borderId="0" applyNumberFormat="0" applyBorder="0" applyAlignment="0" applyProtection="0"/>
    <xf numFmtId="0" fontId="46" fillId="31" borderId="0" applyNumberFormat="0" applyBorder="0" applyAlignment="0" applyProtection="0"/>
    <xf numFmtId="0" fontId="46" fillId="31" borderId="0" applyNumberFormat="0" applyBorder="0" applyAlignment="0" applyProtection="0"/>
    <xf numFmtId="0" fontId="46" fillId="31" borderId="0" applyNumberFormat="0" applyBorder="0" applyAlignment="0" applyProtection="0"/>
    <xf numFmtId="0" fontId="46" fillId="24" borderId="0" applyNumberFormat="0" applyBorder="0" applyAlignment="0" applyProtection="0"/>
    <xf numFmtId="0" fontId="46" fillId="24" borderId="0" applyNumberFormat="0" applyBorder="0" applyAlignment="0" applyProtection="0"/>
    <xf numFmtId="0" fontId="46" fillId="24" borderId="0" applyNumberFormat="0" applyBorder="0" applyAlignment="0" applyProtection="0"/>
    <xf numFmtId="0" fontId="46" fillId="24" borderId="0" applyNumberFormat="0" applyBorder="0" applyAlignment="0" applyProtection="0"/>
    <xf numFmtId="0" fontId="46" fillId="24" borderId="0" applyNumberFormat="0" applyBorder="0" applyAlignment="0" applyProtection="0"/>
    <xf numFmtId="0" fontId="46" fillId="24" borderId="0" applyNumberFormat="0" applyBorder="0" applyAlignment="0" applyProtection="0"/>
    <xf numFmtId="0" fontId="46" fillId="25" borderId="0" applyNumberFormat="0" applyBorder="0" applyAlignment="0" applyProtection="0"/>
    <xf numFmtId="0" fontId="46" fillId="25" borderId="0" applyNumberFormat="0" applyBorder="0" applyAlignment="0" applyProtection="0"/>
    <xf numFmtId="0" fontId="46" fillId="25" borderId="0" applyNumberFormat="0" applyBorder="0" applyAlignment="0" applyProtection="0"/>
    <xf numFmtId="0" fontId="46" fillId="25" borderId="0" applyNumberFormat="0" applyBorder="0" applyAlignment="0" applyProtection="0"/>
    <xf numFmtId="0" fontId="46" fillId="25" borderId="0" applyNumberFormat="0" applyBorder="0" applyAlignment="0" applyProtection="0"/>
    <xf numFmtId="0" fontId="46" fillId="25" borderId="0" applyNumberFormat="0" applyBorder="0" applyAlignment="0" applyProtection="0"/>
    <xf numFmtId="0" fontId="46" fillId="32" borderId="0" applyNumberFormat="0" applyBorder="0" applyAlignment="0" applyProtection="0"/>
    <xf numFmtId="0" fontId="46" fillId="32" borderId="0" applyNumberFormat="0" applyBorder="0" applyAlignment="0" applyProtection="0"/>
    <xf numFmtId="0" fontId="46" fillId="32" borderId="0" applyNumberFormat="0" applyBorder="0" applyAlignment="0" applyProtection="0"/>
    <xf numFmtId="0" fontId="34" fillId="0" borderId="0"/>
    <xf numFmtId="0" fontId="34" fillId="0" borderId="0"/>
    <xf numFmtId="0" fontId="46" fillId="32" borderId="0" applyNumberFormat="0" applyBorder="0" applyAlignment="0" applyProtection="0"/>
    <xf numFmtId="0" fontId="46" fillId="32" borderId="0" applyNumberFormat="0" applyBorder="0" applyAlignment="0" applyProtection="0"/>
    <xf numFmtId="0" fontId="46" fillId="32" borderId="0" applyNumberFormat="0" applyBorder="0" applyAlignment="0" applyProtection="0"/>
    <xf numFmtId="0" fontId="46" fillId="33" borderId="0" applyNumberFormat="0" applyBorder="0" applyAlignment="0" applyProtection="0"/>
    <xf numFmtId="0" fontId="46" fillId="33" borderId="0" applyNumberFormat="0" applyBorder="0" applyAlignment="0" applyProtection="0"/>
    <xf numFmtId="0" fontId="46" fillId="33" borderId="0" applyNumberFormat="0" applyBorder="0" applyAlignment="0" applyProtection="0"/>
    <xf numFmtId="0" fontId="46" fillId="33" borderId="0" applyNumberFormat="0" applyBorder="0" applyAlignment="0" applyProtection="0"/>
    <xf numFmtId="0" fontId="46" fillId="33" borderId="0" applyNumberFormat="0" applyBorder="0" applyAlignment="0" applyProtection="0"/>
    <xf numFmtId="0" fontId="46" fillId="33" borderId="0" applyNumberFormat="0" applyBorder="0" applyAlignment="0" applyProtection="0"/>
    <xf numFmtId="0" fontId="46" fillId="34" borderId="0" applyNumberFormat="0" applyBorder="0" applyAlignment="0" applyProtection="0"/>
    <xf numFmtId="0" fontId="46" fillId="34" borderId="0" applyNumberFormat="0" applyBorder="0" applyAlignment="0" applyProtection="0"/>
    <xf numFmtId="0" fontId="46" fillId="34" borderId="0" applyNumberFormat="0" applyBorder="0" applyAlignment="0" applyProtection="0"/>
    <xf numFmtId="0" fontId="46" fillId="34" borderId="0" applyNumberFormat="0" applyBorder="0" applyAlignment="0" applyProtection="0"/>
    <xf numFmtId="0" fontId="46" fillId="34" borderId="0" applyNumberFormat="0" applyBorder="0" applyAlignment="0" applyProtection="0"/>
    <xf numFmtId="0" fontId="46" fillId="34" borderId="0" applyNumberFormat="0" applyBorder="0" applyAlignment="0" applyProtection="0"/>
    <xf numFmtId="0" fontId="46" fillId="35" borderId="0" applyNumberFormat="0" applyBorder="0" applyAlignment="0" applyProtection="0"/>
    <xf numFmtId="0" fontId="46" fillId="36" borderId="0" applyNumberFormat="0" applyBorder="0" applyAlignment="0" applyProtection="0"/>
    <xf numFmtId="0" fontId="46" fillId="37" borderId="0" applyNumberFormat="0" applyBorder="0" applyAlignment="0" applyProtection="0"/>
    <xf numFmtId="0" fontId="46" fillId="28" borderId="0" applyNumberFormat="0" applyBorder="0" applyAlignment="0" applyProtection="0"/>
    <xf numFmtId="0" fontId="46" fillId="29" borderId="0" applyNumberFormat="0" applyBorder="0" applyAlignment="0" applyProtection="0"/>
    <xf numFmtId="0" fontId="46" fillId="38" borderId="0" applyNumberFormat="0" applyBorder="0" applyAlignment="0" applyProtection="0"/>
    <xf numFmtId="0" fontId="47" fillId="8" borderId="0" applyNumberFormat="0" applyBorder="0" applyAlignment="0" applyProtection="0"/>
    <xf numFmtId="0" fontId="48" fillId="15" borderId="0" applyNumberFormat="0" applyBorder="0" applyAlignment="0" applyProtection="0"/>
    <xf numFmtId="0" fontId="48" fillId="15" borderId="0" applyNumberFormat="0" applyBorder="0" applyAlignment="0" applyProtection="0"/>
    <xf numFmtId="0" fontId="48" fillId="15" borderId="0" applyNumberFormat="0" applyBorder="0" applyAlignment="0" applyProtection="0"/>
    <xf numFmtId="0" fontId="48" fillId="15" borderId="0" applyNumberFormat="0" applyBorder="0" applyAlignment="0" applyProtection="0"/>
    <xf numFmtId="0" fontId="48" fillId="15" borderId="0" applyNumberFormat="0" applyBorder="0" applyAlignment="0" applyProtection="0"/>
    <xf numFmtId="0" fontId="48" fillId="15" borderId="0" applyNumberFormat="0" applyBorder="0" applyAlignment="0" applyProtection="0"/>
    <xf numFmtId="0" fontId="49" fillId="39" borderId="16" applyNumberFormat="0" applyAlignment="0" applyProtection="0"/>
    <xf numFmtId="0" fontId="49" fillId="40" borderId="16" applyNumberFormat="0" applyAlignment="0" applyProtection="0"/>
    <xf numFmtId="0" fontId="49" fillId="40" borderId="16" applyNumberFormat="0" applyAlignment="0" applyProtection="0"/>
    <xf numFmtId="0" fontId="49" fillId="40" borderId="16" applyNumberFormat="0" applyAlignment="0" applyProtection="0"/>
    <xf numFmtId="0" fontId="49" fillId="40" borderId="16" applyNumberFormat="0" applyAlignment="0" applyProtection="0"/>
    <xf numFmtId="0" fontId="49" fillId="40" borderId="16" applyNumberFormat="0" applyAlignment="0" applyProtection="0"/>
    <xf numFmtId="0" fontId="49" fillId="40" borderId="16" applyNumberFormat="0" applyAlignment="0" applyProtection="0"/>
    <xf numFmtId="0" fontId="50" fillId="41" borderId="17" applyNumberFormat="0" applyAlignment="0" applyProtection="0"/>
    <xf numFmtId="0" fontId="50" fillId="41" borderId="17" applyNumberFormat="0" applyAlignment="0" applyProtection="0"/>
    <xf numFmtId="0" fontId="50" fillId="41" borderId="17" applyNumberFormat="0" applyAlignment="0" applyProtection="0"/>
    <xf numFmtId="0" fontId="50" fillId="41" borderId="17" applyNumberFormat="0" applyAlignment="0" applyProtection="0"/>
    <xf numFmtId="0" fontId="50" fillId="41" borderId="17" applyNumberFormat="0" applyAlignment="0" applyProtection="0"/>
    <xf numFmtId="0" fontId="50" fillId="41" borderId="17" applyNumberFormat="0" applyAlignment="0" applyProtection="0"/>
    <xf numFmtId="0" fontId="51" fillId="0" borderId="18" applyNumberFormat="0" applyFill="0" applyAlignment="0" applyProtection="0"/>
    <xf numFmtId="0" fontId="51" fillId="0" borderId="18" applyNumberFormat="0" applyFill="0" applyAlignment="0" applyProtection="0"/>
    <xf numFmtId="0" fontId="51" fillId="0" borderId="18" applyNumberFormat="0" applyFill="0" applyAlignment="0" applyProtection="0"/>
    <xf numFmtId="0" fontId="51" fillId="0" borderId="18" applyNumberFormat="0" applyFill="0" applyAlignment="0" applyProtection="0"/>
    <xf numFmtId="0" fontId="51" fillId="0" borderId="18" applyNumberFormat="0" applyFill="0" applyAlignment="0" applyProtection="0"/>
    <xf numFmtId="0" fontId="51" fillId="0" borderId="18" applyNumberFormat="0" applyFill="0" applyAlignment="0" applyProtection="0"/>
    <xf numFmtId="0" fontId="50" fillId="42" borderId="17" applyNumberFormat="0" applyAlignment="0" applyProtection="0"/>
    <xf numFmtId="0" fontId="46" fillId="43" borderId="0" applyNumberFormat="0" applyBorder="0" applyAlignment="0" applyProtection="0"/>
    <xf numFmtId="0" fontId="46" fillId="43" borderId="0" applyNumberFormat="0" applyBorder="0" applyAlignment="0" applyProtection="0"/>
    <xf numFmtId="0" fontId="46" fillId="43" borderId="0" applyNumberFormat="0" applyBorder="0" applyAlignment="0" applyProtection="0"/>
    <xf numFmtId="0" fontId="46" fillId="43" borderId="0" applyNumberFormat="0" applyBorder="0" applyAlignment="0" applyProtection="0"/>
    <xf numFmtId="0" fontId="46" fillId="43" borderId="0" applyNumberFormat="0" applyBorder="0" applyAlignment="0" applyProtection="0"/>
    <xf numFmtId="0" fontId="46" fillId="43" borderId="0" applyNumberFormat="0" applyBorder="0" applyAlignment="0" applyProtection="0"/>
    <xf numFmtId="0" fontId="46" fillId="44" borderId="0" applyNumberFormat="0" applyBorder="0" applyAlignment="0" applyProtection="0"/>
    <xf numFmtId="0" fontId="46" fillId="44" borderId="0" applyNumberFormat="0" applyBorder="0" applyAlignment="0" applyProtection="0"/>
    <xf numFmtId="0" fontId="46" fillId="44" borderId="0" applyNumberFormat="0" applyBorder="0" applyAlignment="0" applyProtection="0"/>
    <xf numFmtId="0" fontId="46" fillId="44" borderId="0" applyNumberFormat="0" applyBorder="0" applyAlignment="0" applyProtection="0"/>
    <xf numFmtId="0" fontId="46" fillId="44" borderId="0" applyNumberFormat="0" applyBorder="0" applyAlignment="0" applyProtection="0"/>
    <xf numFmtId="0" fontId="46" fillId="44" borderId="0" applyNumberFormat="0" applyBorder="0" applyAlignment="0" applyProtection="0"/>
    <xf numFmtId="0" fontId="46" fillId="45" borderId="0" applyNumberFormat="0" applyBorder="0" applyAlignment="0" applyProtection="0"/>
    <xf numFmtId="0" fontId="46" fillId="45" borderId="0" applyNumberFormat="0" applyBorder="0" applyAlignment="0" applyProtection="0"/>
    <xf numFmtId="0" fontId="46" fillId="45" borderId="0" applyNumberFormat="0" applyBorder="0" applyAlignment="0" applyProtection="0"/>
    <xf numFmtId="0" fontId="46" fillId="45" borderId="0" applyNumberFormat="0" applyBorder="0" applyAlignment="0" applyProtection="0"/>
    <xf numFmtId="0" fontId="46" fillId="45" borderId="0" applyNumberFormat="0" applyBorder="0" applyAlignment="0" applyProtection="0"/>
    <xf numFmtId="0" fontId="46" fillId="45" borderId="0" applyNumberFormat="0" applyBorder="0" applyAlignment="0" applyProtection="0"/>
    <xf numFmtId="0" fontId="46" fillId="32" borderId="0" applyNumberFormat="0" applyBorder="0" applyAlignment="0" applyProtection="0"/>
    <xf numFmtId="0" fontId="46" fillId="32" borderId="0" applyNumberFormat="0" applyBorder="0" applyAlignment="0" applyProtection="0"/>
    <xf numFmtId="0" fontId="46" fillId="32" borderId="0" applyNumberFormat="0" applyBorder="0" applyAlignment="0" applyProtection="0"/>
    <xf numFmtId="0" fontId="46" fillId="32" borderId="0" applyNumberFormat="0" applyBorder="0" applyAlignment="0" applyProtection="0"/>
    <xf numFmtId="0" fontId="46" fillId="32" borderId="0" applyNumberFormat="0" applyBorder="0" applyAlignment="0" applyProtection="0"/>
    <xf numFmtId="0" fontId="46" fillId="32" borderId="0" applyNumberFormat="0" applyBorder="0" applyAlignment="0" applyProtection="0"/>
    <xf numFmtId="0" fontId="46" fillId="33" borderId="0" applyNumberFormat="0" applyBorder="0" applyAlignment="0" applyProtection="0"/>
    <xf numFmtId="0" fontId="46" fillId="33" borderId="0" applyNumberFormat="0" applyBorder="0" applyAlignment="0" applyProtection="0"/>
    <xf numFmtId="0" fontId="46" fillId="33" borderId="0" applyNumberFormat="0" applyBorder="0" applyAlignment="0" applyProtection="0"/>
    <xf numFmtId="0" fontId="46" fillId="33" borderId="0" applyNumberFormat="0" applyBorder="0" applyAlignment="0" applyProtection="0"/>
    <xf numFmtId="0" fontId="46" fillId="33" borderId="0" applyNumberFormat="0" applyBorder="0" applyAlignment="0" applyProtection="0"/>
    <xf numFmtId="0" fontId="46" fillId="33" borderId="0" applyNumberFormat="0" applyBorder="0" applyAlignment="0" applyProtection="0"/>
    <xf numFmtId="0" fontId="46" fillId="46" borderId="0" applyNumberFormat="0" applyBorder="0" applyAlignment="0" applyProtection="0"/>
    <xf numFmtId="0" fontId="46" fillId="46" borderId="0" applyNumberFormat="0" applyBorder="0" applyAlignment="0" applyProtection="0"/>
    <xf numFmtId="0" fontId="46" fillId="46" borderId="0" applyNumberFormat="0" applyBorder="0" applyAlignment="0" applyProtection="0"/>
    <xf numFmtId="0" fontId="46" fillId="46" borderId="0" applyNumberFormat="0" applyBorder="0" applyAlignment="0" applyProtection="0"/>
    <xf numFmtId="0" fontId="46" fillId="46" borderId="0" applyNumberFormat="0" applyBorder="0" applyAlignment="0" applyProtection="0"/>
    <xf numFmtId="0" fontId="46" fillId="46" borderId="0" applyNumberFormat="0" applyBorder="0" applyAlignment="0" applyProtection="0"/>
    <xf numFmtId="0" fontId="52" fillId="18" borderId="16" applyNumberFormat="0" applyAlignment="0" applyProtection="0"/>
    <xf numFmtId="0" fontId="52" fillId="18" borderId="16" applyNumberFormat="0" applyAlignment="0" applyProtection="0"/>
    <xf numFmtId="0" fontId="52" fillId="18" borderId="16" applyNumberFormat="0" applyAlignment="0" applyProtection="0"/>
    <xf numFmtId="0" fontId="52" fillId="18" borderId="16" applyNumberFormat="0" applyAlignment="0" applyProtection="0"/>
    <xf numFmtId="0" fontId="52" fillId="18" borderId="16" applyNumberFormat="0" applyAlignment="0" applyProtection="0"/>
    <xf numFmtId="0" fontId="52" fillId="18" borderId="16" applyNumberFormat="0" applyAlignment="0" applyProtection="0"/>
    <xf numFmtId="0" fontId="53" fillId="0" borderId="0" applyNumberFormat="0" applyFill="0" applyBorder="0" applyAlignment="0" applyProtection="0"/>
    <xf numFmtId="0" fontId="48" fillId="9" borderId="0" applyNumberFormat="0" applyBorder="0" applyAlignment="0" applyProtection="0"/>
    <xf numFmtId="0" fontId="54" fillId="0" borderId="19" applyNumberFormat="0" applyFill="0" applyAlignment="0" applyProtection="0"/>
    <xf numFmtId="0" fontId="55" fillId="0" borderId="20" applyNumberFormat="0" applyFill="0" applyAlignment="0" applyProtection="0"/>
    <xf numFmtId="0" fontId="56" fillId="0" borderId="21" applyNumberFormat="0" applyFill="0" applyAlignment="0" applyProtection="0"/>
    <xf numFmtId="0" fontId="56" fillId="0" borderId="0" applyNumberFormat="0" applyFill="0" applyBorder="0" applyAlignment="0" applyProtection="0"/>
    <xf numFmtId="0" fontId="47" fillId="14" borderId="0" applyNumberFormat="0" applyBorder="0" applyAlignment="0" applyProtection="0"/>
    <xf numFmtId="0" fontId="47" fillId="14" borderId="0" applyNumberFormat="0" applyBorder="0" applyAlignment="0" applyProtection="0"/>
    <xf numFmtId="0" fontId="47" fillId="14" borderId="0" applyNumberFormat="0" applyBorder="0" applyAlignment="0" applyProtection="0"/>
    <xf numFmtId="0" fontId="47" fillId="14" borderId="0" applyNumberFormat="0" applyBorder="0" applyAlignment="0" applyProtection="0"/>
    <xf numFmtId="0" fontId="47" fillId="14" borderId="0" applyNumberFormat="0" applyBorder="0" applyAlignment="0" applyProtection="0"/>
    <xf numFmtId="0" fontId="47" fillId="14" borderId="0" applyNumberFormat="0" applyBorder="0" applyAlignment="0" applyProtection="0"/>
    <xf numFmtId="0" fontId="52" fillId="12" borderId="16" applyNumberFormat="0" applyAlignment="0" applyProtection="0"/>
    <xf numFmtId="0" fontId="51" fillId="0" borderId="18" applyNumberFormat="0" applyFill="0" applyAlignment="0" applyProtection="0"/>
    <xf numFmtId="44" fontId="23" fillId="0" borderId="0" applyFont="0" applyFill="0" applyBorder="0" applyAlignment="0" applyProtection="0"/>
    <xf numFmtId="0" fontId="57" fillId="47" borderId="0" applyNumberFormat="0" applyBorder="0" applyAlignment="0" applyProtection="0"/>
    <xf numFmtId="0" fontId="57" fillId="47" borderId="0" applyNumberFormat="0" applyBorder="0" applyAlignment="0" applyProtection="0"/>
    <xf numFmtId="0" fontId="57" fillId="47" borderId="0" applyNumberFormat="0" applyBorder="0" applyAlignment="0" applyProtection="0"/>
    <xf numFmtId="0" fontId="57" fillId="47" borderId="0" applyNumberFormat="0" applyBorder="0" applyAlignment="0" applyProtection="0"/>
    <xf numFmtId="0" fontId="57" fillId="47" borderId="0" applyNumberFormat="0" applyBorder="0" applyAlignment="0" applyProtection="0"/>
    <xf numFmtId="0" fontId="57" fillId="47" borderId="0" applyNumberFormat="0" applyBorder="0" applyAlignment="0" applyProtection="0"/>
    <xf numFmtId="0" fontId="57" fillId="48" borderId="0" applyNumberFormat="0" applyBorder="0" applyAlignment="0" applyProtection="0"/>
    <xf numFmtId="0" fontId="23" fillId="0" borderId="0"/>
    <xf numFmtId="0" fontId="23" fillId="0" borderId="0"/>
    <xf numFmtId="0" fontId="34" fillId="0" borderId="0"/>
    <xf numFmtId="0" fontId="3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4" fillId="0" borderId="0"/>
    <xf numFmtId="0" fontId="23" fillId="0" borderId="0"/>
    <xf numFmtId="0" fontId="16" fillId="0" borderId="0"/>
    <xf numFmtId="0" fontId="16" fillId="0" borderId="0"/>
    <xf numFmtId="0" fontId="16" fillId="0" borderId="0"/>
    <xf numFmtId="0" fontId="23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4" fillId="49" borderId="22" applyNumberFormat="0" applyAlignment="0" applyProtection="0"/>
    <xf numFmtId="0" fontId="44" fillId="49" borderId="22" applyNumberFormat="0" applyAlignment="0" applyProtection="0"/>
    <xf numFmtId="0" fontId="44" fillId="49" borderId="22" applyNumberFormat="0" applyAlignment="0" applyProtection="0"/>
    <xf numFmtId="0" fontId="44" fillId="49" borderId="22" applyNumberFormat="0" applyAlignment="0" applyProtection="0"/>
    <xf numFmtId="0" fontId="44" fillId="49" borderId="22" applyNumberFormat="0" applyAlignment="0" applyProtection="0"/>
    <xf numFmtId="0" fontId="44" fillId="49" borderId="22" applyNumberFormat="0" applyAlignment="0" applyProtection="0"/>
    <xf numFmtId="0" fontId="34" fillId="50" borderId="22" applyNumberFormat="0" applyFont="0" applyAlignment="0" applyProtection="0"/>
    <xf numFmtId="0" fontId="34" fillId="50" borderId="22" applyNumberFormat="0" applyFont="0" applyAlignment="0" applyProtection="0"/>
    <xf numFmtId="0" fontId="58" fillId="39" borderId="23" applyNumberFormat="0" applyAlignment="0" applyProtection="0"/>
    <xf numFmtId="9" fontId="44" fillId="0" borderId="0" applyFont="0" applyFill="0" applyBorder="0" applyAlignment="0" applyProtection="0"/>
    <xf numFmtId="0" fontId="58" fillId="40" borderId="23" applyNumberFormat="0" applyAlignment="0" applyProtection="0"/>
    <xf numFmtId="0" fontId="58" fillId="40" borderId="23" applyNumberFormat="0" applyAlignment="0" applyProtection="0"/>
    <xf numFmtId="0" fontId="58" fillId="40" borderId="23" applyNumberFormat="0" applyAlignment="0" applyProtection="0"/>
    <xf numFmtId="0" fontId="58" fillId="40" borderId="23" applyNumberFormat="0" applyAlignment="0" applyProtection="0"/>
    <xf numFmtId="0" fontId="58" fillId="40" borderId="23" applyNumberFormat="0" applyAlignment="0" applyProtection="0"/>
    <xf numFmtId="0" fontId="58" fillId="40" borderId="23" applyNumberFormat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1" fillId="0" borderId="19" applyNumberFormat="0" applyFill="0" applyAlignment="0" applyProtection="0"/>
    <xf numFmtId="0" fontId="54" fillId="0" borderId="19" applyNumberFormat="0" applyFill="0" applyAlignment="0" applyProtection="0"/>
    <xf numFmtId="0" fontId="54" fillId="0" borderId="19" applyNumberFormat="0" applyFill="0" applyAlignment="0" applyProtection="0"/>
    <xf numFmtId="0" fontId="54" fillId="0" borderId="19" applyNumberFormat="0" applyFill="0" applyAlignment="0" applyProtection="0"/>
    <xf numFmtId="0" fontId="54" fillId="0" borderId="19" applyNumberFormat="0" applyFill="0" applyAlignment="0" applyProtection="0"/>
    <xf numFmtId="0" fontId="54" fillId="0" borderId="19" applyNumberFormat="0" applyFill="0" applyAlignment="0" applyProtection="0"/>
    <xf numFmtId="0" fontId="54" fillId="0" borderId="19" applyNumberFormat="0" applyFill="0" applyAlignment="0" applyProtection="0"/>
    <xf numFmtId="0" fontId="60" fillId="0" borderId="0" applyNumberFormat="0" applyFill="0" applyBorder="0" applyAlignment="0" applyProtection="0"/>
    <xf numFmtId="172" fontId="62" fillId="0" borderId="0" applyFill="0" applyBorder="0" applyProtection="0">
      <alignment horizontal="center" textRotation="90"/>
    </xf>
    <xf numFmtId="0" fontId="55" fillId="0" borderId="20" applyNumberFormat="0" applyFill="0" applyAlignment="0" applyProtection="0"/>
    <xf numFmtId="0" fontId="55" fillId="0" borderId="20" applyNumberFormat="0" applyFill="0" applyAlignment="0" applyProtection="0"/>
    <xf numFmtId="0" fontId="55" fillId="0" borderId="20" applyNumberFormat="0" applyFill="0" applyAlignment="0" applyProtection="0"/>
    <xf numFmtId="0" fontId="55" fillId="0" borderId="20" applyNumberFormat="0" applyFill="0" applyAlignment="0" applyProtection="0"/>
    <xf numFmtId="0" fontId="55" fillId="0" borderId="20" applyNumberFormat="0" applyFill="0" applyAlignment="0" applyProtection="0"/>
    <xf numFmtId="0" fontId="55" fillId="0" borderId="20" applyNumberFormat="0" applyFill="0" applyAlignment="0" applyProtection="0"/>
    <xf numFmtId="172" fontId="63" fillId="0" borderId="0" applyFill="0" applyBorder="0" applyProtection="0">
      <alignment horizontal="center" textRotation="90"/>
    </xf>
    <xf numFmtId="0" fontId="56" fillId="0" borderId="21" applyNumberFormat="0" applyFill="0" applyAlignment="0" applyProtection="0"/>
    <xf numFmtId="0" fontId="56" fillId="0" borderId="21" applyNumberFormat="0" applyFill="0" applyAlignment="0" applyProtection="0"/>
    <xf numFmtId="0" fontId="56" fillId="0" borderId="21" applyNumberFormat="0" applyFill="0" applyAlignment="0" applyProtection="0"/>
    <xf numFmtId="0" fontId="56" fillId="0" borderId="21" applyNumberFormat="0" applyFill="0" applyAlignment="0" applyProtection="0"/>
    <xf numFmtId="0" fontId="56" fillId="0" borderId="21" applyNumberFormat="0" applyFill="0" applyAlignment="0" applyProtection="0"/>
    <xf numFmtId="0" fontId="56" fillId="0" borderId="21" applyNumberFormat="0" applyFill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172" fontId="23" fillId="0" borderId="0" applyFont="0" applyFill="0" applyBorder="0" applyAlignment="0" applyProtection="0"/>
    <xf numFmtId="43" fontId="23" fillId="0" borderId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ill="0" applyBorder="0" applyAlignment="0" applyProtection="0"/>
    <xf numFmtId="172" fontId="23" fillId="0" borderId="0" applyFill="0" applyBorder="0" applyAlignment="0" applyProtection="0"/>
    <xf numFmtId="166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0" fontId="59" fillId="0" borderId="0" applyNumberFormat="0" applyFill="0" applyBorder="0" applyAlignment="0" applyProtection="0"/>
    <xf numFmtId="0" fontId="23" fillId="0" borderId="0"/>
    <xf numFmtId="0" fontId="15" fillId="0" borderId="0"/>
    <xf numFmtId="0" fontId="23" fillId="0" borderId="0"/>
    <xf numFmtId="173" fontId="23" fillId="0" borderId="0" applyFont="0" applyFill="0" applyBorder="0" applyAlignment="0" applyProtection="0"/>
    <xf numFmtId="9" fontId="34" fillId="0" borderId="0" applyFont="0" applyFill="0" applyBorder="0" applyAlignment="0" applyProtection="0"/>
    <xf numFmtId="0" fontId="46" fillId="52" borderId="0" applyNumberFormat="0" applyBorder="0" applyAlignment="0" applyProtection="0"/>
    <xf numFmtId="0" fontId="41" fillId="0" borderId="0" applyNumberFormat="0" applyFill="0" applyBorder="0" applyAlignment="0" applyProtection="0">
      <alignment vertical="top"/>
      <protection locked="0"/>
    </xf>
    <xf numFmtId="166" fontId="34" fillId="0" borderId="0" applyFont="0" applyFill="0" applyBorder="0" applyAlignment="0" applyProtection="0"/>
    <xf numFmtId="0" fontId="44" fillId="0" borderId="0"/>
    <xf numFmtId="0" fontId="23" fillId="0" borderId="0"/>
    <xf numFmtId="0" fontId="67" fillId="0" borderId="0" applyNumberFormat="0" applyFill="0" applyBorder="0" applyProtection="0">
      <alignment vertical="top" wrapText="1"/>
    </xf>
    <xf numFmtId="0" fontId="23" fillId="0" borderId="0"/>
    <xf numFmtId="0" fontId="15" fillId="0" borderId="0"/>
    <xf numFmtId="0" fontId="15" fillId="0" borderId="0"/>
    <xf numFmtId="0" fontId="15" fillId="0" borderId="0"/>
    <xf numFmtId="0" fontId="68" fillId="0" borderId="0"/>
    <xf numFmtId="0" fontId="15" fillId="0" borderId="0"/>
    <xf numFmtId="0" fontId="15" fillId="0" borderId="0"/>
    <xf numFmtId="0" fontId="23" fillId="0" borderId="0"/>
    <xf numFmtId="0" fontId="15" fillId="0" borderId="0"/>
    <xf numFmtId="0" fontId="15" fillId="0" borderId="0"/>
    <xf numFmtId="0" fontId="44" fillId="0" borderId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23" fillId="0" borderId="0" applyFill="0" applyBorder="0" applyAlignment="0" applyProtection="0"/>
    <xf numFmtId="169" fontId="23" fillId="0" borderId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43" fontId="14" fillId="0" borderId="0" applyFont="0" applyFill="0" applyBorder="0" applyAlignment="0" applyProtection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43" fontId="13" fillId="0" borderId="0" applyFont="0" applyFill="0" applyBorder="0" applyAlignment="0" applyProtection="0"/>
    <xf numFmtId="0" fontId="13" fillId="0" borderId="0"/>
    <xf numFmtId="0" fontId="12" fillId="0" borderId="0"/>
    <xf numFmtId="43" fontId="12" fillId="0" borderId="0" applyFont="0" applyFill="0" applyBorder="0" applyAlignment="0" applyProtection="0"/>
    <xf numFmtId="0" fontId="11" fillId="0" borderId="0"/>
    <xf numFmtId="0" fontId="10" fillId="0" borderId="0"/>
    <xf numFmtId="43" fontId="9" fillId="0" borderId="0" applyFont="0" applyFill="0" applyBorder="0" applyAlignment="0" applyProtection="0"/>
    <xf numFmtId="0" fontId="8" fillId="0" borderId="0"/>
    <xf numFmtId="0" fontId="7" fillId="0" borderId="0"/>
    <xf numFmtId="0" fontId="23" fillId="0" borderId="0"/>
    <xf numFmtId="0" fontId="6" fillId="0" borderId="0"/>
    <xf numFmtId="44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6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6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0" fontId="6" fillId="0" borderId="0"/>
    <xf numFmtId="0" fontId="6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6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6" fillId="0" borderId="0"/>
    <xf numFmtId="44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6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44" fontId="2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0" fontId="6" fillId="0" borderId="0"/>
    <xf numFmtId="43" fontId="34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3" fontId="2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0" fontId="5" fillId="0" borderId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5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5" fillId="0" borderId="0"/>
    <xf numFmtId="0" fontId="5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5" fillId="0" borderId="0"/>
    <xf numFmtId="165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44" fontId="23" fillId="0" borderId="0" applyFont="0" applyFill="0" applyBorder="0" applyAlignment="0" applyProtection="0"/>
    <xf numFmtId="0" fontId="5" fillId="0" borderId="0"/>
    <xf numFmtId="0" fontId="5" fillId="0" borderId="0"/>
    <xf numFmtId="44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5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5" fillId="0" borderId="0"/>
    <xf numFmtId="0" fontId="5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5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5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0" fontId="5" fillId="0" borderId="0"/>
    <xf numFmtId="43" fontId="34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23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23" fillId="0" borderId="0"/>
    <xf numFmtId="44" fontId="23" fillId="0" borderId="0" applyFont="0" applyFill="0" applyBorder="0" applyAlignment="0" applyProtection="0"/>
    <xf numFmtId="0" fontId="5" fillId="0" borderId="0"/>
    <xf numFmtId="0" fontId="5" fillId="0" borderId="0"/>
    <xf numFmtId="0" fontId="70" fillId="0" borderId="0" applyNumberFormat="0" applyFill="0" applyBorder="0" applyAlignment="0" applyProtection="0"/>
    <xf numFmtId="0" fontId="5" fillId="0" borderId="0"/>
    <xf numFmtId="0" fontId="4" fillId="0" borderId="0"/>
    <xf numFmtId="0" fontId="3" fillId="0" borderId="0"/>
    <xf numFmtId="0" fontId="76" fillId="0" borderId="0" applyNumberFormat="0" applyFill="0" applyBorder="0" applyAlignment="0" applyProtection="0"/>
    <xf numFmtId="0" fontId="2" fillId="0" borderId="0"/>
    <xf numFmtId="0" fontId="1" fillId="0" borderId="0"/>
  </cellStyleXfs>
  <cellXfs count="290">
    <xf numFmtId="0" fontId="0" fillId="0" borderId="0" xfId="0"/>
    <xf numFmtId="0" fontId="23" fillId="0" borderId="0" xfId="17"/>
    <xf numFmtId="0" fontId="35" fillId="0" borderId="0" xfId="19" applyFont="1" applyAlignment="1">
      <alignment vertical="center"/>
    </xf>
    <xf numFmtId="0" fontId="29" fillId="0" borderId="0" xfId="19" applyFont="1"/>
    <xf numFmtId="166" fontId="30" fillId="0" borderId="0" xfId="1" applyFont="1" applyFill="1" applyBorder="1"/>
    <xf numFmtId="0" fontId="32" fillId="0" borderId="0" xfId="54" applyFont="1"/>
    <xf numFmtId="166" fontId="23" fillId="0" borderId="0" xfId="1" applyFont="1" applyFill="1"/>
    <xf numFmtId="0" fontId="30" fillId="0" borderId="0" xfId="17" applyFont="1"/>
    <xf numFmtId="0" fontId="23" fillId="0" borderId="0" xfId="17" applyAlignment="1">
      <alignment vertical="center"/>
    </xf>
    <xf numFmtId="0" fontId="32" fillId="0" borderId="0" xfId="17" applyFont="1" applyAlignment="1">
      <alignment horizontal="center" vertical="center"/>
    </xf>
    <xf numFmtId="166" fontId="23" fillId="0" borderId="0" xfId="115" applyFont="1" applyFill="1" applyBorder="1"/>
    <xf numFmtId="166" fontId="23" fillId="0" borderId="0" xfId="1" applyFont="1" applyFill="1" applyBorder="1"/>
    <xf numFmtId="0" fontId="38" fillId="0" borderId="0" xfId="141" applyFont="1" applyAlignment="1">
      <alignment vertical="center"/>
    </xf>
    <xf numFmtId="0" fontId="23" fillId="0" borderId="0" xfId="568"/>
    <xf numFmtId="0" fontId="27" fillId="0" borderId="0" xfId="568" applyFont="1" applyAlignment="1">
      <alignment horizontal="left"/>
    </xf>
    <xf numFmtId="0" fontId="23" fillId="0" borderId="1" xfId="568" applyBorder="1" applyAlignment="1">
      <alignment horizontal="center"/>
    </xf>
    <xf numFmtId="17" fontId="45" fillId="0" borderId="9" xfId="568" applyNumberFormat="1" applyFont="1" applyBorder="1" applyAlignment="1">
      <alignment horizontal="center" vertical="center"/>
    </xf>
    <xf numFmtId="0" fontId="25" fillId="0" borderId="9" xfId="568" applyFont="1" applyBorder="1" applyAlignment="1">
      <alignment horizontal="center" vertical="center"/>
    </xf>
    <xf numFmtId="0" fontId="23" fillId="0" borderId="1" xfId="568" applyBorder="1"/>
    <xf numFmtId="17" fontId="45" fillId="0" borderId="1" xfId="568" applyNumberFormat="1" applyFont="1" applyBorder="1" applyAlignment="1">
      <alignment horizontal="center" vertical="center"/>
    </xf>
    <xf numFmtId="0" fontId="25" fillId="0" borderId="1" xfId="568" applyFont="1" applyBorder="1" applyAlignment="1">
      <alignment horizontal="center" vertical="center"/>
    </xf>
    <xf numFmtId="0" fontId="25" fillId="0" borderId="3" xfId="568" applyFont="1" applyBorder="1" applyAlignment="1">
      <alignment horizontal="center" vertical="center"/>
    </xf>
    <xf numFmtId="4" fontId="23" fillId="0" borderId="1" xfId="568" applyNumberFormat="1" applyBorder="1" applyAlignment="1">
      <alignment horizontal="center" vertical="center"/>
    </xf>
    <xf numFmtId="10" fontId="23" fillId="0" borderId="1" xfId="570" applyNumberFormat="1" applyFont="1" applyFill="1" applyBorder="1" applyAlignment="1">
      <alignment horizontal="center" vertical="center"/>
    </xf>
    <xf numFmtId="0" fontId="23" fillId="51" borderId="0" xfId="568" applyFill="1"/>
    <xf numFmtId="0" fontId="23" fillId="0" borderId="0" xfId="17" applyAlignment="1">
      <alignment horizontal="center" vertical="center"/>
    </xf>
    <xf numFmtId="0" fontId="23" fillId="0" borderId="5" xfId="568" applyBorder="1" applyAlignment="1">
      <alignment horizontal="left" vertical="center"/>
    </xf>
    <xf numFmtId="166" fontId="36" fillId="0" borderId="0" xfId="1" applyFont="1" applyFill="1" applyBorder="1" applyAlignment="1">
      <alignment vertical="center"/>
    </xf>
    <xf numFmtId="166" fontId="23" fillId="0" borderId="0" xfId="1" applyFont="1" applyAlignment="1">
      <alignment vertical="center"/>
    </xf>
    <xf numFmtId="0" fontId="25" fillId="0" borderId="0" xfId="17" applyFont="1"/>
    <xf numFmtId="0" fontId="39" fillId="0" borderId="0" xfId="141" applyFont="1" applyAlignment="1">
      <alignment vertical="center"/>
    </xf>
    <xf numFmtId="0" fontId="23" fillId="0" borderId="5" xfId="568" applyBorder="1" applyAlignment="1">
      <alignment vertical="center"/>
    </xf>
    <xf numFmtId="0" fontId="23" fillId="0" borderId="3" xfId="568" applyBorder="1" applyAlignment="1">
      <alignment horizontal="center" vertical="center"/>
    </xf>
    <xf numFmtId="0" fontId="66" fillId="0" borderId="0" xfId="568" applyFont="1" applyAlignment="1">
      <alignment vertical="center"/>
    </xf>
    <xf numFmtId="0" fontId="23" fillId="0" borderId="6" xfId="568" applyBorder="1"/>
    <xf numFmtId="0" fontId="23" fillId="0" borderId="10" xfId="568" applyBorder="1"/>
    <xf numFmtId="0" fontId="23" fillId="0" borderId="7" xfId="568" applyBorder="1"/>
    <xf numFmtId="0" fontId="23" fillId="0" borderId="14" xfId="568" applyBorder="1"/>
    <xf numFmtId="0" fontId="23" fillId="0" borderId="2" xfId="568" applyBorder="1"/>
    <xf numFmtId="0" fontId="29" fillId="0" borderId="0" xfId="568" applyFont="1"/>
    <xf numFmtId="4" fontId="29" fillId="0" borderId="0" xfId="568" applyNumberFormat="1" applyFont="1"/>
    <xf numFmtId="4" fontId="29" fillId="0" borderId="0" xfId="568" applyNumberFormat="1" applyFont="1" applyAlignment="1">
      <alignment horizontal="center"/>
    </xf>
    <xf numFmtId="4" fontId="23" fillId="53" borderId="12" xfId="568" applyNumberFormat="1" applyFill="1" applyBorder="1" applyAlignment="1">
      <alignment horizontal="center" vertical="center"/>
    </xf>
    <xf numFmtId="9" fontId="23" fillId="3" borderId="1" xfId="570" applyFont="1" applyFill="1" applyBorder="1" applyAlignment="1">
      <alignment horizontal="center" vertical="center"/>
    </xf>
    <xf numFmtId="4" fontId="23" fillId="3" borderId="1" xfId="568" applyNumberFormat="1" applyFill="1" applyBorder="1" applyAlignment="1">
      <alignment horizontal="center" vertical="center"/>
    </xf>
    <xf numFmtId="4" fontId="23" fillId="53" borderId="1" xfId="568" applyNumberFormat="1" applyFill="1" applyBorder="1" applyAlignment="1">
      <alignment horizontal="center" vertical="center"/>
    </xf>
    <xf numFmtId="0" fontId="23" fillId="0" borderId="3" xfId="568" applyBorder="1" applyAlignment="1">
      <alignment horizontal="center"/>
    </xf>
    <xf numFmtId="166" fontId="23" fillId="0" borderId="1" xfId="1" applyFont="1" applyFill="1" applyBorder="1" applyAlignment="1">
      <alignment horizontal="center" vertical="center"/>
    </xf>
    <xf numFmtId="168" fontId="23" fillId="3" borderId="1" xfId="117" applyNumberFormat="1" applyFont="1" applyFill="1" applyBorder="1" applyAlignment="1">
      <alignment horizontal="center" vertical="center"/>
    </xf>
    <xf numFmtId="0" fontId="23" fillId="0" borderId="3" xfId="568" applyBorder="1" applyAlignment="1">
      <alignment vertical="center" wrapText="1"/>
    </xf>
    <xf numFmtId="0" fontId="23" fillId="0" borderId="3" xfId="568" applyBorder="1" applyAlignment="1">
      <alignment horizontal="left" vertical="center" wrapText="1"/>
    </xf>
    <xf numFmtId="167" fontId="25" fillId="0" borderId="3" xfId="2" applyFont="1" applyFill="1" applyBorder="1" applyAlignment="1">
      <alignment horizontal="center" vertical="center"/>
    </xf>
    <xf numFmtId="167" fontId="25" fillId="3" borderId="1" xfId="2" applyFont="1" applyFill="1" applyBorder="1" applyAlignment="1">
      <alignment horizontal="center" vertical="center"/>
    </xf>
    <xf numFmtId="0" fontId="23" fillId="3" borderId="5" xfId="568" applyFill="1" applyBorder="1" applyAlignment="1">
      <alignment horizontal="center" vertical="center"/>
    </xf>
    <xf numFmtId="4" fontId="23" fillId="3" borderId="1" xfId="568" applyNumberFormat="1" applyFill="1" applyBorder="1" applyAlignment="1">
      <alignment vertical="center"/>
    </xf>
    <xf numFmtId="167" fontId="25" fillId="3" borderId="3" xfId="2" applyFont="1" applyFill="1" applyBorder="1" applyAlignment="1">
      <alignment vertical="center"/>
    </xf>
    <xf numFmtId="166" fontId="25" fillId="3" borderId="1" xfId="1" applyFont="1" applyFill="1" applyBorder="1" applyAlignment="1">
      <alignment vertical="center"/>
    </xf>
    <xf numFmtId="0" fontId="23" fillId="0" borderId="0" xfId="568" applyAlignment="1">
      <alignment vertical="center"/>
    </xf>
    <xf numFmtId="0" fontId="29" fillId="0" borderId="0" xfId="54" applyFont="1"/>
    <xf numFmtId="166" fontId="36" fillId="0" borderId="14" xfId="1" applyFont="1" applyFill="1" applyBorder="1" applyAlignment="1">
      <alignment vertical="center"/>
    </xf>
    <xf numFmtId="166" fontId="32" fillId="0" borderId="14" xfId="1" applyFont="1" applyFill="1" applyBorder="1"/>
    <xf numFmtId="10" fontId="36" fillId="0" borderId="14" xfId="117" applyNumberFormat="1" applyFont="1" applyFill="1" applyBorder="1" applyAlignment="1">
      <alignment horizontal="left" vertical="center"/>
    </xf>
    <xf numFmtId="166" fontId="31" fillId="0" borderId="14" xfId="1" applyFont="1" applyFill="1" applyBorder="1" applyAlignment="1">
      <alignment horizontal="center" vertical="center" wrapText="1"/>
    </xf>
    <xf numFmtId="166" fontId="36" fillId="0" borderId="14" xfId="1" applyFont="1" applyFill="1" applyBorder="1" applyAlignment="1">
      <alignment horizontal="right" vertical="center"/>
    </xf>
    <xf numFmtId="167" fontId="38" fillId="0" borderId="14" xfId="2" applyFont="1" applyFill="1" applyBorder="1" applyAlignment="1"/>
    <xf numFmtId="167" fontId="38" fillId="0" borderId="14" xfId="2" applyFont="1" applyFill="1" applyBorder="1" applyAlignment="1">
      <alignment horizontal="right" vertical="center"/>
    </xf>
    <xf numFmtId="166" fontId="38" fillId="0" borderId="14" xfId="1" applyFont="1" applyFill="1" applyBorder="1" applyAlignment="1">
      <alignment horizontal="right" vertical="center"/>
    </xf>
    <xf numFmtId="166" fontId="38" fillId="0" borderId="14" xfId="1" applyFont="1" applyFill="1" applyBorder="1" applyAlignment="1" applyProtection="1">
      <alignment vertical="center"/>
      <protection locked="0"/>
    </xf>
    <xf numFmtId="44" fontId="39" fillId="0" borderId="14" xfId="1" applyNumberFormat="1" applyFont="1" applyFill="1" applyBorder="1" applyAlignment="1" applyProtection="1">
      <alignment vertical="center"/>
      <protection locked="0"/>
    </xf>
    <xf numFmtId="166" fontId="29" fillId="0" borderId="14" xfId="1" applyFont="1" applyFill="1" applyBorder="1"/>
    <xf numFmtId="166" fontId="23" fillId="0" borderId="14" xfId="1" applyFont="1" applyFill="1" applyBorder="1"/>
    <xf numFmtId="0" fontId="28" fillId="0" borderId="9" xfId="568" applyFont="1" applyBorder="1" applyAlignment="1">
      <alignment horizontal="left"/>
    </xf>
    <xf numFmtId="0" fontId="36" fillId="0" borderId="0" xfId="141" applyFont="1" applyAlignment="1">
      <alignment vertical="center"/>
    </xf>
    <xf numFmtId="168" fontId="23" fillId="0" borderId="1" xfId="117" applyNumberFormat="1" applyFont="1" applyFill="1" applyBorder="1" applyAlignment="1">
      <alignment horizontal="center" vertical="center"/>
    </xf>
    <xf numFmtId="0" fontId="23" fillId="0" borderId="13" xfId="568" applyBorder="1" applyAlignment="1">
      <alignment vertical="center" textRotation="90" wrapText="1"/>
    </xf>
    <xf numFmtId="0" fontId="23" fillId="0" borderId="12" xfId="568" applyBorder="1" applyAlignment="1">
      <alignment vertical="center" textRotation="90" wrapText="1"/>
    </xf>
    <xf numFmtId="0" fontId="38" fillId="0" borderId="0" xfId="141" applyFont="1" applyAlignment="1">
      <alignment horizontal="center" vertical="center"/>
    </xf>
    <xf numFmtId="0" fontId="28" fillId="0" borderId="0" xfId="568" applyFont="1" applyAlignment="1">
      <alignment horizontal="left"/>
    </xf>
    <xf numFmtId="0" fontId="43" fillId="0" borderId="0" xfId="568" applyFont="1"/>
    <xf numFmtId="0" fontId="28" fillId="0" borderId="0" xfId="568" applyFont="1" applyAlignment="1">
      <alignment horizontal="center"/>
    </xf>
    <xf numFmtId="0" fontId="43" fillId="0" borderId="0" xfId="568" applyFont="1" applyAlignment="1">
      <alignment horizontal="center"/>
    </xf>
    <xf numFmtId="0" fontId="73" fillId="0" borderId="0" xfId="568" applyFont="1" applyAlignment="1">
      <alignment vertical="center"/>
    </xf>
    <xf numFmtId="0" fontId="43" fillId="0" borderId="2" xfId="568" applyFont="1" applyBorder="1" applyAlignment="1">
      <alignment horizontal="center"/>
    </xf>
    <xf numFmtId="0" fontId="43" fillId="0" borderId="9" xfId="568" applyFont="1" applyBorder="1"/>
    <xf numFmtId="0" fontId="43" fillId="0" borderId="14" xfId="568" applyFont="1" applyBorder="1"/>
    <xf numFmtId="0" fontId="43" fillId="0" borderId="9" xfId="568" applyFont="1" applyBorder="1" applyAlignment="1">
      <alignment horizontal="center"/>
    </xf>
    <xf numFmtId="0" fontId="28" fillId="0" borderId="9" xfId="568" applyFont="1" applyBorder="1" applyAlignment="1">
      <alignment horizontal="center"/>
    </xf>
    <xf numFmtId="0" fontId="25" fillId="0" borderId="14" xfId="568" applyFont="1" applyBorder="1" applyAlignment="1">
      <alignment horizontal="left" vertical="center"/>
    </xf>
    <xf numFmtId="0" fontId="26" fillId="0" borderId="0" xfId="568" applyFont="1"/>
    <xf numFmtId="0" fontId="66" fillId="0" borderId="14" xfId="568" applyFont="1" applyBorder="1" applyAlignment="1">
      <alignment vertical="center"/>
    </xf>
    <xf numFmtId="11" fontId="25" fillId="0" borderId="15" xfId="568" applyNumberFormat="1" applyFont="1" applyBorder="1" applyAlignment="1">
      <alignment horizontal="left" vertical="center"/>
    </xf>
    <xf numFmtId="11" fontId="28" fillId="0" borderId="9" xfId="568" applyNumberFormat="1" applyFont="1" applyBorder="1" applyAlignment="1">
      <alignment horizontal="left"/>
    </xf>
    <xf numFmtId="0" fontId="26" fillId="0" borderId="14" xfId="568" applyFont="1" applyBorder="1"/>
    <xf numFmtId="11" fontId="28" fillId="0" borderId="15" xfId="568" applyNumberFormat="1" applyFont="1" applyBorder="1" applyAlignment="1">
      <alignment horizontal="left"/>
    </xf>
    <xf numFmtId="0" fontId="73" fillId="0" borderId="9" xfId="568" applyFont="1" applyBorder="1" applyAlignment="1">
      <alignment vertical="center"/>
    </xf>
    <xf numFmtId="0" fontId="43" fillId="0" borderId="8" xfId="568" applyFont="1" applyBorder="1" applyAlignment="1">
      <alignment horizontal="center"/>
    </xf>
    <xf numFmtId="0" fontId="25" fillId="0" borderId="6" xfId="568" applyFont="1" applyBorder="1" applyAlignment="1">
      <alignment horizontal="left" vertical="center"/>
    </xf>
    <xf numFmtId="0" fontId="28" fillId="0" borderId="10" xfId="568" applyFont="1" applyBorder="1" applyAlignment="1">
      <alignment horizontal="left"/>
    </xf>
    <xf numFmtId="4" fontId="29" fillId="0" borderId="14" xfId="568" applyNumberFormat="1" applyFont="1" applyBorder="1" applyAlignment="1">
      <alignment horizontal="center"/>
    </xf>
    <xf numFmtId="0" fontId="29" fillId="0" borderId="2" xfId="568" applyFont="1" applyBorder="1"/>
    <xf numFmtId="0" fontId="29" fillId="0" borderId="14" xfId="568" applyFont="1" applyBorder="1"/>
    <xf numFmtId="4" fontId="29" fillId="0" borderId="14" xfId="568" applyNumberFormat="1" applyFont="1" applyBorder="1"/>
    <xf numFmtId="0" fontId="29" fillId="0" borderId="15" xfId="568" applyFont="1" applyBorder="1"/>
    <xf numFmtId="0" fontId="29" fillId="0" borderId="9" xfId="568" applyFont="1" applyBorder="1"/>
    <xf numFmtId="0" fontId="29" fillId="0" borderId="8" xfId="568" applyFont="1" applyBorder="1"/>
    <xf numFmtId="0" fontId="71" fillId="0" borderId="14" xfId="19" applyFont="1" applyBorder="1" applyAlignment="1">
      <alignment horizontal="center" vertical="center"/>
    </xf>
    <xf numFmtId="167" fontId="23" fillId="0" borderId="0" xfId="2" applyFont="1" applyFill="1" applyBorder="1"/>
    <xf numFmtId="0" fontId="66" fillId="0" borderId="0" xfId="568" applyFont="1" applyAlignment="1">
      <alignment horizontal="center" vertical="center"/>
    </xf>
    <xf numFmtId="0" fontId="29" fillId="0" borderId="0" xfId="568" applyFont="1" applyAlignment="1">
      <alignment horizontal="center"/>
    </xf>
    <xf numFmtId="167" fontId="25" fillId="3" borderId="1" xfId="2" applyFont="1" applyFill="1" applyBorder="1" applyAlignment="1">
      <alignment vertical="center"/>
    </xf>
    <xf numFmtId="0" fontId="29" fillId="0" borderId="0" xfId="568" applyFont="1" applyAlignment="1">
      <alignment horizontal="left"/>
    </xf>
    <xf numFmtId="4" fontId="29" fillId="0" borderId="9" xfId="568" applyNumberFormat="1" applyFont="1" applyBorder="1" applyAlignment="1">
      <alignment horizontal="center" vertical="center"/>
    </xf>
    <xf numFmtId="4" fontId="29" fillId="0" borderId="9" xfId="568" applyNumberFormat="1" applyFont="1" applyBorder="1"/>
    <xf numFmtId="4" fontId="29" fillId="0" borderId="2" xfId="568" applyNumberFormat="1" applyFont="1" applyBorder="1" applyAlignment="1">
      <alignment horizontal="center"/>
    </xf>
    <xf numFmtId="4" fontId="29" fillId="0" borderId="2" xfId="568" applyNumberFormat="1" applyFont="1" applyBorder="1"/>
    <xf numFmtId="0" fontId="27" fillId="0" borderId="2" xfId="568" applyFont="1" applyBorder="1" applyAlignment="1">
      <alignment horizontal="left"/>
    </xf>
    <xf numFmtId="0" fontId="66" fillId="0" borderId="2" xfId="568" applyFont="1" applyBorder="1" applyAlignment="1">
      <alignment vertical="center"/>
    </xf>
    <xf numFmtId="0" fontId="73" fillId="0" borderId="2" xfId="568" applyFont="1" applyBorder="1" applyAlignment="1">
      <alignment vertical="center"/>
    </xf>
    <xf numFmtId="0" fontId="73" fillId="0" borderId="14" xfId="568" applyFont="1" applyBorder="1" applyAlignment="1">
      <alignment vertical="center"/>
    </xf>
    <xf numFmtId="0" fontId="73" fillId="0" borderId="8" xfId="568" applyFont="1" applyBorder="1" applyAlignment="1">
      <alignment vertical="center"/>
    </xf>
    <xf numFmtId="0" fontId="73" fillId="0" borderId="15" xfId="568" applyFont="1" applyBorder="1" applyAlignment="1">
      <alignment vertical="center"/>
    </xf>
    <xf numFmtId="174" fontId="29" fillId="0" borderId="7" xfId="568" applyNumberFormat="1" applyFont="1" applyBorder="1"/>
    <xf numFmtId="4" fontId="29" fillId="0" borderId="6" xfId="568" applyNumberFormat="1" applyFont="1" applyBorder="1" applyAlignment="1">
      <alignment horizontal="center"/>
    </xf>
    <xf numFmtId="174" fontId="29" fillId="0" borderId="2" xfId="568" applyNumberFormat="1" applyFont="1" applyBorder="1"/>
    <xf numFmtId="0" fontId="25" fillId="0" borderId="13" xfId="568" applyFont="1" applyBorder="1" applyAlignment="1">
      <alignment horizontal="center" vertical="center" textRotation="90" wrapText="1"/>
    </xf>
    <xf numFmtId="168" fontId="23" fillId="0" borderId="1" xfId="55" applyNumberFormat="1" applyFont="1" applyFill="1" applyBorder="1" applyAlignment="1">
      <alignment horizontal="center" vertical="center"/>
    </xf>
    <xf numFmtId="0" fontId="31" fillId="3" borderId="1" xfId="19" applyFont="1" applyFill="1" applyBorder="1" applyAlignment="1">
      <alignment horizontal="center" vertical="center" wrapText="1"/>
    </xf>
    <xf numFmtId="166" fontId="31" fillId="3" borderId="1" xfId="1" applyFont="1" applyFill="1" applyBorder="1" applyAlignment="1" applyProtection="1">
      <alignment horizontal="center" vertical="center" wrapText="1"/>
    </xf>
    <xf numFmtId="0" fontId="36" fillId="0" borderId="0" xfId="141" applyFont="1" applyAlignment="1">
      <alignment horizontal="center" vertical="center"/>
    </xf>
    <xf numFmtId="166" fontId="36" fillId="55" borderId="1" xfId="141" applyNumberFormat="1" applyFont="1" applyFill="1" applyBorder="1" applyAlignment="1" applyProtection="1">
      <alignment vertical="center"/>
      <protection locked="0"/>
    </xf>
    <xf numFmtId="43" fontId="36" fillId="0" borderId="1" xfId="141" applyNumberFormat="1" applyFont="1" applyBorder="1" applyAlignment="1">
      <alignment vertical="center"/>
    </xf>
    <xf numFmtId="0" fontId="36" fillId="0" borderId="1" xfId="141" applyFont="1" applyBorder="1" applyAlignment="1">
      <alignment horizontal="center" vertical="center"/>
    </xf>
    <xf numFmtId="44" fontId="39" fillId="2" borderId="1" xfId="1" applyNumberFormat="1" applyFont="1" applyFill="1" applyBorder="1" applyAlignment="1" applyProtection="1">
      <alignment vertical="center"/>
    </xf>
    <xf numFmtId="0" fontId="39" fillId="0" borderId="1" xfId="141" applyFont="1" applyBorder="1" applyAlignment="1">
      <alignment horizontal="center" vertical="center"/>
    </xf>
    <xf numFmtId="0" fontId="29" fillId="0" borderId="6" xfId="19" applyFont="1" applyBorder="1" applyAlignment="1" applyProtection="1">
      <alignment horizontal="left" vertical="center"/>
      <protection locked="0"/>
    </xf>
    <xf numFmtId="0" fontId="29" fillId="0" borderId="10" xfId="19" applyFont="1" applyBorder="1" applyAlignment="1" applyProtection="1">
      <alignment horizontal="left" vertical="center"/>
      <protection locked="0"/>
    </xf>
    <xf numFmtId="0" fontId="29" fillId="0" borderId="10" xfId="19" applyFont="1" applyBorder="1" applyAlignment="1" applyProtection="1">
      <alignment horizontal="center" vertical="center"/>
      <protection locked="0"/>
    </xf>
    <xf numFmtId="0" fontId="29" fillId="0" borderId="10" xfId="19" applyFont="1" applyBorder="1" applyAlignment="1" applyProtection="1">
      <alignment vertical="top" wrapText="1"/>
      <protection locked="0"/>
    </xf>
    <xf numFmtId="10" fontId="29" fillId="0" borderId="10" xfId="19" applyNumberFormat="1" applyFont="1" applyBorder="1" applyAlignment="1" applyProtection="1">
      <alignment horizontal="right" vertical="top" wrapText="1"/>
      <protection locked="0"/>
    </xf>
    <xf numFmtId="166" fontId="29" fillId="0" borderId="10" xfId="1" applyFont="1" applyBorder="1" applyAlignment="1" applyProtection="1">
      <alignment vertical="top" wrapText="1"/>
      <protection locked="0"/>
    </xf>
    <xf numFmtId="0" fontId="29" fillId="0" borderId="10" xfId="19" applyFont="1" applyBorder="1" applyAlignment="1" applyProtection="1">
      <alignment horizontal="center" vertical="top" wrapText="1"/>
      <protection locked="0"/>
    </xf>
    <xf numFmtId="166" fontId="29" fillId="0" borderId="10" xfId="1" applyFont="1" applyFill="1" applyBorder="1" applyProtection="1">
      <protection locked="0"/>
    </xf>
    <xf numFmtId="0" fontId="30" fillId="0" borderId="14" xfId="19" applyFont="1" applyBorder="1" applyAlignment="1" applyProtection="1">
      <alignment horizontal="left" vertical="center"/>
      <protection locked="0"/>
    </xf>
    <xf numFmtId="0" fontId="30" fillId="0" borderId="0" xfId="19" applyFont="1" applyAlignment="1" applyProtection="1">
      <alignment horizontal="left" vertical="center"/>
      <protection locked="0"/>
    </xf>
    <xf numFmtId="0" fontId="30" fillId="0" borderId="0" xfId="17" applyFont="1" applyAlignment="1" applyProtection="1">
      <alignment horizontal="center"/>
      <protection locked="0"/>
    </xf>
    <xf numFmtId="0" fontId="32" fillId="0" borderId="0" xfId="54" applyFont="1" applyProtection="1">
      <protection locked="0"/>
    </xf>
    <xf numFmtId="10" fontId="32" fillId="0" borderId="0" xfId="19" applyNumberFormat="1" applyFont="1" applyAlignment="1" applyProtection="1">
      <alignment horizontal="right" vertical="top" wrapText="1"/>
      <protection locked="0"/>
    </xf>
    <xf numFmtId="166" fontId="32" fillId="0" borderId="0" xfId="1" applyFont="1" applyBorder="1" applyAlignment="1" applyProtection="1">
      <protection locked="0"/>
    </xf>
    <xf numFmtId="0" fontId="32" fillId="0" borderId="0" xfId="54" applyFont="1" applyAlignment="1" applyProtection="1">
      <alignment horizontal="center"/>
      <protection locked="0"/>
    </xf>
    <xf numFmtId="166" fontId="32" fillId="0" borderId="0" xfId="1" applyFont="1" applyFill="1" applyBorder="1" applyProtection="1">
      <protection locked="0"/>
    </xf>
    <xf numFmtId="0" fontId="30" fillId="0" borderId="14" xfId="19" applyFont="1" applyBorder="1" applyAlignment="1" applyProtection="1">
      <alignment horizontal="left" vertical="center" wrapText="1"/>
      <protection locked="0"/>
    </xf>
    <xf numFmtId="0" fontId="30" fillId="0" borderId="0" xfId="19" applyFont="1" applyAlignment="1" applyProtection="1">
      <alignment horizontal="left" vertical="center" wrapText="1"/>
      <protection locked="0"/>
    </xf>
    <xf numFmtId="0" fontId="32" fillId="0" borderId="0" xfId="19" applyFont="1" applyAlignment="1" applyProtection="1">
      <alignment horizontal="center" vertical="top"/>
      <protection locked="0"/>
    </xf>
    <xf numFmtId="0" fontId="23" fillId="0" borderId="0" xfId="17" applyProtection="1">
      <protection locked="0"/>
    </xf>
    <xf numFmtId="0" fontId="32" fillId="0" borderId="0" xfId="19" applyFont="1" applyAlignment="1" applyProtection="1">
      <alignment horizontal="center"/>
      <protection locked="0"/>
    </xf>
    <xf numFmtId="10" fontId="32" fillId="0" borderId="0" xfId="19" applyNumberFormat="1" applyFont="1" applyAlignment="1" applyProtection="1">
      <alignment horizontal="right"/>
      <protection locked="0"/>
    </xf>
    <xf numFmtId="10" fontId="32" fillId="0" borderId="0" xfId="54" applyNumberFormat="1" applyFont="1" applyAlignment="1" applyProtection="1">
      <alignment horizontal="right"/>
      <protection locked="0"/>
    </xf>
    <xf numFmtId="0" fontId="23" fillId="0" borderId="14" xfId="17" applyBorder="1" applyProtection="1">
      <protection locked="0"/>
    </xf>
    <xf numFmtId="0" fontId="32" fillId="0" borderId="0" xfId="19" applyFont="1" applyAlignment="1" applyProtection="1">
      <alignment horizontal="center" vertical="top" wrapText="1"/>
      <protection locked="0"/>
    </xf>
    <xf numFmtId="0" fontId="32" fillId="0" borderId="0" xfId="19" applyFont="1" applyAlignment="1" applyProtection="1">
      <alignment vertical="top" wrapText="1"/>
      <protection locked="0"/>
    </xf>
    <xf numFmtId="166" fontId="32" fillId="0" borderId="0" xfId="1" applyFont="1" applyBorder="1" applyProtection="1">
      <protection locked="0"/>
    </xf>
    <xf numFmtId="0" fontId="30" fillId="0" borderId="14" xfId="19" applyFont="1" applyBorder="1" applyAlignment="1" applyProtection="1">
      <alignment vertical="top"/>
      <protection locked="0"/>
    </xf>
    <xf numFmtId="0" fontId="30" fillId="0" borderId="0" xfId="19" applyFont="1" applyAlignment="1" applyProtection="1">
      <alignment vertical="top"/>
      <protection locked="0"/>
    </xf>
    <xf numFmtId="0" fontId="32" fillId="0" borderId="0" xfId="17" applyFont="1" applyAlignment="1" applyProtection="1">
      <alignment horizontal="center"/>
      <protection locked="0"/>
    </xf>
    <xf numFmtId="0" fontId="30" fillId="0" borderId="0" xfId="17" applyFont="1" applyProtection="1">
      <protection locked="0"/>
    </xf>
    <xf numFmtId="167" fontId="23" fillId="0" borderId="0" xfId="2" applyFont="1" applyFill="1" applyBorder="1" applyAlignment="1" applyProtection="1">
      <alignment horizontal="right"/>
      <protection locked="0"/>
    </xf>
    <xf numFmtId="167" fontId="23" fillId="0" borderId="2" xfId="2" applyFont="1" applyFill="1" applyBorder="1" applyAlignment="1" applyProtection="1">
      <alignment horizontal="right"/>
      <protection locked="0"/>
    </xf>
    <xf numFmtId="0" fontId="30" fillId="0" borderId="14" xfId="17" applyFont="1" applyBorder="1" applyProtection="1">
      <protection locked="0"/>
    </xf>
    <xf numFmtId="0" fontId="32" fillId="0" borderId="0" xfId="17" applyFont="1" applyAlignment="1" applyProtection="1">
      <alignment horizontal="center" vertical="center"/>
      <protection locked="0"/>
    </xf>
    <xf numFmtId="0" fontId="23" fillId="0" borderId="0" xfId="17" applyAlignment="1" applyProtection="1">
      <alignment vertical="center"/>
      <protection locked="0"/>
    </xf>
    <xf numFmtId="0" fontId="25" fillId="0" borderId="15" xfId="17" applyFont="1" applyBorder="1" applyProtection="1">
      <protection locked="0"/>
    </xf>
    <xf numFmtId="0" fontId="25" fillId="0" borderId="9" xfId="17" applyFont="1" applyBorder="1" applyProtection="1">
      <protection locked="0"/>
    </xf>
    <xf numFmtId="0" fontId="42" fillId="0" borderId="9" xfId="17" applyFont="1" applyBorder="1" applyAlignment="1" applyProtection="1">
      <alignment horizontal="center" vertical="center"/>
      <protection locked="0"/>
    </xf>
    <xf numFmtId="0" fontId="25" fillId="0" borderId="9" xfId="17" applyFont="1" applyBorder="1" applyAlignment="1" applyProtection="1">
      <alignment vertical="center"/>
      <protection locked="0"/>
    </xf>
    <xf numFmtId="167" fontId="23" fillId="0" borderId="9" xfId="2" applyFont="1" applyFill="1" applyBorder="1" applyAlignment="1" applyProtection="1">
      <alignment horizontal="right"/>
      <protection locked="0"/>
    </xf>
    <xf numFmtId="167" fontId="23" fillId="0" borderId="8" xfId="2" applyFont="1" applyFill="1" applyBorder="1" applyAlignment="1" applyProtection="1">
      <alignment horizontal="right"/>
      <protection locked="0"/>
    </xf>
    <xf numFmtId="0" fontId="38" fillId="3" borderId="1" xfId="141" applyFont="1" applyFill="1" applyBorder="1" applyAlignment="1">
      <alignment horizontal="center" vertical="center"/>
    </xf>
    <xf numFmtId="0" fontId="28" fillId="0" borderId="6" xfId="141" applyFont="1" applyBorder="1" applyAlignment="1">
      <alignment vertical="center"/>
    </xf>
    <xf numFmtId="0" fontId="75" fillId="0" borderId="10" xfId="141" applyFont="1" applyBorder="1" applyAlignment="1">
      <alignment horizontal="left" vertical="center"/>
    </xf>
    <xf numFmtId="0" fontId="35" fillId="0" borderId="10" xfId="141" applyFont="1" applyBorder="1" applyAlignment="1">
      <alignment vertical="center"/>
    </xf>
    <xf numFmtId="0" fontId="35" fillId="0" borderId="10" xfId="141" applyFont="1" applyBorder="1" applyAlignment="1">
      <alignment horizontal="left" vertical="center"/>
    </xf>
    <xf numFmtId="0" fontId="36" fillId="0" borderId="10" xfId="141" applyFont="1" applyBorder="1" applyAlignment="1">
      <alignment vertical="center"/>
    </xf>
    <xf numFmtId="0" fontId="36" fillId="0" borderId="7" xfId="141" applyFont="1" applyBorder="1" applyAlignment="1">
      <alignment vertical="center"/>
    </xf>
    <xf numFmtId="0" fontId="28" fillId="0" borderId="14" xfId="141" applyFont="1" applyBorder="1" applyAlignment="1">
      <alignment vertical="center"/>
    </xf>
    <xf numFmtId="0" fontId="26" fillId="0" borderId="0" xfId="141" applyFont="1" applyAlignment="1">
      <alignment horizontal="left" vertical="center"/>
    </xf>
    <xf numFmtId="0" fontId="35" fillId="0" borderId="0" xfId="141" applyFont="1" applyAlignment="1">
      <alignment vertical="center"/>
    </xf>
    <xf numFmtId="0" fontId="35" fillId="0" borderId="0" xfId="141" applyFont="1" applyAlignment="1">
      <alignment horizontal="left" vertical="center"/>
    </xf>
    <xf numFmtId="0" fontId="36" fillId="0" borderId="2" xfId="141" applyFont="1" applyBorder="1" applyAlignment="1">
      <alignment vertical="center"/>
    </xf>
    <xf numFmtId="0" fontId="28" fillId="0" borderId="15" xfId="141" applyFont="1" applyBorder="1" applyAlignment="1">
      <alignment vertical="center"/>
    </xf>
    <xf numFmtId="0" fontId="36" fillId="0" borderId="9" xfId="141" applyFont="1" applyBorder="1" applyAlignment="1">
      <alignment vertical="center"/>
    </xf>
    <xf numFmtId="166" fontId="36" fillId="0" borderId="0" xfId="1" applyFont="1" applyFill="1" applyBorder="1" applyAlignment="1" applyProtection="1">
      <alignment vertical="center"/>
    </xf>
    <xf numFmtId="166" fontId="36" fillId="0" borderId="2" xfId="1" applyFont="1" applyFill="1" applyBorder="1" applyAlignment="1" applyProtection="1">
      <alignment vertical="center"/>
    </xf>
    <xf numFmtId="0" fontId="77" fillId="0" borderId="10" xfId="141" applyFont="1" applyBorder="1" applyAlignment="1">
      <alignment horizontal="left" vertical="center"/>
    </xf>
    <xf numFmtId="166" fontId="36" fillId="0" borderId="10" xfId="1" applyFont="1" applyFill="1" applyBorder="1" applyAlignment="1" applyProtection="1">
      <alignment vertical="center"/>
    </xf>
    <xf numFmtId="0" fontId="36" fillId="0" borderId="0" xfId="141" applyFont="1" applyAlignment="1">
      <alignment horizontal="left" vertical="center"/>
    </xf>
    <xf numFmtId="0" fontId="36" fillId="0" borderId="9" xfId="141" applyFont="1" applyBorder="1" applyAlignment="1">
      <alignment horizontal="left" vertical="center"/>
    </xf>
    <xf numFmtId="166" fontId="36" fillId="0" borderId="9" xfId="1" applyFont="1" applyFill="1" applyBorder="1" applyAlignment="1" applyProtection="1">
      <alignment vertical="center"/>
    </xf>
    <xf numFmtId="0" fontId="36" fillId="0" borderId="9" xfId="141" applyFont="1" applyBorder="1" applyAlignment="1">
      <alignment horizontal="center" vertical="center"/>
    </xf>
    <xf numFmtId="0" fontId="43" fillId="0" borderId="15" xfId="141" applyFont="1" applyBorder="1"/>
    <xf numFmtId="0" fontId="36" fillId="0" borderId="9" xfId="141" applyFont="1" applyBorder="1"/>
    <xf numFmtId="0" fontId="36" fillId="0" borderId="8" xfId="141" applyFont="1" applyBorder="1" applyAlignment="1">
      <alignment vertical="center"/>
    </xf>
    <xf numFmtId="0" fontId="36" fillId="0" borderId="15" xfId="141" applyFont="1" applyBorder="1" applyAlignment="1">
      <alignment horizontal="right" vertical="center"/>
    </xf>
    <xf numFmtId="10" fontId="36" fillId="0" borderId="8" xfId="55" applyNumberFormat="1" applyFont="1" applyFill="1" applyBorder="1" applyAlignment="1" applyProtection="1">
      <alignment horizontal="left" vertical="center"/>
    </xf>
    <xf numFmtId="0" fontId="31" fillId="3" borderId="12" xfId="19" applyFont="1" applyFill="1" applyBorder="1" applyAlignment="1">
      <alignment horizontal="center" vertical="center" wrapText="1"/>
    </xf>
    <xf numFmtId="166" fontId="31" fillId="3" borderId="12" xfId="1" applyFont="1" applyFill="1" applyBorder="1" applyAlignment="1" applyProtection="1">
      <alignment horizontal="center" vertical="center" wrapText="1"/>
    </xf>
    <xf numFmtId="166" fontId="31" fillId="3" borderId="15" xfId="1" applyFont="1" applyFill="1" applyBorder="1" applyAlignment="1" applyProtection="1">
      <alignment horizontal="center" vertical="center" wrapText="1"/>
    </xf>
    <xf numFmtId="0" fontId="65" fillId="0" borderId="1" xfId="141" applyFont="1" applyBorder="1" applyAlignment="1">
      <alignment vertical="center" wrapText="1"/>
    </xf>
    <xf numFmtId="4" fontId="36" fillId="0" borderId="1" xfId="141" applyNumberFormat="1" applyFont="1" applyBorder="1" applyAlignment="1">
      <alignment horizontal="right" vertical="center"/>
    </xf>
    <xf numFmtId="166" fontId="36" fillId="0" borderId="1" xfId="1" applyFont="1" applyFill="1" applyBorder="1" applyAlignment="1" applyProtection="1">
      <alignment horizontal="right" vertical="center"/>
    </xf>
    <xf numFmtId="10" fontId="36" fillId="0" borderId="1" xfId="141" applyNumberFormat="1" applyFont="1" applyBorder="1" applyAlignment="1">
      <alignment horizontal="center" vertical="center"/>
    </xf>
    <xf numFmtId="166" fontId="36" fillId="0" borderId="1" xfId="1" applyFont="1" applyFill="1" applyBorder="1" applyAlignment="1" applyProtection="1">
      <alignment vertical="center"/>
    </xf>
    <xf numFmtId="166" fontId="36" fillId="0" borderId="3" xfId="1" applyFont="1" applyFill="1" applyBorder="1" applyAlignment="1" applyProtection="1">
      <alignment horizontal="right" vertical="center"/>
    </xf>
    <xf numFmtId="49" fontId="38" fillId="5" borderId="1" xfId="141" applyNumberFormat="1" applyFont="1" applyFill="1" applyBorder="1" applyAlignment="1">
      <alignment horizontal="center"/>
    </xf>
    <xf numFmtId="0" fontId="38" fillId="5" borderId="1" xfId="141" applyFont="1" applyFill="1" applyBorder="1" applyAlignment="1">
      <alignment horizontal="center"/>
    </xf>
    <xf numFmtId="0" fontId="38" fillId="5" borderId="1" xfId="141" applyFont="1" applyFill="1" applyBorder="1" applyAlignment="1">
      <alignment horizontal="center" wrapText="1"/>
    </xf>
    <xf numFmtId="0" fontId="38" fillId="5" borderId="1" xfId="141" applyFont="1" applyFill="1" applyBorder="1" applyAlignment="1">
      <alignment horizontal="right"/>
    </xf>
    <xf numFmtId="166" fontId="38" fillId="5" borderId="1" xfId="1" applyFont="1" applyFill="1" applyBorder="1" applyAlignment="1" applyProtection="1">
      <alignment horizontal="right"/>
    </xf>
    <xf numFmtId="9" fontId="38" fillId="5" borderId="1" xfId="141" applyNumberFormat="1" applyFont="1" applyFill="1" applyBorder="1" applyAlignment="1">
      <alignment horizontal="center"/>
    </xf>
    <xf numFmtId="166" fontId="38" fillId="5" borderId="1" xfId="1" applyFont="1" applyFill="1" applyBorder="1" applyAlignment="1" applyProtection="1"/>
    <xf numFmtId="167" fontId="38" fillId="5" borderId="3" xfId="2" applyFont="1" applyFill="1" applyBorder="1" applyAlignment="1" applyProtection="1"/>
    <xf numFmtId="0" fontId="36" fillId="0" borderId="1" xfId="141" applyFont="1" applyBorder="1" applyAlignment="1">
      <alignment horizontal="center" vertical="center" wrapText="1"/>
    </xf>
    <xf numFmtId="0" fontId="36" fillId="0" borderId="1" xfId="141" applyFont="1" applyBorder="1" applyAlignment="1">
      <alignment vertical="center" wrapText="1"/>
    </xf>
    <xf numFmtId="10" fontId="36" fillId="0" borderId="1" xfId="117" applyNumberFormat="1" applyFont="1" applyFill="1" applyBorder="1" applyAlignment="1" applyProtection="1">
      <alignment horizontal="center" vertical="center"/>
    </xf>
    <xf numFmtId="0" fontId="38" fillId="3" borderId="1" xfId="141" applyFont="1" applyFill="1" applyBorder="1" applyAlignment="1">
      <alignment horizontal="center" vertical="center" wrapText="1"/>
    </xf>
    <xf numFmtId="0" fontId="38" fillId="3" borderId="1" xfId="141" applyFont="1" applyFill="1" applyBorder="1" applyAlignment="1">
      <alignment horizontal="right" vertical="center" wrapText="1"/>
    </xf>
    <xf numFmtId="4" fontId="38" fillId="3" borderId="1" xfId="141" applyNumberFormat="1" applyFont="1" applyFill="1" applyBorder="1" applyAlignment="1">
      <alignment horizontal="right" vertical="center"/>
    </xf>
    <xf numFmtId="166" fontId="38" fillId="3" borderId="1" xfId="1" applyFont="1" applyFill="1" applyBorder="1" applyAlignment="1" applyProtection="1">
      <alignment horizontal="right" vertical="center"/>
    </xf>
    <xf numFmtId="10" fontId="38" fillId="3" borderId="1" xfId="117" applyNumberFormat="1" applyFont="1" applyFill="1" applyBorder="1" applyAlignment="1" applyProtection="1">
      <alignment horizontal="center" vertical="center"/>
    </xf>
    <xf numFmtId="166" fontId="38" fillId="3" borderId="1" xfId="1" applyFont="1" applyFill="1" applyBorder="1" applyAlignment="1" applyProtection="1">
      <alignment vertical="center"/>
    </xf>
    <xf numFmtId="167" fontId="38" fillId="3" borderId="3" xfId="2" applyFont="1" applyFill="1" applyBorder="1" applyAlignment="1" applyProtection="1">
      <alignment horizontal="right" vertical="center"/>
    </xf>
    <xf numFmtId="0" fontId="38" fillId="0" borderId="1" xfId="141" applyFont="1" applyBorder="1" applyAlignment="1">
      <alignment horizontal="center" vertical="center" wrapText="1"/>
    </xf>
    <xf numFmtId="0" fontId="38" fillId="0" borderId="1" xfId="141" applyFont="1" applyBorder="1" applyAlignment="1">
      <alignment horizontal="center" vertical="center"/>
    </xf>
    <xf numFmtId="0" fontId="38" fillId="0" borderId="1" xfId="141" applyFont="1" applyBorder="1" applyAlignment="1">
      <alignment horizontal="right" vertical="center" wrapText="1"/>
    </xf>
    <xf numFmtId="4" fontId="38" fillId="0" borderId="1" xfId="141" applyNumberFormat="1" applyFont="1" applyBorder="1" applyAlignment="1">
      <alignment horizontal="right" vertical="center"/>
    </xf>
    <xf numFmtId="166" fontId="38" fillId="0" borderId="1" xfId="1" applyFont="1" applyFill="1" applyBorder="1" applyAlignment="1" applyProtection="1">
      <alignment horizontal="right" vertical="center"/>
    </xf>
    <xf numFmtId="10" fontId="38" fillId="0" borderId="1" xfId="117" applyNumberFormat="1" applyFont="1" applyFill="1" applyBorder="1" applyAlignment="1" applyProtection="1">
      <alignment horizontal="center" vertical="center"/>
    </xf>
    <xf numFmtId="166" fontId="38" fillId="0" borderId="1" xfId="1" applyFont="1" applyFill="1" applyBorder="1" applyAlignment="1" applyProtection="1">
      <alignment vertical="center"/>
    </xf>
    <xf numFmtId="166" fontId="38" fillId="0" borderId="3" xfId="1" applyFont="1" applyFill="1" applyBorder="1" applyAlignment="1" applyProtection="1">
      <alignment horizontal="right" vertical="center"/>
    </xf>
    <xf numFmtId="0" fontId="38" fillId="5" borderId="1" xfId="141" applyFont="1" applyFill="1" applyBorder="1" applyAlignment="1">
      <alignment horizontal="center" vertical="center"/>
    </xf>
    <xf numFmtId="0" fontId="38" fillId="5" borderId="1" xfId="141" applyFont="1" applyFill="1" applyBorder="1" applyAlignment="1">
      <alignment horizontal="center" vertical="center" wrapText="1"/>
    </xf>
    <xf numFmtId="4" fontId="38" fillId="5" borderId="1" xfId="141" applyNumberFormat="1" applyFont="1" applyFill="1" applyBorder="1" applyAlignment="1">
      <alignment horizontal="right"/>
    </xf>
    <xf numFmtId="166" fontId="38" fillId="5" borderId="1" xfId="1" applyFont="1" applyFill="1" applyBorder="1" applyAlignment="1" applyProtection="1">
      <alignment horizontal="right" vertical="center"/>
    </xf>
    <xf numFmtId="10" fontId="38" fillId="5" borderId="1" xfId="141" applyNumberFormat="1" applyFont="1" applyFill="1" applyBorder="1" applyAlignment="1">
      <alignment horizontal="center" vertical="center"/>
    </xf>
    <xf numFmtId="166" fontId="38" fillId="5" borderId="1" xfId="1" applyFont="1" applyFill="1" applyBorder="1" applyAlignment="1" applyProtection="1">
      <alignment vertical="center"/>
    </xf>
    <xf numFmtId="166" fontId="36" fillId="6" borderId="3" xfId="1" applyFont="1" applyFill="1" applyBorder="1" applyAlignment="1" applyProtection="1">
      <alignment horizontal="right" vertical="center"/>
    </xf>
    <xf numFmtId="166" fontId="38" fillId="5" borderId="3" xfId="1" applyFont="1" applyFill="1" applyBorder="1" applyAlignment="1" applyProtection="1">
      <alignment vertical="center"/>
    </xf>
    <xf numFmtId="10" fontId="38" fillId="5" borderId="1" xfId="141" applyNumberFormat="1" applyFont="1" applyFill="1" applyBorder="1" applyAlignment="1">
      <alignment horizontal="center" vertical="center" wrapText="1"/>
    </xf>
    <xf numFmtId="9" fontId="38" fillId="3" borderId="1" xfId="117" applyFont="1" applyFill="1" applyBorder="1" applyAlignment="1" applyProtection="1">
      <alignment horizontal="center" vertical="center"/>
    </xf>
    <xf numFmtId="49" fontId="36" fillId="0" borderId="1" xfId="141" applyNumberFormat="1" applyFont="1" applyBorder="1" applyAlignment="1">
      <alignment horizontal="center" vertical="center" wrapText="1"/>
    </xf>
    <xf numFmtId="0" fontId="39" fillId="2" borderId="1" xfId="141" applyFont="1" applyFill="1" applyBorder="1" applyAlignment="1">
      <alignment horizontal="center" vertical="center"/>
    </xf>
    <xf numFmtId="0" fontId="39" fillId="2" borderId="1" xfId="141" applyFont="1" applyFill="1" applyBorder="1" applyAlignment="1">
      <alignment horizontal="center" vertical="center" wrapText="1"/>
    </xf>
    <xf numFmtId="44" fontId="39" fillId="2" borderId="3" xfId="1" applyNumberFormat="1" applyFont="1" applyFill="1" applyBorder="1" applyAlignment="1" applyProtection="1">
      <alignment vertical="center"/>
    </xf>
    <xf numFmtId="0" fontId="71" fillId="4" borderId="15" xfId="19" applyFont="1" applyFill="1" applyBorder="1" applyAlignment="1">
      <alignment horizontal="center" vertical="center"/>
    </xf>
    <xf numFmtId="0" fontId="71" fillId="4" borderId="9" xfId="19" applyFont="1" applyFill="1" applyBorder="1" applyAlignment="1">
      <alignment horizontal="center" vertical="center"/>
    </xf>
    <xf numFmtId="0" fontId="71" fillId="4" borderId="8" xfId="19" applyFont="1" applyFill="1" applyBorder="1" applyAlignment="1">
      <alignment horizontal="center" vertical="center"/>
    </xf>
    <xf numFmtId="0" fontId="27" fillId="0" borderId="9" xfId="141" applyFont="1" applyBorder="1" applyAlignment="1">
      <alignment horizontal="left" vertical="center" wrapText="1"/>
    </xf>
    <xf numFmtId="0" fontId="27" fillId="0" borderId="11" xfId="141" applyFont="1" applyBorder="1" applyAlignment="1">
      <alignment horizontal="center" vertical="center"/>
    </xf>
    <xf numFmtId="0" fontId="27" fillId="0" borderId="13" xfId="141" applyFont="1" applyBorder="1" applyAlignment="1">
      <alignment horizontal="center" vertical="center"/>
    </xf>
    <xf numFmtId="0" fontId="27" fillId="0" borderId="12" xfId="141" applyFont="1" applyBorder="1" applyAlignment="1">
      <alignment horizontal="center" vertical="center"/>
    </xf>
    <xf numFmtId="0" fontId="38" fillId="3" borderId="1" xfId="141" applyFont="1" applyFill="1" applyBorder="1" applyAlignment="1">
      <alignment horizontal="center" vertical="center"/>
    </xf>
    <xf numFmtId="2" fontId="38" fillId="0" borderId="6" xfId="568" applyNumberFormat="1" applyFont="1" applyBorder="1" applyAlignment="1">
      <alignment horizontal="left" vertical="center" wrapText="1"/>
    </xf>
    <xf numFmtId="2" fontId="38" fillId="0" borderId="10" xfId="568" applyNumberFormat="1" applyFont="1" applyBorder="1" applyAlignment="1">
      <alignment horizontal="left" vertical="center" wrapText="1"/>
    </xf>
    <xf numFmtId="2" fontId="38" fillId="0" borderId="7" xfId="568" applyNumberFormat="1" applyFont="1" applyBorder="1" applyAlignment="1">
      <alignment horizontal="left" vertical="center" wrapText="1"/>
    </xf>
    <xf numFmtId="0" fontId="66" fillId="0" borderId="0" xfId="568" applyFont="1" applyAlignment="1">
      <alignment horizontal="center" vertical="center"/>
    </xf>
    <xf numFmtId="17" fontId="25" fillId="54" borderId="12" xfId="568" applyNumberFormat="1" applyFont="1" applyFill="1" applyBorder="1" applyAlignment="1">
      <alignment horizontal="center" vertical="center"/>
    </xf>
    <xf numFmtId="0" fontId="38" fillId="0" borderId="15" xfId="568" applyFont="1" applyBorder="1" applyAlignment="1">
      <alignment horizontal="left" vertical="center" wrapText="1"/>
    </xf>
    <xf numFmtId="0" fontId="38" fillId="0" borderId="9" xfId="568" applyFont="1" applyBorder="1" applyAlignment="1">
      <alignment horizontal="left" vertical="center" wrapText="1"/>
    </xf>
    <xf numFmtId="0" fontId="38" fillId="0" borderId="8" xfId="568" applyFont="1" applyBorder="1" applyAlignment="1">
      <alignment horizontal="left" vertical="center" wrapText="1"/>
    </xf>
    <xf numFmtId="2" fontId="78" fillId="0" borderId="14" xfId="568" applyNumberFormat="1" applyFont="1" applyBorder="1" applyAlignment="1">
      <alignment horizontal="left" vertical="center" wrapText="1"/>
    </xf>
    <xf numFmtId="2" fontId="78" fillId="0" borderId="0" xfId="568" applyNumberFormat="1" applyFont="1" applyAlignment="1">
      <alignment horizontal="left" vertical="center" wrapText="1"/>
    </xf>
    <xf numFmtId="2" fontId="78" fillId="0" borderId="2" xfId="568" applyNumberFormat="1" applyFont="1" applyBorder="1" applyAlignment="1">
      <alignment horizontal="left" vertical="center" wrapText="1"/>
    </xf>
    <xf numFmtId="17" fontId="25" fillId="54" borderId="1" xfId="568" applyNumberFormat="1" applyFont="1" applyFill="1" applyBorder="1" applyAlignment="1">
      <alignment horizontal="center" vertical="center"/>
    </xf>
    <xf numFmtId="0" fontId="69" fillId="0" borderId="14" xfId="568" applyFont="1" applyBorder="1" applyAlignment="1">
      <alignment horizontal="center" vertical="center"/>
    </xf>
    <xf numFmtId="0" fontId="25" fillId="0" borderId="1" xfId="568" applyFont="1" applyBorder="1" applyAlignment="1">
      <alignment horizontal="center" vertical="center" wrapText="1"/>
    </xf>
    <xf numFmtId="0" fontId="72" fillId="3" borderId="3" xfId="568" applyFont="1" applyFill="1" applyBorder="1" applyAlignment="1">
      <alignment horizontal="center" vertical="center"/>
    </xf>
    <xf numFmtId="0" fontId="72" fillId="3" borderId="5" xfId="568" applyFont="1" applyFill="1" applyBorder="1" applyAlignment="1">
      <alignment horizontal="center" vertical="center"/>
    </xf>
    <xf numFmtId="0" fontId="72" fillId="3" borderId="1" xfId="568" applyFont="1" applyFill="1" applyBorder="1" applyAlignment="1">
      <alignment horizontal="center" vertical="center"/>
    </xf>
    <xf numFmtId="0" fontId="25" fillId="0" borderId="11" xfId="568" applyFont="1" applyBorder="1" applyAlignment="1">
      <alignment horizontal="center" vertical="center" textRotation="90" wrapText="1"/>
    </xf>
    <xf numFmtId="0" fontId="25" fillId="0" borderId="13" xfId="568" applyFont="1" applyBorder="1" applyAlignment="1">
      <alignment horizontal="center" vertical="center" textRotation="90" wrapText="1"/>
    </xf>
    <xf numFmtId="0" fontId="74" fillId="0" borderId="15" xfId="568" applyFont="1" applyBorder="1" applyAlignment="1">
      <alignment horizontal="center" vertical="center" wrapText="1"/>
    </xf>
    <xf numFmtId="0" fontId="74" fillId="0" borderId="9" xfId="568" applyFont="1" applyBorder="1" applyAlignment="1">
      <alignment horizontal="center" vertical="center" wrapText="1"/>
    </xf>
    <xf numFmtId="0" fontId="74" fillId="0" borderId="8" xfId="568" applyFont="1" applyBorder="1" applyAlignment="1">
      <alignment horizontal="center" vertical="center" wrapText="1"/>
    </xf>
    <xf numFmtId="0" fontId="66" fillId="0" borderId="3" xfId="568" applyFont="1" applyBorder="1" applyAlignment="1">
      <alignment horizontal="center" vertical="center"/>
    </xf>
    <xf numFmtId="0" fontId="66" fillId="0" borderId="4" xfId="568" applyFont="1" applyBorder="1" applyAlignment="1">
      <alignment horizontal="center" vertical="center"/>
    </xf>
    <xf numFmtId="0" fontId="66" fillId="0" borderId="5" xfId="568" applyFont="1" applyBorder="1" applyAlignment="1">
      <alignment horizontal="center" vertical="center"/>
    </xf>
    <xf numFmtId="0" fontId="23" fillId="0" borderId="6" xfId="568" applyBorder="1" applyAlignment="1">
      <alignment horizontal="center"/>
    </xf>
    <xf numFmtId="0" fontId="23" fillId="0" borderId="14" xfId="568" applyBorder="1" applyAlignment="1">
      <alignment horizontal="center"/>
    </xf>
    <xf numFmtId="0" fontId="25" fillId="4" borderId="1" xfId="568" applyFont="1" applyFill="1" applyBorder="1" applyAlignment="1">
      <alignment horizontal="center" vertical="center"/>
    </xf>
    <xf numFmtId="0" fontId="25" fillId="4" borderId="11" xfId="568" applyFont="1" applyFill="1" applyBorder="1" applyAlignment="1">
      <alignment horizontal="center" vertical="center" wrapText="1"/>
    </xf>
    <xf numFmtId="0" fontId="25" fillId="4" borderId="12" xfId="568" applyFont="1" applyFill="1" applyBorder="1" applyAlignment="1">
      <alignment horizontal="center" vertical="center" wrapText="1"/>
    </xf>
  </cellXfs>
  <cellStyles count="1043">
    <cellStyle name="20% - Accent1" xfId="144" xr:uid="{00000000-0005-0000-0000-000000000000}"/>
    <cellStyle name="20% - Accent1 2" xfId="145" xr:uid="{00000000-0005-0000-0000-000001000000}"/>
    <cellStyle name="20% - Accent2" xfId="146" xr:uid="{00000000-0005-0000-0000-000002000000}"/>
    <cellStyle name="20% - Accent2 2" xfId="147" xr:uid="{00000000-0005-0000-0000-000003000000}"/>
    <cellStyle name="20% - Accent3" xfId="148" xr:uid="{00000000-0005-0000-0000-000004000000}"/>
    <cellStyle name="20% - Accent3 2" xfId="149" xr:uid="{00000000-0005-0000-0000-000005000000}"/>
    <cellStyle name="20% - Accent4" xfId="150" xr:uid="{00000000-0005-0000-0000-000006000000}"/>
    <cellStyle name="20% - Accent4 2" xfId="151" xr:uid="{00000000-0005-0000-0000-000007000000}"/>
    <cellStyle name="20% - Accent5" xfId="152" xr:uid="{00000000-0005-0000-0000-000008000000}"/>
    <cellStyle name="20% - Accent5 2" xfId="153" xr:uid="{00000000-0005-0000-0000-000009000000}"/>
    <cellStyle name="20% - Accent6" xfId="154" xr:uid="{00000000-0005-0000-0000-00000A000000}"/>
    <cellStyle name="20% - Accent6 2" xfId="155" xr:uid="{00000000-0005-0000-0000-00000B000000}"/>
    <cellStyle name="20% - Ênfase1 1" xfId="156" xr:uid="{00000000-0005-0000-0000-00000C000000}"/>
    <cellStyle name="20% - Ênfase1 1 2" xfId="157" xr:uid="{00000000-0005-0000-0000-00000D000000}"/>
    <cellStyle name="20% - Ênfase1 2" xfId="158" xr:uid="{00000000-0005-0000-0000-00000E000000}"/>
    <cellStyle name="20% - Ênfase1 2 2" xfId="159" xr:uid="{00000000-0005-0000-0000-00000F000000}"/>
    <cellStyle name="20% - Ênfase1 3" xfId="160" xr:uid="{00000000-0005-0000-0000-000010000000}"/>
    <cellStyle name="20% - Ênfase1 3 2" xfId="161" xr:uid="{00000000-0005-0000-0000-000011000000}"/>
    <cellStyle name="20% - Ênfase1 4" xfId="162" xr:uid="{00000000-0005-0000-0000-000012000000}"/>
    <cellStyle name="20% - Ênfase1 4 2" xfId="163" xr:uid="{00000000-0005-0000-0000-000013000000}"/>
    <cellStyle name="20% - Ênfase1 5" xfId="164" xr:uid="{00000000-0005-0000-0000-000014000000}"/>
    <cellStyle name="20% - Ênfase1 5 2" xfId="165" xr:uid="{00000000-0005-0000-0000-000015000000}"/>
    <cellStyle name="20% - Ênfase1 6" xfId="166" xr:uid="{00000000-0005-0000-0000-000016000000}"/>
    <cellStyle name="20% - Ênfase1 6 2" xfId="167" xr:uid="{00000000-0005-0000-0000-000017000000}"/>
    <cellStyle name="20% - Ênfase2 1" xfId="168" xr:uid="{00000000-0005-0000-0000-000018000000}"/>
    <cellStyle name="20% - Ênfase2 1 2" xfId="169" xr:uid="{00000000-0005-0000-0000-000019000000}"/>
    <cellStyle name="20% - Ênfase2 2" xfId="170" xr:uid="{00000000-0005-0000-0000-00001A000000}"/>
    <cellStyle name="20% - Ênfase2 2 2" xfId="171" xr:uid="{00000000-0005-0000-0000-00001B000000}"/>
    <cellStyle name="20% - Ênfase2 3" xfId="172" xr:uid="{00000000-0005-0000-0000-00001C000000}"/>
    <cellStyle name="20% - Ênfase2 3 2" xfId="173" xr:uid="{00000000-0005-0000-0000-00001D000000}"/>
    <cellStyle name="20% - Ênfase2 4" xfId="174" xr:uid="{00000000-0005-0000-0000-00001E000000}"/>
    <cellStyle name="20% - Ênfase2 4 2" xfId="175" xr:uid="{00000000-0005-0000-0000-00001F000000}"/>
    <cellStyle name="20% - Ênfase2 5" xfId="176" xr:uid="{00000000-0005-0000-0000-000020000000}"/>
    <cellStyle name="20% - Ênfase2 5 2" xfId="177" xr:uid="{00000000-0005-0000-0000-000021000000}"/>
    <cellStyle name="20% - Ênfase2 6" xfId="178" xr:uid="{00000000-0005-0000-0000-000022000000}"/>
    <cellStyle name="20% - Ênfase2 6 2" xfId="179" xr:uid="{00000000-0005-0000-0000-000023000000}"/>
    <cellStyle name="20% - Ênfase3 1" xfId="180" xr:uid="{00000000-0005-0000-0000-000024000000}"/>
    <cellStyle name="20% - Ênfase3 1 2" xfId="181" xr:uid="{00000000-0005-0000-0000-000025000000}"/>
    <cellStyle name="20% - Ênfase3 2" xfId="182" xr:uid="{00000000-0005-0000-0000-000026000000}"/>
    <cellStyle name="20% - Ênfase3 2 2" xfId="183" xr:uid="{00000000-0005-0000-0000-000027000000}"/>
    <cellStyle name="20% - Ênfase3 3" xfId="184" xr:uid="{00000000-0005-0000-0000-000028000000}"/>
    <cellStyle name="20% - Ênfase3 3 2" xfId="185" xr:uid="{00000000-0005-0000-0000-000029000000}"/>
    <cellStyle name="20% - Ênfase3 4" xfId="186" xr:uid="{00000000-0005-0000-0000-00002A000000}"/>
    <cellStyle name="20% - Ênfase3 4 2" xfId="187" xr:uid="{00000000-0005-0000-0000-00002B000000}"/>
    <cellStyle name="20% - Ênfase3 5" xfId="188" xr:uid="{00000000-0005-0000-0000-00002C000000}"/>
    <cellStyle name="20% - Ênfase3 5 2" xfId="189" xr:uid="{00000000-0005-0000-0000-00002D000000}"/>
    <cellStyle name="20% - Ênfase3 6" xfId="190" xr:uid="{00000000-0005-0000-0000-00002E000000}"/>
    <cellStyle name="20% - Ênfase3 6 2" xfId="191" xr:uid="{00000000-0005-0000-0000-00002F000000}"/>
    <cellStyle name="20% - Ênfase4 1" xfId="192" xr:uid="{00000000-0005-0000-0000-000030000000}"/>
    <cellStyle name="20% - Ênfase4 1 2" xfId="193" xr:uid="{00000000-0005-0000-0000-000031000000}"/>
    <cellStyle name="20% - Ênfase4 2" xfId="194" xr:uid="{00000000-0005-0000-0000-000032000000}"/>
    <cellStyle name="20% - Ênfase4 2 2" xfId="195" xr:uid="{00000000-0005-0000-0000-000033000000}"/>
    <cellStyle name="20% - Ênfase4 3" xfId="196" xr:uid="{00000000-0005-0000-0000-000034000000}"/>
    <cellStyle name="20% - Ênfase4 3 2" xfId="197" xr:uid="{00000000-0005-0000-0000-000035000000}"/>
    <cellStyle name="20% - Ênfase4 4" xfId="198" xr:uid="{00000000-0005-0000-0000-000036000000}"/>
    <cellStyle name="20% - Ênfase4 4 2" xfId="199" xr:uid="{00000000-0005-0000-0000-000037000000}"/>
    <cellStyle name="20% - Ênfase4 5" xfId="200" xr:uid="{00000000-0005-0000-0000-000038000000}"/>
    <cellStyle name="20% - Ênfase4 5 2" xfId="201" xr:uid="{00000000-0005-0000-0000-000039000000}"/>
    <cellStyle name="20% - Ênfase4 6" xfId="202" xr:uid="{00000000-0005-0000-0000-00003A000000}"/>
    <cellStyle name="20% - Ênfase4 6 2" xfId="203" xr:uid="{00000000-0005-0000-0000-00003B000000}"/>
    <cellStyle name="20% - Ênfase5 1" xfId="204" xr:uid="{00000000-0005-0000-0000-00003C000000}"/>
    <cellStyle name="20% - Ênfase5 1 2" xfId="205" xr:uid="{00000000-0005-0000-0000-00003D000000}"/>
    <cellStyle name="20% - Ênfase5 2" xfId="206" xr:uid="{00000000-0005-0000-0000-00003E000000}"/>
    <cellStyle name="20% - Ênfase5 2 2" xfId="207" xr:uid="{00000000-0005-0000-0000-00003F000000}"/>
    <cellStyle name="20% - Ênfase5 3" xfId="208" xr:uid="{00000000-0005-0000-0000-000040000000}"/>
    <cellStyle name="20% - Ênfase5 3 2" xfId="209" xr:uid="{00000000-0005-0000-0000-000041000000}"/>
    <cellStyle name="20% - Ênfase5 4" xfId="210" xr:uid="{00000000-0005-0000-0000-000042000000}"/>
    <cellStyle name="20% - Ênfase5 4 2" xfId="211" xr:uid="{00000000-0005-0000-0000-000043000000}"/>
    <cellStyle name="20% - Ênfase5 5" xfId="212" xr:uid="{00000000-0005-0000-0000-000044000000}"/>
    <cellStyle name="20% - Ênfase5 5 2" xfId="213" xr:uid="{00000000-0005-0000-0000-000045000000}"/>
    <cellStyle name="20% - Ênfase5 6" xfId="214" xr:uid="{00000000-0005-0000-0000-000046000000}"/>
    <cellStyle name="20% - Ênfase5 6 2" xfId="215" xr:uid="{00000000-0005-0000-0000-000047000000}"/>
    <cellStyle name="20% - Ênfase6 1" xfId="216" xr:uid="{00000000-0005-0000-0000-000048000000}"/>
    <cellStyle name="20% - Ênfase6 1 2" xfId="217" xr:uid="{00000000-0005-0000-0000-000049000000}"/>
    <cellStyle name="20% - Ênfase6 2" xfId="218" xr:uid="{00000000-0005-0000-0000-00004A000000}"/>
    <cellStyle name="20% - Ênfase6 2 2" xfId="219" xr:uid="{00000000-0005-0000-0000-00004B000000}"/>
    <cellStyle name="20% - Ênfase6 3" xfId="220" xr:uid="{00000000-0005-0000-0000-00004C000000}"/>
    <cellStyle name="20% - Ênfase6 3 2" xfId="221" xr:uid="{00000000-0005-0000-0000-00004D000000}"/>
    <cellStyle name="20% - Ênfase6 4" xfId="222" xr:uid="{00000000-0005-0000-0000-00004E000000}"/>
    <cellStyle name="20% - Ênfase6 4 2" xfId="223" xr:uid="{00000000-0005-0000-0000-00004F000000}"/>
    <cellStyle name="20% - Ênfase6 5" xfId="224" xr:uid="{00000000-0005-0000-0000-000050000000}"/>
    <cellStyle name="20% - Ênfase6 5 2" xfId="225" xr:uid="{00000000-0005-0000-0000-000051000000}"/>
    <cellStyle name="20% - Ênfase6 6" xfId="226" xr:uid="{00000000-0005-0000-0000-000052000000}"/>
    <cellStyle name="20% - Ênfase6 6 2" xfId="227" xr:uid="{00000000-0005-0000-0000-000053000000}"/>
    <cellStyle name="40% - Accent1" xfId="228" xr:uid="{00000000-0005-0000-0000-000054000000}"/>
    <cellStyle name="40% - Accent1 2" xfId="229" xr:uid="{00000000-0005-0000-0000-000055000000}"/>
    <cellStyle name="40% - Accent2" xfId="230" xr:uid="{00000000-0005-0000-0000-000056000000}"/>
    <cellStyle name="40% - Accent2 2" xfId="231" xr:uid="{00000000-0005-0000-0000-000057000000}"/>
    <cellStyle name="40% - Accent3" xfId="232" xr:uid="{00000000-0005-0000-0000-000058000000}"/>
    <cellStyle name="40% - Accent3 2" xfId="233" xr:uid="{00000000-0005-0000-0000-000059000000}"/>
    <cellStyle name="40% - Accent4" xfId="234" xr:uid="{00000000-0005-0000-0000-00005A000000}"/>
    <cellStyle name="40% - Accent4 2" xfId="235" xr:uid="{00000000-0005-0000-0000-00005B000000}"/>
    <cellStyle name="40% - Accent5" xfId="236" xr:uid="{00000000-0005-0000-0000-00005C000000}"/>
    <cellStyle name="40% - Accent5 2" xfId="237" xr:uid="{00000000-0005-0000-0000-00005D000000}"/>
    <cellStyle name="40% - Accent6" xfId="238" xr:uid="{00000000-0005-0000-0000-00005E000000}"/>
    <cellStyle name="40% - Accent6 2" xfId="239" xr:uid="{00000000-0005-0000-0000-00005F000000}"/>
    <cellStyle name="40% - Ênfase1 1" xfId="240" xr:uid="{00000000-0005-0000-0000-000060000000}"/>
    <cellStyle name="40% - Ênfase1 1 2" xfId="241" xr:uid="{00000000-0005-0000-0000-000061000000}"/>
    <cellStyle name="40% - Ênfase1 2" xfId="242" xr:uid="{00000000-0005-0000-0000-000062000000}"/>
    <cellStyle name="40% - Ênfase1 2 2" xfId="243" xr:uid="{00000000-0005-0000-0000-000063000000}"/>
    <cellStyle name="40% - Ênfase1 3" xfId="244" xr:uid="{00000000-0005-0000-0000-000064000000}"/>
    <cellStyle name="40% - Ênfase1 3 2" xfId="245" xr:uid="{00000000-0005-0000-0000-000065000000}"/>
    <cellStyle name="40% - Ênfase1 4" xfId="246" xr:uid="{00000000-0005-0000-0000-000066000000}"/>
    <cellStyle name="40% - Ênfase1 4 2" xfId="247" xr:uid="{00000000-0005-0000-0000-000067000000}"/>
    <cellStyle name="40% - Ênfase1 5" xfId="248" xr:uid="{00000000-0005-0000-0000-000068000000}"/>
    <cellStyle name="40% - Ênfase1 5 2" xfId="249" xr:uid="{00000000-0005-0000-0000-000069000000}"/>
    <cellStyle name="40% - Ênfase1 6" xfId="250" xr:uid="{00000000-0005-0000-0000-00006A000000}"/>
    <cellStyle name="40% - Ênfase1 6 2" xfId="251" xr:uid="{00000000-0005-0000-0000-00006B000000}"/>
    <cellStyle name="40% - Ênfase2 1" xfId="252" xr:uid="{00000000-0005-0000-0000-00006C000000}"/>
    <cellStyle name="40% - Ênfase2 1 2" xfId="253" xr:uid="{00000000-0005-0000-0000-00006D000000}"/>
    <cellStyle name="40% - Ênfase2 2" xfId="254" xr:uid="{00000000-0005-0000-0000-00006E000000}"/>
    <cellStyle name="40% - Ênfase2 2 2" xfId="255" xr:uid="{00000000-0005-0000-0000-00006F000000}"/>
    <cellStyle name="40% - Ênfase2 3" xfId="256" xr:uid="{00000000-0005-0000-0000-000070000000}"/>
    <cellStyle name="40% - Ênfase2 3 2" xfId="257" xr:uid="{00000000-0005-0000-0000-000071000000}"/>
    <cellStyle name="40% - Ênfase2 4" xfId="258" xr:uid="{00000000-0005-0000-0000-000072000000}"/>
    <cellStyle name="40% - Ênfase2 4 2" xfId="259" xr:uid="{00000000-0005-0000-0000-000073000000}"/>
    <cellStyle name="40% - Ênfase2 5" xfId="260" xr:uid="{00000000-0005-0000-0000-000074000000}"/>
    <cellStyle name="40% - Ênfase2 5 2" xfId="261" xr:uid="{00000000-0005-0000-0000-000075000000}"/>
    <cellStyle name="40% - Ênfase2 6" xfId="262" xr:uid="{00000000-0005-0000-0000-000076000000}"/>
    <cellStyle name="40% - Ênfase2 6 2" xfId="263" xr:uid="{00000000-0005-0000-0000-000077000000}"/>
    <cellStyle name="40% - Ênfase3 1" xfId="264" xr:uid="{00000000-0005-0000-0000-000078000000}"/>
    <cellStyle name="40% - Ênfase3 1 2" xfId="265" xr:uid="{00000000-0005-0000-0000-000079000000}"/>
    <cellStyle name="40% - Ênfase3 2" xfId="266" xr:uid="{00000000-0005-0000-0000-00007A000000}"/>
    <cellStyle name="40% - Ênfase3 2 2" xfId="267" xr:uid="{00000000-0005-0000-0000-00007B000000}"/>
    <cellStyle name="40% - Ênfase3 3" xfId="268" xr:uid="{00000000-0005-0000-0000-00007C000000}"/>
    <cellStyle name="40% - Ênfase3 3 2" xfId="269" xr:uid="{00000000-0005-0000-0000-00007D000000}"/>
    <cellStyle name="40% - Ênfase3 4" xfId="270" xr:uid="{00000000-0005-0000-0000-00007E000000}"/>
    <cellStyle name="40% - Ênfase3 4 2" xfId="271" xr:uid="{00000000-0005-0000-0000-00007F000000}"/>
    <cellStyle name="40% - Ênfase3 5" xfId="272" xr:uid="{00000000-0005-0000-0000-000080000000}"/>
    <cellStyle name="40% - Ênfase3 5 2" xfId="273" xr:uid="{00000000-0005-0000-0000-000081000000}"/>
    <cellStyle name="40% - Ênfase3 6" xfId="274" xr:uid="{00000000-0005-0000-0000-000082000000}"/>
    <cellStyle name="40% - Ênfase3 6 2" xfId="275" xr:uid="{00000000-0005-0000-0000-000083000000}"/>
    <cellStyle name="40% - Ênfase4 1" xfId="276" xr:uid="{00000000-0005-0000-0000-000084000000}"/>
    <cellStyle name="40% - Ênfase4 1 2" xfId="277" xr:uid="{00000000-0005-0000-0000-000085000000}"/>
    <cellStyle name="40% - Ênfase4 2" xfId="278" xr:uid="{00000000-0005-0000-0000-000086000000}"/>
    <cellStyle name="40% - Ênfase4 2 2" xfId="279" xr:uid="{00000000-0005-0000-0000-000087000000}"/>
    <cellStyle name="40% - Ênfase4 3" xfId="280" xr:uid="{00000000-0005-0000-0000-000088000000}"/>
    <cellStyle name="40% - Ênfase4 3 2" xfId="281" xr:uid="{00000000-0005-0000-0000-000089000000}"/>
    <cellStyle name="40% - Ênfase4 4" xfId="282" xr:uid="{00000000-0005-0000-0000-00008A000000}"/>
    <cellStyle name="40% - Ênfase4 4 2" xfId="283" xr:uid="{00000000-0005-0000-0000-00008B000000}"/>
    <cellStyle name="40% - Ênfase4 5" xfId="284" xr:uid="{00000000-0005-0000-0000-00008C000000}"/>
    <cellStyle name="40% - Ênfase4 5 2" xfId="285" xr:uid="{00000000-0005-0000-0000-00008D000000}"/>
    <cellStyle name="40% - Ênfase4 6" xfId="286" xr:uid="{00000000-0005-0000-0000-00008E000000}"/>
    <cellStyle name="40% - Ênfase4 6 2" xfId="287" xr:uid="{00000000-0005-0000-0000-00008F000000}"/>
    <cellStyle name="40% - Ênfase5 1" xfId="288" xr:uid="{00000000-0005-0000-0000-000090000000}"/>
    <cellStyle name="40% - Ênfase5 1 2" xfId="289" xr:uid="{00000000-0005-0000-0000-000091000000}"/>
    <cellStyle name="40% - Ênfase5 2" xfId="290" xr:uid="{00000000-0005-0000-0000-000092000000}"/>
    <cellStyle name="40% - Ênfase5 2 2" xfId="291" xr:uid="{00000000-0005-0000-0000-000093000000}"/>
    <cellStyle name="40% - Ênfase5 3" xfId="292" xr:uid="{00000000-0005-0000-0000-000094000000}"/>
    <cellStyle name="40% - Ênfase5 3 2" xfId="293" xr:uid="{00000000-0005-0000-0000-000095000000}"/>
    <cellStyle name="40% - Ênfase5 4" xfId="294" xr:uid="{00000000-0005-0000-0000-000096000000}"/>
    <cellStyle name="40% - Ênfase5 4 2" xfId="295" xr:uid="{00000000-0005-0000-0000-000097000000}"/>
    <cellStyle name="40% - Ênfase5 5" xfId="296" xr:uid="{00000000-0005-0000-0000-000098000000}"/>
    <cellStyle name="40% - Ênfase5 5 2" xfId="297" xr:uid="{00000000-0005-0000-0000-000099000000}"/>
    <cellStyle name="40% - Ênfase5 6" xfId="298" xr:uid="{00000000-0005-0000-0000-00009A000000}"/>
    <cellStyle name="40% - Ênfase5 6 2" xfId="299" xr:uid="{00000000-0005-0000-0000-00009B000000}"/>
    <cellStyle name="40% - Ênfase6 1" xfId="300" xr:uid="{00000000-0005-0000-0000-00009C000000}"/>
    <cellStyle name="40% - Ênfase6 1 2" xfId="301" xr:uid="{00000000-0005-0000-0000-00009D000000}"/>
    <cellStyle name="40% - Ênfase6 2" xfId="302" xr:uid="{00000000-0005-0000-0000-00009E000000}"/>
    <cellStyle name="40% - Ênfase6 2 2" xfId="303" xr:uid="{00000000-0005-0000-0000-00009F000000}"/>
    <cellStyle name="40% - Ênfase6 3" xfId="304" xr:uid="{00000000-0005-0000-0000-0000A0000000}"/>
    <cellStyle name="40% - Ênfase6 3 2" xfId="305" xr:uid="{00000000-0005-0000-0000-0000A1000000}"/>
    <cellStyle name="40% - Ênfase6 4" xfId="306" xr:uid="{00000000-0005-0000-0000-0000A2000000}"/>
    <cellStyle name="40% - Ênfase6 4 2" xfId="307" xr:uid="{00000000-0005-0000-0000-0000A3000000}"/>
    <cellStyle name="40% - Ênfase6 5" xfId="308" xr:uid="{00000000-0005-0000-0000-0000A4000000}"/>
    <cellStyle name="40% - Ênfase6 5 2" xfId="309" xr:uid="{00000000-0005-0000-0000-0000A5000000}"/>
    <cellStyle name="40% - Ênfase6 6" xfId="310" xr:uid="{00000000-0005-0000-0000-0000A6000000}"/>
    <cellStyle name="40% - Ênfase6 6 2" xfId="311" xr:uid="{00000000-0005-0000-0000-0000A7000000}"/>
    <cellStyle name="60% - Accent1" xfId="312" xr:uid="{00000000-0005-0000-0000-0000A8000000}"/>
    <cellStyle name="60% - Accent2" xfId="313" xr:uid="{00000000-0005-0000-0000-0000A9000000}"/>
    <cellStyle name="60% - Accent3" xfId="314" xr:uid="{00000000-0005-0000-0000-0000AA000000}"/>
    <cellStyle name="60% - Accent4" xfId="315" xr:uid="{00000000-0005-0000-0000-0000AB000000}"/>
    <cellStyle name="60% - Accent5" xfId="316" xr:uid="{00000000-0005-0000-0000-0000AC000000}"/>
    <cellStyle name="60% - Accent6" xfId="317" xr:uid="{00000000-0005-0000-0000-0000AD000000}"/>
    <cellStyle name="60% - Ênfase1 1" xfId="318" xr:uid="{00000000-0005-0000-0000-0000AE000000}"/>
    <cellStyle name="60% - Ênfase1 2" xfId="319" xr:uid="{00000000-0005-0000-0000-0000AF000000}"/>
    <cellStyle name="60% - Ênfase1 3" xfId="320" xr:uid="{00000000-0005-0000-0000-0000B0000000}"/>
    <cellStyle name="60% - Ênfase1 4" xfId="321" xr:uid="{00000000-0005-0000-0000-0000B1000000}"/>
    <cellStyle name="60% - Ênfase1 5" xfId="322" xr:uid="{00000000-0005-0000-0000-0000B2000000}"/>
    <cellStyle name="60% - Ênfase1 6" xfId="323" xr:uid="{00000000-0005-0000-0000-0000B3000000}"/>
    <cellStyle name="60% - Ênfase2 1" xfId="324" xr:uid="{00000000-0005-0000-0000-0000B4000000}"/>
    <cellStyle name="60% - Ênfase2 2" xfId="325" xr:uid="{00000000-0005-0000-0000-0000B5000000}"/>
    <cellStyle name="60% - Ênfase2 3" xfId="326" xr:uid="{00000000-0005-0000-0000-0000B6000000}"/>
    <cellStyle name="60% - Ênfase2 4" xfId="327" xr:uid="{00000000-0005-0000-0000-0000B7000000}"/>
    <cellStyle name="60% - Ênfase2 5" xfId="328" xr:uid="{00000000-0005-0000-0000-0000B8000000}"/>
    <cellStyle name="60% - Ênfase2 6" xfId="329" xr:uid="{00000000-0005-0000-0000-0000B9000000}"/>
    <cellStyle name="60% - Ênfase3 1" xfId="330" xr:uid="{00000000-0005-0000-0000-0000BA000000}"/>
    <cellStyle name="60% - Ênfase3 2" xfId="331" xr:uid="{00000000-0005-0000-0000-0000BB000000}"/>
    <cellStyle name="60% - Ênfase3 3" xfId="332" xr:uid="{00000000-0005-0000-0000-0000BC000000}"/>
    <cellStyle name="60% - Ênfase3 4" xfId="333" xr:uid="{00000000-0005-0000-0000-0000BD000000}"/>
    <cellStyle name="60% - Ênfase3 5" xfId="334" xr:uid="{00000000-0005-0000-0000-0000BE000000}"/>
    <cellStyle name="60% - Ênfase3 6" xfId="335" xr:uid="{00000000-0005-0000-0000-0000BF000000}"/>
    <cellStyle name="60% - Ênfase4 1" xfId="336" xr:uid="{00000000-0005-0000-0000-0000C0000000}"/>
    <cellStyle name="60% - Ênfase4 2" xfId="337" xr:uid="{00000000-0005-0000-0000-0000C1000000}"/>
    <cellStyle name="60% - Ênfase4 3" xfId="338" xr:uid="{00000000-0005-0000-0000-0000C2000000}"/>
    <cellStyle name="60% - Ênfase4 37" xfId="339" xr:uid="{00000000-0005-0000-0000-0000C3000000}"/>
    <cellStyle name="60% - Ênfase4 37 2" xfId="340" xr:uid="{00000000-0005-0000-0000-0000C4000000}"/>
    <cellStyle name="60% - Ênfase4 4" xfId="341" xr:uid="{00000000-0005-0000-0000-0000C5000000}"/>
    <cellStyle name="60% - Ênfase4 5" xfId="342" xr:uid="{00000000-0005-0000-0000-0000C6000000}"/>
    <cellStyle name="60% - Ênfase4 6" xfId="343" xr:uid="{00000000-0005-0000-0000-0000C7000000}"/>
    <cellStyle name="60% - Ênfase5 1" xfId="344" xr:uid="{00000000-0005-0000-0000-0000C8000000}"/>
    <cellStyle name="60% - Ênfase5 2" xfId="345" xr:uid="{00000000-0005-0000-0000-0000C9000000}"/>
    <cellStyle name="60% - Ênfase5 3" xfId="346" xr:uid="{00000000-0005-0000-0000-0000CA000000}"/>
    <cellStyle name="60% - Ênfase5 4" xfId="347" xr:uid="{00000000-0005-0000-0000-0000CB000000}"/>
    <cellStyle name="60% - Ênfase5 5" xfId="348" xr:uid="{00000000-0005-0000-0000-0000CC000000}"/>
    <cellStyle name="60% - Ênfase5 6" xfId="349" xr:uid="{00000000-0005-0000-0000-0000CD000000}"/>
    <cellStyle name="60% - Ênfase6 1" xfId="350" xr:uid="{00000000-0005-0000-0000-0000CE000000}"/>
    <cellStyle name="60% - Ênfase6 2" xfId="351" xr:uid="{00000000-0005-0000-0000-0000CF000000}"/>
    <cellStyle name="60% - Ênfase6 3" xfId="352" xr:uid="{00000000-0005-0000-0000-0000D0000000}"/>
    <cellStyle name="60% - Ênfase6 4" xfId="353" xr:uid="{00000000-0005-0000-0000-0000D1000000}"/>
    <cellStyle name="60% - Ênfase6 5" xfId="354" xr:uid="{00000000-0005-0000-0000-0000D2000000}"/>
    <cellStyle name="60% - Ênfase6 6" xfId="355" xr:uid="{00000000-0005-0000-0000-0000D3000000}"/>
    <cellStyle name="Accent1" xfId="356" xr:uid="{00000000-0005-0000-0000-0000D4000000}"/>
    <cellStyle name="Accent2" xfId="357" xr:uid="{00000000-0005-0000-0000-0000D5000000}"/>
    <cellStyle name="Accent3" xfId="358" xr:uid="{00000000-0005-0000-0000-0000D6000000}"/>
    <cellStyle name="Accent4" xfId="359" xr:uid="{00000000-0005-0000-0000-0000D7000000}"/>
    <cellStyle name="Accent5" xfId="360" xr:uid="{00000000-0005-0000-0000-0000D8000000}"/>
    <cellStyle name="Accent6" xfId="361" xr:uid="{00000000-0005-0000-0000-0000D9000000}"/>
    <cellStyle name="Bad" xfId="362" xr:uid="{00000000-0005-0000-0000-0000DA000000}"/>
    <cellStyle name="Bom 1" xfId="363" xr:uid="{00000000-0005-0000-0000-0000DB000000}"/>
    <cellStyle name="Bom 2" xfId="364" xr:uid="{00000000-0005-0000-0000-0000DC000000}"/>
    <cellStyle name="Bom 3" xfId="365" xr:uid="{00000000-0005-0000-0000-0000DD000000}"/>
    <cellStyle name="Bom 4" xfId="366" xr:uid="{00000000-0005-0000-0000-0000DE000000}"/>
    <cellStyle name="Bom 5" xfId="367" xr:uid="{00000000-0005-0000-0000-0000DF000000}"/>
    <cellStyle name="Bom 6" xfId="368" xr:uid="{00000000-0005-0000-0000-0000E0000000}"/>
    <cellStyle name="Calculation" xfId="369" xr:uid="{00000000-0005-0000-0000-0000E1000000}"/>
    <cellStyle name="Cálculo 1" xfId="370" xr:uid="{00000000-0005-0000-0000-0000E2000000}"/>
    <cellStyle name="Cálculo 2" xfId="371" xr:uid="{00000000-0005-0000-0000-0000E3000000}"/>
    <cellStyle name="Cálculo 3" xfId="372" xr:uid="{00000000-0005-0000-0000-0000E4000000}"/>
    <cellStyle name="Cálculo 4" xfId="373" xr:uid="{00000000-0005-0000-0000-0000E5000000}"/>
    <cellStyle name="Cálculo 5" xfId="374" xr:uid="{00000000-0005-0000-0000-0000E6000000}"/>
    <cellStyle name="Cálculo 6" xfId="375" xr:uid="{00000000-0005-0000-0000-0000E7000000}"/>
    <cellStyle name="Célula de Verificação 1" xfId="376" xr:uid="{00000000-0005-0000-0000-0000E8000000}"/>
    <cellStyle name="Célula de Verificação 2" xfId="377" xr:uid="{00000000-0005-0000-0000-0000E9000000}"/>
    <cellStyle name="Célula de Verificação 3" xfId="378" xr:uid="{00000000-0005-0000-0000-0000EA000000}"/>
    <cellStyle name="Célula de Verificação 4" xfId="379" xr:uid="{00000000-0005-0000-0000-0000EB000000}"/>
    <cellStyle name="Célula de Verificação 5" xfId="380" xr:uid="{00000000-0005-0000-0000-0000EC000000}"/>
    <cellStyle name="Célula de Verificação 6" xfId="381" xr:uid="{00000000-0005-0000-0000-0000ED000000}"/>
    <cellStyle name="Célula Vinculada 1" xfId="382" xr:uid="{00000000-0005-0000-0000-0000EE000000}"/>
    <cellStyle name="Célula Vinculada 2" xfId="383" xr:uid="{00000000-0005-0000-0000-0000EF000000}"/>
    <cellStyle name="Célula Vinculada 3" xfId="384" xr:uid="{00000000-0005-0000-0000-0000F0000000}"/>
    <cellStyle name="Célula Vinculada 4" xfId="385" xr:uid="{00000000-0005-0000-0000-0000F1000000}"/>
    <cellStyle name="Célula Vinculada 5" xfId="386" xr:uid="{00000000-0005-0000-0000-0000F2000000}"/>
    <cellStyle name="Célula Vinculada 6" xfId="387" xr:uid="{00000000-0005-0000-0000-0000F3000000}"/>
    <cellStyle name="Check Cell" xfId="388" xr:uid="{00000000-0005-0000-0000-0000F4000000}"/>
    <cellStyle name="Ênfase1 1" xfId="389" xr:uid="{00000000-0005-0000-0000-0000F5000000}"/>
    <cellStyle name="Ênfase1 2" xfId="390" xr:uid="{00000000-0005-0000-0000-0000F6000000}"/>
    <cellStyle name="Ênfase1 3" xfId="391" xr:uid="{00000000-0005-0000-0000-0000F7000000}"/>
    <cellStyle name="Ênfase1 4" xfId="392" xr:uid="{00000000-0005-0000-0000-0000F8000000}"/>
    <cellStyle name="Ênfase1 5" xfId="393" xr:uid="{00000000-0005-0000-0000-0000F9000000}"/>
    <cellStyle name="Ênfase1 6" xfId="394" xr:uid="{00000000-0005-0000-0000-0000FA000000}"/>
    <cellStyle name="Ênfase2 1" xfId="395" xr:uid="{00000000-0005-0000-0000-0000FB000000}"/>
    <cellStyle name="Ênfase2 2" xfId="396" xr:uid="{00000000-0005-0000-0000-0000FC000000}"/>
    <cellStyle name="Ênfase2 3" xfId="397" xr:uid="{00000000-0005-0000-0000-0000FD000000}"/>
    <cellStyle name="Ênfase2 4" xfId="398" xr:uid="{00000000-0005-0000-0000-0000FE000000}"/>
    <cellStyle name="Ênfase2 5" xfId="399" xr:uid="{00000000-0005-0000-0000-0000FF000000}"/>
    <cellStyle name="Ênfase2 6" xfId="400" xr:uid="{00000000-0005-0000-0000-000000010000}"/>
    <cellStyle name="Ênfase3 1" xfId="401" xr:uid="{00000000-0005-0000-0000-000001010000}"/>
    <cellStyle name="Ênfase3 2" xfId="402" xr:uid="{00000000-0005-0000-0000-000002010000}"/>
    <cellStyle name="Ênfase3 3" xfId="403" xr:uid="{00000000-0005-0000-0000-000003010000}"/>
    <cellStyle name="Ênfase3 4" xfId="404" xr:uid="{00000000-0005-0000-0000-000004010000}"/>
    <cellStyle name="Ênfase3 5" xfId="405" xr:uid="{00000000-0005-0000-0000-000005010000}"/>
    <cellStyle name="Ênfase3 6" xfId="406" xr:uid="{00000000-0005-0000-0000-000006010000}"/>
    <cellStyle name="Ênfase4 1" xfId="407" xr:uid="{00000000-0005-0000-0000-000007010000}"/>
    <cellStyle name="Ênfase4 2" xfId="408" xr:uid="{00000000-0005-0000-0000-000008010000}"/>
    <cellStyle name="Ênfase4 3" xfId="409" xr:uid="{00000000-0005-0000-0000-000009010000}"/>
    <cellStyle name="Ênfase4 4" xfId="410" xr:uid="{00000000-0005-0000-0000-00000A010000}"/>
    <cellStyle name="Ênfase4 5" xfId="411" xr:uid="{00000000-0005-0000-0000-00000B010000}"/>
    <cellStyle name="Ênfase4 6" xfId="412" xr:uid="{00000000-0005-0000-0000-00000C010000}"/>
    <cellStyle name="Ênfase5 1" xfId="413" xr:uid="{00000000-0005-0000-0000-00000D010000}"/>
    <cellStyle name="Ênfase5 2" xfId="414" xr:uid="{00000000-0005-0000-0000-00000E010000}"/>
    <cellStyle name="Ênfase5 3" xfId="415" xr:uid="{00000000-0005-0000-0000-00000F010000}"/>
    <cellStyle name="Ênfase5 4" xfId="416" xr:uid="{00000000-0005-0000-0000-000010010000}"/>
    <cellStyle name="Ênfase5 5" xfId="417" xr:uid="{00000000-0005-0000-0000-000011010000}"/>
    <cellStyle name="Ênfase5 6" xfId="418" xr:uid="{00000000-0005-0000-0000-000012010000}"/>
    <cellStyle name="Ênfase6 1" xfId="419" xr:uid="{00000000-0005-0000-0000-000013010000}"/>
    <cellStyle name="Ênfase6 2" xfId="420" xr:uid="{00000000-0005-0000-0000-000014010000}"/>
    <cellStyle name="Ênfase6 3" xfId="421" xr:uid="{00000000-0005-0000-0000-000015010000}"/>
    <cellStyle name="Ênfase6 4" xfId="422" xr:uid="{00000000-0005-0000-0000-000016010000}"/>
    <cellStyle name="Ênfase6 5" xfId="423" xr:uid="{00000000-0005-0000-0000-000017010000}"/>
    <cellStyle name="Ênfase6 6" xfId="424" xr:uid="{00000000-0005-0000-0000-000018010000}"/>
    <cellStyle name="Entrada 1" xfId="425" xr:uid="{00000000-0005-0000-0000-000019010000}"/>
    <cellStyle name="Entrada 2" xfId="426" xr:uid="{00000000-0005-0000-0000-00001A010000}"/>
    <cellStyle name="Entrada 3" xfId="427" xr:uid="{00000000-0005-0000-0000-00001B010000}"/>
    <cellStyle name="Entrada 4" xfId="428" xr:uid="{00000000-0005-0000-0000-00001C010000}"/>
    <cellStyle name="Entrada 5" xfId="429" xr:uid="{00000000-0005-0000-0000-00001D010000}"/>
    <cellStyle name="Entrada 6" xfId="430" xr:uid="{00000000-0005-0000-0000-00001E010000}"/>
    <cellStyle name="Excel_BuiltIn_60% - Ênfase3 1" xfId="571" xr:uid="{00000000-0005-0000-0000-00001F010000}"/>
    <cellStyle name="Explanatory Text" xfId="431" xr:uid="{00000000-0005-0000-0000-000020010000}"/>
    <cellStyle name="Good" xfId="432" xr:uid="{00000000-0005-0000-0000-000021010000}"/>
    <cellStyle name="Heading 1" xfId="433" xr:uid="{00000000-0005-0000-0000-000022010000}"/>
    <cellStyle name="Heading 2" xfId="434" xr:uid="{00000000-0005-0000-0000-000023010000}"/>
    <cellStyle name="Heading 3" xfId="435" xr:uid="{00000000-0005-0000-0000-000024010000}"/>
    <cellStyle name="Heading 4" xfId="436" xr:uid="{00000000-0005-0000-0000-000025010000}"/>
    <cellStyle name="Hiperlink 2" xfId="1036" xr:uid="{00000000-0005-0000-0000-000027010000}"/>
    <cellStyle name="Hiperlink 3" xfId="572" xr:uid="{00000000-0005-0000-0000-000028010000}"/>
    <cellStyle name="Hiperlink 4" xfId="1040" xr:uid="{00000000-0005-0000-0000-000029010000}"/>
    <cellStyle name="Hyperlink 2" xfId="30" xr:uid="{00000000-0005-0000-0000-00002A010000}"/>
    <cellStyle name="Incorreto 1" xfId="437" xr:uid="{00000000-0005-0000-0000-00002B010000}"/>
    <cellStyle name="Incorreto 2" xfId="438" xr:uid="{00000000-0005-0000-0000-00002C010000}"/>
    <cellStyle name="Incorreto 3" xfId="439" xr:uid="{00000000-0005-0000-0000-00002D010000}"/>
    <cellStyle name="Incorreto 4" xfId="440" xr:uid="{00000000-0005-0000-0000-00002E010000}"/>
    <cellStyle name="Incorreto 5" xfId="441" xr:uid="{00000000-0005-0000-0000-00002F010000}"/>
    <cellStyle name="Incorreto 6" xfId="442" xr:uid="{00000000-0005-0000-0000-000030010000}"/>
    <cellStyle name="Input" xfId="443" xr:uid="{00000000-0005-0000-0000-000031010000}"/>
    <cellStyle name="Linked Cell" xfId="444" xr:uid="{00000000-0005-0000-0000-000032010000}"/>
    <cellStyle name="Moeda" xfId="2" builtinId="4"/>
    <cellStyle name="Moeda 10" xfId="32" xr:uid="{00000000-0005-0000-0000-000034010000}"/>
    <cellStyle name="Moeda 11" xfId="123" xr:uid="{00000000-0005-0000-0000-000035010000}"/>
    <cellStyle name="Moeda 11 2" xfId="684" xr:uid="{00000000-0005-0000-0000-000036010000}"/>
    <cellStyle name="Moeda 11 3" xfId="822" xr:uid="{00000000-0005-0000-0000-000037010000}"/>
    <cellStyle name="Moeda 12" xfId="767" xr:uid="{00000000-0005-0000-0000-000038010000}"/>
    <cellStyle name="Moeda 14 3" xfId="899" xr:uid="{00000000-0005-0000-0000-000039010000}"/>
    <cellStyle name="Moeda 14 3 2" xfId="1033" xr:uid="{00000000-0005-0000-0000-00003A010000}"/>
    <cellStyle name="Moeda 2" xfId="33" xr:uid="{00000000-0005-0000-0000-00003B010000}"/>
    <cellStyle name="Moeda 2 10" xfId="569" xr:uid="{00000000-0005-0000-0000-00003C010000}"/>
    <cellStyle name="Moeda 2 2" xfId="118" xr:uid="{00000000-0005-0000-0000-00003D010000}"/>
    <cellStyle name="Moeda 2 2 2" xfId="680" xr:uid="{00000000-0005-0000-0000-00003E010000}"/>
    <cellStyle name="Moeda 2 2 3" xfId="820" xr:uid="{00000000-0005-0000-0000-00003F010000}"/>
    <cellStyle name="Moeda 2 3" xfId="445" xr:uid="{00000000-0005-0000-0000-000040010000}"/>
    <cellStyle name="Moeda 2 3 2" xfId="699" xr:uid="{00000000-0005-0000-0000-000041010000}"/>
    <cellStyle name="Moeda 2 4" xfId="622" xr:uid="{00000000-0005-0000-0000-000042010000}"/>
    <cellStyle name="Moeda 3" xfId="7" xr:uid="{00000000-0005-0000-0000-000043010000}"/>
    <cellStyle name="Moeda 3 2" xfId="18" xr:uid="{00000000-0005-0000-0000-000044010000}"/>
    <cellStyle name="Moeda 3 2 2" xfId="36" xr:uid="{00000000-0005-0000-0000-000045010000}"/>
    <cellStyle name="Moeda 3 2 3" xfId="37" xr:uid="{00000000-0005-0000-0000-000046010000}"/>
    <cellStyle name="Moeda 3 2 4" xfId="38" xr:uid="{00000000-0005-0000-0000-000047010000}"/>
    <cellStyle name="Moeda 3 2 5" xfId="35" xr:uid="{00000000-0005-0000-0000-000048010000}"/>
    <cellStyle name="Moeda 3 2 5 2" xfId="624" xr:uid="{00000000-0005-0000-0000-000049010000}"/>
    <cellStyle name="Moeda 3 2 6" xfId="771" xr:uid="{00000000-0005-0000-0000-00004A010000}"/>
    <cellStyle name="Moeda 3 3" xfId="14" xr:uid="{00000000-0005-0000-0000-00004B010000}"/>
    <cellStyle name="Moeda 3 3 2" xfId="23" xr:uid="{00000000-0005-0000-0000-00004C010000}"/>
    <cellStyle name="Moeda 3 3 2 2" xfId="616" xr:uid="{00000000-0005-0000-0000-00004D010000}"/>
    <cellStyle name="Moeda 3 3 2 3" xfId="902" xr:uid="{00000000-0005-0000-0000-00004E010000}"/>
    <cellStyle name="Moeda 3 3 2 4" xfId="772" xr:uid="{00000000-0005-0000-0000-00004F010000}"/>
    <cellStyle name="Moeda 3 3 3" xfId="39" xr:uid="{00000000-0005-0000-0000-000050010000}"/>
    <cellStyle name="Moeda 3 3 3 2" xfId="625" xr:uid="{00000000-0005-0000-0000-000051010000}"/>
    <cellStyle name="Moeda 3 3 4" xfId="769" xr:uid="{00000000-0005-0000-0000-000052010000}"/>
    <cellStyle name="Moeda 3 4" xfId="40" xr:uid="{00000000-0005-0000-0000-000053010000}"/>
    <cellStyle name="Moeda 3 4 2" xfId="626" xr:uid="{00000000-0005-0000-0000-000054010000}"/>
    <cellStyle name="Moeda 3 5" xfId="41" xr:uid="{00000000-0005-0000-0000-000055010000}"/>
    <cellStyle name="Moeda 3 5 2" xfId="627" xr:uid="{00000000-0005-0000-0000-000056010000}"/>
    <cellStyle name="Moeda 3 6" xfId="42" xr:uid="{00000000-0005-0000-0000-000057010000}"/>
    <cellStyle name="Moeda 3 7" xfId="34" xr:uid="{00000000-0005-0000-0000-000058010000}"/>
    <cellStyle name="Moeda 3 7 2" xfId="623" xr:uid="{00000000-0005-0000-0000-000059010000}"/>
    <cellStyle name="Moeda 3 8" xfId="593" xr:uid="{00000000-0005-0000-0000-00005A010000}"/>
    <cellStyle name="Moeda 3 9" xfId="768" xr:uid="{00000000-0005-0000-0000-00005B010000}"/>
    <cellStyle name="Moeda 4" xfId="43" xr:uid="{00000000-0005-0000-0000-00005C010000}"/>
    <cellStyle name="Moeda 4 2" xfId="628" xr:uid="{00000000-0005-0000-0000-00005D010000}"/>
    <cellStyle name="Moeda 5" xfId="44" xr:uid="{00000000-0005-0000-0000-00005E010000}"/>
    <cellStyle name="Moeda 5 2" xfId="45" xr:uid="{00000000-0005-0000-0000-00005F010000}"/>
    <cellStyle name="Moeda 5 3" xfId="629" xr:uid="{00000000-0005-0000-0000-000060010000}"/>
    <cellStyle name="Moeda 6" xfId="46" xr:uid="{00000000-0005-0000-0000-000061010000}"/>
    <cellStyle name="Moeda 6 2" xfId="630" xr:uid="{00000000-0005-0000-0000-000062010000}"/>
    <cellStyle name="Moeda 7" xfId="47" xr:uid="{00000000-0005-0000-0000-000063010000}"/>
    <cellStyle name="Moeda 7 2" xfId="631" xr:uid="{00000000-0005-0000-0000-000064010000}"/>
    <cellStyle name="Moeda 7 2 2" xfId="573" xr:uid="{00000000-0005-0000-0000-000065010000}"/>
    <cellStyle name="Moeda 7 2 2 2" xfId="734" xr:uid="{00000000-0005-0000-0000-000066010000}"/>
    <cellStyle name="Moeda 7 2 2 2 2" xfId="1005" xr:uid="{00000000-0005-0000-0000-000067010000}"/>
    <cellStyle name="Moeda 8" xfId="31" xr:uid="{00000000-0005-0000-0000-000068010000}"/>
    <cellStyle name="Moeda 8 2" xfId="621" xr:uid="{00000000-0005-0000-0000-000069010000}"/>
    <cellStyle name="Moeda 9" xfId="116" xr:uid="{00000000-0005-0000-0000-00006A010000}"/>
    <cellStyle name="Moeda 9 2" xfId="679" xr:uid="{00000000-0005-0000-0000-00006B010000}"/>
    <cellStyle name="Moeda 9 3" xfId="819" xr:uid="{00000000-0005-0000-0000-00006C010000}"/>
    <cellStyle name="Neutra 1" xfId="446" xr:uid="{00000000-0005-0000-0000-00006D010000}"/>
    <cellStyle name="Neutra 2" xfId="447" xr:uid="{00000000-0005-0000-0000-00006E010000}"/>
    <cellStyle name="Neutra 3" xfId="448" xr:uid="{00000000-0005-0000-0000-00006F010000}"/>
    <cellStyle name="Neutra 4" xfId="449" xr:uid="{00000000-0005-0000-0000-000070010000}"/>
    <cellStyle name="Neutra 5" xfId="450" xr:uid="{00000000-0005-0000-0000-000071010000}"/>
    <cellStyle name="Neutra 6" xfId="451" xr:uid="{00000000-0005-0000-0000-000072010000}"/>
    <cellStyle name="Neutral" xfId="452" xr:uid="{00000000-0005-0000-0000-000073010000}"/>
    <cellStyle name="Normal" xfId="0" builtinId="0"/>
    <cellStyle name="Normal 10" xfId="3" xr:uid="{00000000-0005-0000-0000-000075010000}"/>
    <cellStyle name="Normal 10 2" xfId="17" xr:uid="{00000000-0005-0000-0000-000076010000}"/>
    <cellStyle name="Normal 10 2 14" xfId="1032" xr:uid="{00000000-0005-0000-0000-000077010000}"/>
    <cellStyle name="Normal 11" xfId="143" xr:uid="{00000000-0005-0000-0000-000078010000}"/>
    <cellStyle name="Normal 11 2" xfId="698" xr:uid="{00000000-0005-0000-0000-000079010000}"/>
    <cellStyle name="Normal 11 2 2" xfId="970" xr:uid="{00000000-0005-0000-0000-00007A010000}"/>
    <cellStyle name="Normal 11 3" xfId="832" xr:uid="{00000000-0005-0000-0000-00007B010000}"/>
    <cellStyle name="Normal 11 5" xfId="898" xr:uid="{00000000-0005-0000-0000-00007C010000}"/>
    <cellStyle name="Normal 12" xfId="607" xr:uid="{00000000-0005-0000-0000-00007D010000}"/>
    <cellStyle name="Normal 12 2" xfId="756" xr:uid="{00000000-0005-0000-0000-00007E010000}"/>
    <cellStyle name="Normal 12 2 13" xfId="568" xr:uid="{00000000-0005-0000-0000-00007F010000}"/>
    <cellStyle name="Normal 12 2 2" xfId="1027" xr:uid="{00000000-0005-0000-0000-000080010000}"/>
    <cellStyle name="Normal 12 3" xfId="1037" xr:uid="{00000000-0005-0000-0000-000081010000}"/>
    <cellStyle name="Normal 12 4" xfId="887" xr:uid="{00000000-0005-0000-0000-000082010000}"/>
    <cellStyle name="Normal 13" xfId="609" xr:uid="{00000000-0005-0000-0000-000083010000}"/>
    <cellStyle name="Normal 13 2" xfId="758" xr:uid="{00000000-0005-0000-0000-000084010000}"/>
    <cellStyle name="Normal 13 2 2" xfId="1029" xr:uid="{00000000-0005-0000-0000-000085010000}"/>
    <cellStyle name="Normal 13 3" xfId="889" xr:uid="{00000000-0005-0000-0000-000086010000}"/>
    <cellStyle name="Normal 14" xfId="610" xr:uid="{00000000-0005-0000-0000-000087010000}"/>
    <cellStyle name="Normal 14 2" xfId="759" xr:uid="{00000000-0005-0000-0000-000088010000}"/>
    <cellStyle name="Normal 14 2 2" xfId="1030" xr:uid="{00000000-0005-0000-0000-000089010000}"/>
    <cellStyle name="Normal 14 3" xfId="890" xr:uid="{00000000-0005-0000-0000-00008A010000}"/>
    <cellStyle name="Normal 15" xfId="612" xr:uid="{00000000-0005-0000-0000-00008B010000}"/>
    <cellStyle name="Normal 15 2" xfId="760" xr:uid="{00000000-0005-0000-0000-00008C010000}"/>
    <cellStyle name="Normal 15 2 2" xfId="1031" xr:uid="{00000000-0005-0000-0000-00008D010000}"/>
    <cellStyle name="Normal 15 3" xfId="891" xr:uid="{00000000-0005-0000-0000-00008E010000}"/>
    <cellStyle name="Normal 15 4" xfId="1038" xr:uid="{00000000-0005-0000-0000-00008F010000}"/>
    <cellStyle name="Normal 16" xfId="761" xr:uid="{00000000-0005-0000-0000-000090010000}"/>
    <cellStyle name="Normal 16 2" xfId="892" xr:uid="{00000000-0005-0000-0000-000091010000}"/>
    <cellStyle name="Normal 17" xfId="566" xr:uid="{00000000-0005-0000-0000-000092010000}"/>
    <cellStyle name="Normal 17 2" xfId="574" xr:uid="{00000000-0005-0000-0000-000093010000}"/>
    <cellStyle name="Normal 18" xfId="762" xr:uid="{00000000-0005-0000-0000-000094010000}"/>
    <cellStyle name="Normal 18 2" xfId="893" xr:uid="{00000000-0005-0000-0000-000095010000}"/>
    <cellStyle name="Normal 19" xfId="763" xr:uid="{00000000-0005-0000-0000-000096010000}"/>
    <cellStyle name="Normal 19 2" xfId="894" xr:uid="{00000000-0005-0000-0000-000097010000}"/>
    <cellStyle name="Normal 2" xfId="5" xr:uid="{00000000-0005-0000-0000-000098010000}"/>
    <cellStyle name="Normal 2 10 2 2" xfId="614" xr:uid="{00000000-0005-0000-0000-000099010000}"/>
    <cellStyle name="Normal 2 11" xfId="575" xr:uid="{00000000-0005-0000-0000-00009A010000}"/>
    <cellStyle name="Normal 2 19" xfId="576" xr:uid="{00000000-0005-0000-0000-00009B010000}"/>
    <cellStyle name="Normal 2 2" xfId="19" xr:uid="{00000000-0005-0000-0000-00009C010000}"/>
    <cellStyle name="Normal 2 2 2 2" xfId="453" xr:uid="{00000000-0005-0000-0000-00009D010000}"/>
    <cellStyle name="Normal 2 2 3" xfId="454" xr:uid="{00000000-0005-0000-0000-00009E010000}"/>
    <cellStyle name="Normal 2 3" xfId="141" xr:uid="{00000000-0005-0000-0000-00009F010000}"/>
    <cellStyle name="Normal 2_BDI-TCU 2622 v1.18" xfId="577" xr:uid="{00000000-0005-0000-0000-0000A0010000}"/>
    <cellStyle name="Normal 20" xfId="764" xr:uid="{00000000-0005-0000-0000-0000A2010000}"/>
    <cellStyle name="Normal 20 2" xfId="895" xr:uid="{00000000-0005-0000-0000-0000A3010000}"/>
    <cellStyle name="Normal 21" xfId="896" xr:uid="{00000000-0005-0000-0000-0000A4010000}"/>
    <cellStyle name="Normal 22" xfId="766" xr:uid="{00000000-0005-0000-0000-0000A5010000}"/>
    <cellStyle name="Normal 22 2" xfId="897" xr:uid="{00000000-0005-0000-0000-0000A6010000}"/>
    <cellStyle name="Normal 23" xfId="1039" xr:uid="{00000000-0005-0000-0000-0000A7010000}"/>
    <cellStyle name="Normal 23 2" xfId="1041" xr:uid="{381B85E0-0E24-406C-B923-D11573EB6A27}"/>
    <cellStyle name="Normal 23 3" xfId="1042" xr:uid="{F3D0FB1D-88E2-4D52-A528-359F0A36E88E}"/>
    <cellStyle name="Normal 24" xfId="900" xr:uid="{00000000-0005-0000-0000-0000A8010000}"/>
    <cellStyle name="Normal 24 2" xfId="1034" xr:uid="{00000000-0005-0000-0000-0000A9010000}"/>
    <cellStyle name="Normal 26" xfId="1035" xr:uid="{00000000-0005-0000-0000-0000AA010000}"/>
    <cellStyle name="Normal 27" xfId="613" xr:uid="{00000000-0005-0000-0000-0000AB010000}"/>
    <cellStyle name="Normal 3" xfId="16" xr:uid="{00000000-0005-0000-0000-0000AC010000}"/>
    <cellStyle name="Normal 3 1" xfId="455" xr:uid="{00000000-0005-0000-0000-0000AD010000}"/>
    <cellStyle name="Normal 3 1 2" xfId="456" xr:uid="{00000000-0005-0000-0000-0000AE010000}"/>
    <cellStyle name="Normal 3 10" xfId="770" xr:uid="{00000000-0005-0000-0000-0000AF010000}"/>
    <cellStyle name="Normal 3 10 3 2" xfId="567" xr:uid="{00000000-0005-0000-0000-0000B0010000}"/>
    <cellStyle name="Normal 3 10 3 2 2" xfId="733" xr:uid="{00000000-0005-0000-0000-0000B1010000}"/>
    <cellStyle name="Normal 3 10 3 2 2 2" xfId="1004" xr:uid="{00000000-0005-0000-0000-0000B2010000}"/>
    <cellStyle name="Normal 3 10 3 2 3" xfId="866" xr:uid="{00000000-0005-0000-0000-0000B3010000}"/>
    <cellStyle name="Normal 3 10 3 2 4" xfId="578" xr:uid="{00000000-0005-0000-0000-0000B4010000}"/>
    <cellStyle name="Normal 3 10 3 2 4 2" xfId="735" xr:uid="{00000000-0005-0000-0000-0000B5010000}"/>
    <cellStyle name="Normal 3 10 3 2 4 2 2" xfId="1006" xr:uid="{00000000-0005-0000-0000-0000B6010000}"/>
    <cellStyle name="Normal 3 10 3 2 4 3" xfId="867" xr:uid="{00000000-0005-0000-0000-0000B7010000}"/>
    <cellStyle name="Normal 3 2" xfId="48" xr:uid="{00000000-0005-0000-0000-0000B8010000}"/>
    <cellStyle name="Normal 3 2 2" xfId="135" xr:uid="{00000000-0005-0000-0000-0000B9010000}"/>
    <cellStyle name="Normal 3 2 2 2" xfId="457" xr:uid="{00000000-0005-0000-0000-0000BA010000}"/>
    <cellStyle name="Normal 3 2 2 2 2" xfId="700" xr:uid="{00000000-0005-0000-0000-0000BB010000}"/>
    <cellStyle name="Normal 3 2 2 2 2 2" xfId="971" xr:uid="{00000000-0005-0000-0000-0000BC010000}"/>
    <cellStyle name="Normal 3 2 2 2 3" xfId="833" xr:uid="{00000000-0005-0000-0000-0000BD010000}"/>
    <cellStyle name="Normal 3 2 2 3" xfId="693" xr:uid="{00000000-0005-0000-0000-0000BE010000}"/>
    <cellStyle name="Normal 3 2 2 3 2" xfId="965" xr:uid="{00000000-0005-0000-0000-0000BF010000}"/>
    <cellStyle name="Normal 3 2 2 4" xfId="827" xr:uid="{00000000-0005-0000-0000-0000C0010000}"/>
    <cellStyle name="Normal 3 2 3" xfId="458" xr:uid="{00000000-0005-0000-0000-0000C1010000}"/>
    <cellStyle name="Normal 3 2 3 2" xfId="701" xr:uid="{00000000-0005-0000-0000-0000C2010000}"/>
    <cellStyle name="Normal 3 2 3 2 2" xfId="972" xr:uid="{00000000-0005-0000-0000-0000C3010000}"/>
    <cellStyle name="Normal 3 2 3 3" xfId="834" xr:uid="{00000000-0005-0000-0000-0000C4010000}"/>
    <cellStyle name="Normal 3 2 4" xfId="459" xr:uid="{00000000-0005-0000-0000-0000C5010000}"/>
    <cellStyle name="Normal 3 2 4 2" xfId="702" xr:uid="{00000000-0005-0000-0000-0000C6010000}"/>
    <cellStyle name="Normal 3 2 4 2 2" xfId="973" xr:uid="{00000000-0005-0000-0000-0000C7010000}"/>
    <cellStyle name="Normal 3 2 4 3" xfId="835" xr:uid="{00000000-0005-0000-0000-0000C8010000}"/>
    <cellStyle name="Normal 3 2 5" xfId="596" xr:uid="{00000000-0005-0000-0000-0000C9010000}"/>
    <cellStyle name="Normal 3 2 5 2" xfId="745" xr:uid="{00000000-0005-0000-0000-0000CA010000}"/>
    <cellStyle name="Normal 3 2 5 2 2" xfId="1016" xr:uid="{00000000-0005-0000-0000-0000CB010000}"/>
    <cellStyle name="Normal 3 2 5 3" xfId="876" xr:uid="{00000000-0005-0000-0000-0000CC010000}"/>
    <cellStyle name="Normal 3 2 6" xfId="603" xr:uid="{00000000-0005-0000-0000-0000CD010000}"/>
    <cellStyle name="Normal 3 2 6 2" xfId="752" xr:uid="{00000000-0005-0000-0000-0000CE010000}"/>
    <cellStyle name="Normal 3 2 6 2 2" xfId="1023" xr:uid="{00000000-0005-0000-0000-0000CF010000}"/>
    <cellStyle name="Normal 3 2 6 3" xfId="883" xr:uid="{00000000-0005-0000-0000-0000D0010000}"/>
    <cellStyle name="Normal 3 2 7" xfId="632" xr:uid="{00000000-0005-0000-0000-0000D1010000}"/>
    <cellStyle name="Normal 3 2 7 2" xfId="907" xr:uid="{00000000-0005-0000-0000-0000D2010000}"/>
    <cellStyle name="Normal 3 2 8" xfId="777" xr:uid="{00000000-0005-0000-0000-0000D3010000}"/>
    <cellStyle name="Normal 3 3" xfId="49" xr:uid="{00000000-0005-0000-0000-0000D4010000}"/>
    <cellStyle name="Normal 3 4" xfId="133" xr:uid="{00000000-0005-0000-0000-0000D5010000}"/>
    <cellStyle name="Normal 3 4 2" xfId="460" xr:uid="{00000000-0005-0000-0000-0000D6010000}"/>
    <cellStyle name="Normal 3 4 2 2" xfId="703" xr:uid="{00000000-0005-0000-0000-0000D7010000}"/>
    <cellStyle name="Normal 3 4 2 2 2" xfId="974" xr:uid="{00000000-0005-0000-0000-0000D8010000}"/>
    <cellStyle name="Normal 3 4 2 3" xfId="836" xr:uid="{00000000-0005-0000-0000-0000D9010000}"/>
    <cellStyle name="Normal 3 4 3" xfId="600" xr:uid="{00000000-0005-0000-0000-0000DA010000}"/>
    <cellStyle name="Normal 3 4 3 2" xfId="749" xr:uid="{00000000-0005-0000-0000-0000DB010000}"/>
    <cellStyle name="Normal 3 4 3 2 2" xfId="1020" xr:uid="{00000000-0005-0000-0000-0000DC010000}"/>
    <cellStyle name="Normal 3 4 3 3" xfId="880" xr:uid="{00000000-0005-0000-0000-0000DD010000}"/>
    <cellStyle name="Normal 3 4 4" xfId="691" xr:uid="{00000000-0005-0000-0000-0000DE010000}"/>
    <cellStyle name="Normal 3 4 4 2" xfId="963" xr:uid="{00000000-0005-0000-0000-0000DF010000}"/>
    <cellStyle name="Normal 3 4 5" xfId="825" xr:uid="{00000000-0005-0000-0000-0000E0010000}"/>
    <cellStyle name="Normal 3 5" xfId="461" xr:uid="{00000000-0005-0000-0000-0000E1010000}"/>
    <cellStyle name="Normal 3 5 2" xfId="704" xr:uid="{00000000-0005-0000-0000-0000E2010000}"/>
    <cellStyle name="Normal 3 5 2 2" xfId="975" xr:uid="{00000000-0005-0000-0000-0000E3010000}"/>
    <cellStyle name="Normal 3 5 3" xfId="837" xr:uid="{00000000-0005-0000-0000-0000E4010000}"/>
    <cellStyle name="Normal 3 6" xfId="462" xr:uid="{00000000-0005-0000-0000-0000E5010000}"/>
    <cellStyle name="Normal 3 6 2" xfId="705" xr:uid="{00000000-0005-0000-0000-0000E6010000}"/>
    <cellStyle name="Normal 3 6 2 2" xfId="976" xr:uid="{00000000-0005-0000-0000-0000E7010000}"/>
    <cellStyle name="Normal 3 6 3" xfId="838" xr:uid="{00000000-0005-0000-0000-0000E8010000}"/>
    <cellStyle name="Normal 3 7" xfId="594" xr:uid="{00000000-0005-0000-0000-0000E9010000}"/>
    <cellStyle name="Normal 3 7 2" xfId="743" xr:uid="{00000000-0005-0000-0000-0000EA010000}"/>
    <cellStyle name="Normal 3 7 2 2" xfId="1014" xr:uid="{00000000-0005-0000-0000-0000EB010000}"/>
    <cellStyle name="Normal 3 7 3" xfId="874" xr:uid="{00000000-0005-0000-0000-0000EC010000}"/>
    <cellStyle name="Normal 3 8" xfId="601" xr:uid="{00000000-0005-0000-0000-0000ED010000}"/>
    <cellStyle name="Normal 3 8 2" xfId="750" xr:uid="{00000000-0005-0000-0000-0000EE010000}"/>
    <cellStyle name="Normal 3 8 2 2" xfId="1021" xr:uid="{00000000-0005-0000-0000-0000EF010000}"/>
    <cellStyle name="Normal 3 8 3" xfId="881" xr:uid="{00000000-0005-0000-0000-0000F0010000}"/>
    <cellStyle name="Normal 3 9" xfId="615" xr:uid="{00000000-0005-0000-0000-0000F1010000}"/>
    <cellStyle name="Normal 3 9 2" xfId="901" xr:uid="{00000000-0005-0000-0000-0000F2010000}"/>
    <cellStyle name="Normal 3_Orcamento BDI Aberto" xfId="463" xr:uid="{00000000-0005-0000-0000-0000F3010000}"/>
    <cellStyle name="Normal 37 3 2" xfId="579" xr:uid="{00000000-0005-0000-0000-0000F4010000}"/>
    <cellStyle name="Normal 37 3 2 2" xfId="736" xr:uid="{00000000-0005-0000-0000-0000F5010000}"/>
    <cellStyle name="Normal 37 3 2 2 2" xfId="1007" xr:uid="{00000000-0005-0000-0000-0000F6010000}"/>
    <cellStyle name="Normal 37 3 2 3" xfId="868" xr:uid="{00000000-0005-0000-0000-0000F7010000}"/>
    <cellStyle name="Normal 37 4" xfId="580" xr:uid="{00000000-0005-0000-0000-0000F8010000}"/>
    <cellStyle name="Normal 37 4 2" xfId="737" xr:uid="{00000000-0005-0000-0000-0000F9010000}"/>
    <cellStyle name="Normal 37 4 2 2" xfId="1008" xr:uid="{00000000-0005-0000-0000-0000FA010000}"/>
    <cellStyle name="Normal 37 4 3" xfId="869" xr:uid="{00000000-0005-0000-0000-0000FB010000}"/>
    <cellStyle name="Normal 38" xfId="581" xr:uid="{00000000-0005-0000-0000-0000FC010000}"/>
    <cellStyle name="Normal 39 2 2" xfId="582" xr:uid="{00000000-0005-0000-0000-0000FD010000}"/>
    <cellStyle name="Normal 39 2 2 2" xfId="583" xr:uid="{00000000-0005-0000-0000-0000FE010000}"/>
    <cellStyle name="Normal 39 2 2 2 2" xfId="739" xr:uid="{00000000-0005-0000-0000-0000FF010000}"/>
    <cellStyle name="Normal 39 2 2 2 2 2" xfId="1010" xr:uid="{00000000-0005-0000-0000-000000020000}"/>
    <cellStyle name="Normal 39 2 2 2 3" xfId="871" xr:uid="{00000000-0005-0000-0000-000001020000}"/>
    <cellStyle name="Normal 39 2 2 3" xfId="738" xr:uid="{00000000-0005-0000-0000-000002020000}"/>
    <cellStyle name="Normal 39 2 2 3 2" xfId="1009" xr:uid="{00000000-0005-0000-0000-000003020000}"/>
    <cellStyle name="Normal 39 2 2 4" xfId="870" xr:uid="{00000000-0005-0000-0000-000004020000}"/>
    <cellStyle name="Normal 4" xfId="25" xr:uid="{00000000-0005-0000-0000-000005020000}"/>
    <cellStyle name="Normal 4 10" xfId="584" xr:uid="{00000000-0005-0000-0000-000006020000}"/>
    <cellStyle name="Normal 4 11" xfId="774" xr:uid="{00000000-0005-0000-0000-000007020000}"/>
    <cellStyle name="Normal 4 19 3 2" xfId="585" xr:uid="{00000000-0005-0000-0000-000008020000}"/>
    <cellStyle name="Normal 4 19 3 2 2" xfId="740" xr:uid="{00000000-0005-0000-0000-000009020000}"/>
    <cellStyle name="Normal 4 19 3 2 2 2" xfId="1011" xr:uid="{00000000-0005-0000-0000-00000A020000}"/>
    <cellStyle name="Normal 4 19 3 2 3" xfId="872" xr:uid="{00000000-0005-0000-0000-00000B020000}"/>
    <cellStyle name="Normal 4 2" xfId="134" xr:uid="{00000000-0005-0000-0000-00000C020000}"/>
    <cellStyle name="Normal 4 2 2" xfId="464" xr:uid="{00000000-0005-0000-0000-00000D020000}"/>
    <cellStyle name="Normal 4 2 3" xfId="465" xr:uid="{00000000-0005-0000-0000-00000E020000}"/>
    <cellStyle name="Normal 4 2 3 2" xfId="706" xr:uid="{00000000-0005-0000-0000-00000F020000}"/>
    <cellStyle name="Normal 4 2 3 2 2" xfId="977" xr:uid="{00000000-0005-0000-0000-000010020000}"/>
    <cellStyle name="Normal 4 2 3 3" xfId="839" xr:uid="{00000000-0005-0000-0000-000011020000}"/>
    <cellStyle name="Normal 4 2 4" xfId="692" xr:uid="{00000000-0005-0000-0000-000012020000}"/>
    <cellStyle name="Normal 4 2 4 2" xfId="964" xr:uid="{00000000-0005-0000-0000-000013020000}"/>
    <cellStyle name="Normal 4 2 5" xfId="826" xr:uid="{00000000-0005-0000-0000-000014020000}"/>
    <cellStyle name="Normal 4 2_SIGEO Ver_2013A" xfId="140" xr:uid="{00000000-0005-0000-0000-000015020000}"/>
    <cellStyle name="Normal 4 3" xfId="466" xr:uid="{00000000-0005-0000-0000-000017020000}"/>
    <cellStyle name="Normal 4 3 2" xfId="707" xr:uid="{00000000-0005-0000-0000-000018020000}"/>
    <cellStyle name="Normal 4 3 2 2" xfId="978" xr:uid="{00000000-0005-0000-0000-000019020000}"/>
    <cellStyle name="Normal 4 3 3" xfId="840" xr:uid="{00000000-0005-0000-0000-00001A020000}"/>
    <cellStyle name="Normal 4 4" xfId="467" xr:uid="{00000000-0005-0000-0000-00001B020000}"/>
    <cellStyle name="Normal 4 4 2" xfId="708" xr:uid="{00000000-0005-0000-0000-00001C020000}"/>
    <cellStyle name="Normal 4 4 2 2" xfId="979" xr:uid="{00000000-0005-0000-0000-00001D020000}"/>
    <cellStyle name="Normal 4 4 3" xfId="841" xr:uid="{00000000-0005-0000-0000-00001E020000}"/>
    <cellStyle name="Normal 4 5" xfId="595" xr:uid="{00000000-0005-0000-0000-00001F020000}"/>
    <cellStyle name="Normal 4 5 2" xfId="744" xr:uid="{00000000-0005-0000-0000-000020020000}"/>
    <cellStyle name="Normal 4 5 2 2" xfId="1015" xr:uid="{00000000-0005-0000-0000-000021020000}"/>
    <cellStyle name="Normal 4 5 3" xfId="875" xr:uid="{00000000-0005-0000-0000-000022020000}"/>
    <cellStyle name="Normal 4 6" xfId="599" xr:uid="{00000000-0005-0000-0000-000023020000}"/>
    <cellStyle name="Normal 4 6 2" xfId="748" xr:uid="{00000000-0005-0000-0000-000024020000}"/>
    <cellStyle name="Normal 4 6 2 2" xfId="1019" xr:uid="{00000000-0005-0000-0000-000025020000}"/>
    <cellStyle name="Normal 4 6 3" xfId="879" xr:uid="{00000000-0005-0000-0000-000026020000}"/>
    <cellStyle name="Normal 4 7" xfId="602" xr:uid="{00000000-0005-0000-0000-000027020000}"/>
    <cellStyle name="Normal 4 7 2" xfId="751" xr:uid="{00000000-0005-0000-0000-000028020000}"/>
    <cellStyle name="Normal 4 7 2 2" xfId="1022" xr:uid="{00000000-0005-0000-0000-000029020000}"/>
    <cellStyle name="Normal 4 7 3" xfId="882" xr:uid="{00000000-0005-0000-0000-00002A020000}"/>
    <cellStyle name="Normal 4 8" xfId="606" xr:uid="{00000000-0005-0000-0000-00002B020000}"/>
    <cellStyle name="Normal 4 8 2" xfId="755" xr:uid="{00000000-0005-0000-0000-00002C020000}"/>
    <cellStyle name="Normal 4 8 2 2" xfId="1026" xr:uid="{00000000-0005-0000-0000-00002D020000}"/>
    <cellStyle name="Normal 4 8 3" xfId="886" xr:uid="{00000000-0005-0000-0000-00002E020000}"/>
    <cellStyle name="Normal 4 9" xfId="618" xr:uid="{00000000-0005-0000-0000-00002F020000}"/>
    <cellStyle name="Normal 4 9 2" xfId="904" xr:uid="{00000000-0005-0000-0000-000030020000}"/>
    <cellStyle name="Normal 4_PMOI - BDI Cotacao Rev_05" xfId="468" xr:uid="{00000000-0005-0000-0000-000031020000}"/>
    <cellStyle name="Normal 40 2" xfId="586" xr:uid="{00000000-0005-0000-0000-000032020000}"/>
    <cellStyle name="Normal 40 2 2" xfId="741" xr:uid="{00000000-0005-0000-0000-000033020000}"/>
    <cellStyle name="Normal 40 2 2 2" xfId="1012" xr:uid="{00000000-0005-0000-0000-000034020000}"/>
    <cellStyle name="Normal 40 2 3" xfId="873" xr:uid="{00000000-0005-0000-0000-000035020000}"/>
    <cellStyle name="Normal 41 3" xfId="587" xr:uid="{00000000-0005-0000-0000-000036020000}"/>
    <cellStyle name="Normal 5" xfId="50" xr:uid="{00000000-0005-0000-0000-000037020000}"/>
    <cellStyle name="Normal 5 2" xfId="51" xr:uid="{00000000-0005-0000-0000-000038020000}"/>
    <cellStyle name="Normal 5 2 2" xfId="136" xr:uid="{00000000-0005-0000-0000-000039020000}"/>
    <cellStyle name="Normal 5 2 2 2" xfId="469" xr:uid="{00000000-0005-0000-0000-00003A020000}"/>
    <cellStyle name="Normal 5 2 2 2 2" xfId="709" xr:uid="{00000000-0005-0000-0000-00003B020000}"/>
    <cellStyle name="Normal 5 2 2 2 2 2" xfId="980" xr:uid="{00000000-0005-0000-0000-00003C020000}"/>
    <cellStyle name="Normal 5 2 2 2 3" xfId="842" xr:uid="{00000000-0005-0000-0000-00003D020000}"/>
    <cellStyle name="Normal 5 2 2 3" xfId="694" xr:uid="{00000000-0005-0000-0000-00003E020000}"/>
    <cellStyle name="Normal 5 2 2 3 2" xfId="966" xr:uid="{00000000-0005-0000-0000-00003F020000}"/>
    <cellStyle name="Normal 5 2 2 4" xfId="828" xr:uid="{00000000-0005-0000-0000-000040020000}"/>
    <cellStyle name="Normal 5 2 3" xfId="470" xr:uid="{00000000-0005-0000-0000-000041020000}"/>
    <cellStyle name="Normal 5 2 3 2" xfId="710" xr:uid="{00000000-0005-0000-0000-000042020000}"/>
    <cellStyle name="Normal 5 2 3 2 2" xfId="981" xr:uid="{00000000-0005-0000-0000-000043020000}"/>
    <cellStyle name="Normal 5 2 3 3" xfId="843" xr:uid="{00000000-0005-0000-0000-000044020000}"/>
    <cellStyle name="Normal 5 2 4" xfId="471" xr:uid="{00000000-0005-0000-0000-000045020000}"/>
    <cellStyle name="Normal 5 2 4 2" xfId="711" xr:uid="{00000000-0005-0000-0000-000046020000}"/>
    <cellStyle name="Normal 5 2 4 2 2" xfId="982" xr:uid="{00000000-0005-0000-0000-000047020000}"/>
    <cellStyle name="Normal 5 2 4 3" xfId="844" xr:uid="{00000000-0005-0000-0000-000048020000}"/>
    <cellStyle name="Normal 5 2 5" xfId="597" xr:uid="{00000000-0005-0000-0000-000049020000}"/>
    <cellStyle name="Normal 5 2 5 2" xfId="746" xr:uid="{00000000-0005-0000-0000-00004A020000}"/>
    <cellStyle name="Normal 5 2 5 2 2" xfId="1017" xr:uid="{00000000-0005-0000-0000-00004B020000}"/>
    <cellStyle name="Normal 5 2 5 3" xfId="877" xr:uid="{00000000-0005-0000-0000-00004C020000}"/>
    <cellStyle name="Normal 5 2 6" xfId="604" xr:uid="{00000000-0005-0000-0000-00004D020000}"/>
    <cellStyle name="Normal 5 2 6 2" xfId="753" xr:uid="{00000000-0005-0000-0000-00004E020000}"/>
    <cellStyle name="Normal 5 2 6 2 2" xfId="1024" xr:uid="{00000000-0005-0000-0000-00004F020000}"/>
    <cellStyle name="Normal 5 2 6 3" xfId="884" xr:uid="{00000000-0005-0000-0000-000050020000}"/>
    <cellStyle name="Normal 5 2 7" xfId="633" xr:uid="{00000000-0005-0000-0000-000051020000}"/>
    <cellStyle name="Normal 5 2 7 2" xfId="908" xr:uid="{00000000-0005-0000-0000-000052020000}"/>
    <cellStyle name="Normal 5 2 8" xfId="778" xr:uid="{00000000-0005-0000-0000-000053020000}"/>
    <cellStyle name="Normal 6" xfId="52" xr:uid="{00000000-0005-0000-0000-000054020000}"/>
    <cellStyle name="Normal 7" xfId="121" xr:uid="{00000000-0005-0000-0000-000055020000}"/>
    <cellStyle name="Normal 7 2" xfId="138" xr:uid="{00000000-0005-0000-0000-000056020000}"/>
    <cellStyle name="Normal 7 2 2" xfId="472" xr:uid="{00000000-0005-0000-0000-000057020000}"/>
    <cellStyle name="Normal 7 2 2 2" xfId="712" xr:uid="{00000000-0005-0000-0000-000058020000}"/>
    <cellStyle name="Normal 7 2 2 2 2" xfId="983" xr:uid="{00000000-0005-0000-0000-000059020000}"/>
    <cellStyle name="Normal 7 2 2 3" xfId="845" xr:uid="{00000000-0005-0000-0000-00005A020000}"/>
    <cellStyle name="Normal 7 2 3" xfId="696" xr:uid="{00000000-0005-0000-0000-00005B020000}"/>
    <cellStyle name="Normal 7 2 3 2" xfId="968" xr:uid="{00000000-0005-0000-0000-00005C020000}"/>
    <cellStyle name="Normal 7 2 4" xfId="830" xr:uid="{00000000-0005-0000-0000-00005D020000}"/>
    <cellStyle name="Normal 7 3" xfId="473" xr:uid="{00000000-0005-0000-0000-00005E020000}"/>
    <cellStyle name="Normal 7 3 2" xfId="713" xr:uid="{00000000-0005-0000-0000-00005F020000}"/>
    <cellStyle name="Normal 7 3 2 2" xfId="984" xr:uid="{00000000-0005-0000-0000-000060020000}"/>
    <cellStyle name="Normal 7 3 3" xfId="846" xr:uid="{00000000-0005-0000-0000-000061020000}"/>
    <cellStyle name="Normal 7 4" xfId="474" xr:uid="{00000000-0005-0000-0000-000062020000}"/>
    <cellStyle name="Normal 7 4 2" xfId="714" xr:uid="{00000000-0005-0000-0000-000063020000}"/>
    <cellStyle name="Normal 7 4 2 2" xfId="985" xr:uid="{00000000-0005-0000-0000-000064020000}"/>
    <cellStyle name="Normal 7 4 3" xfId="847" xr:uid="{00000000-0005-0000-0000-000065020000}"/>
    <cellStyle name="Normal 7 5" xfId="683" xr:uid="{00000000-0005-0000-0000-000066020000}"/>
    <cellStyle name="Normal 7 5 2" xfId="956" xr:uid="{00000000-0005-0000-0000-000067020000}"/>
    <cellStyle name="Normal 7 6" xfId="821" xr:uid="{00000000-0005-0000-0000-000068020000}"/>
    <cellStyle name="Normal 8" xfId="12" xr:uid="{00000000-0005-0000-0000-000069020000}"/>
    <cellStyle name="Normal 8 2" xfId="53" xr:uid="{00000000-0005-0000-0000-00006A020000}"/>
    <cellStyle name="Normal 9" xfId="130" xr:uid="{00000000-0005-0000-0000-00006B020000}"/>
    <cellStyle name="Normal 9 2" xfId="139" xr:uid="{00000000-0005-0000-0000-00006C020000}"/>
    <cellStyle name="Normal 9 2 2" xfId="475" xr:uid="{00000000-0005-0000-0000-00006D020000}"/>
    <cellStyle name="Normal 9 2 2 2" xfId="715" xr:uid="{00000000-0005-0000-0000-00006E020000}"/>
    <cellStyle name="Normal 9 2 2 2 2" xfId="986" xr:uid="{00000000-0005-0000-0000-00006F020000}"/>
    <cellStyle name="Normal 9 2 2 3" xfId="848" xr:uid="{00000000-0005-0000-0000-000070020000}"/>
    <cellStyle name="Normal 9 2 3" xfId="697" xr:uid="{00000000-0005-0000-0000-000071020000}"/>
    <cellStyle name="Normal 9 2 3 2" xfId="969" xr:uid="{00000000-0005-0000-0000-000072020000}"/>
    <cellStyle name="Normal 9 2 4" xfId="831" xr:uid="{00000000-0005-0000-0000-000073020000}"/>
    <cellStyle name="Normal 9 3" xfId="476" xr:uid="{00000000-0005-0000-0000-000074020000}"/>
    <cellStyle name="Normal 9 3 2" xfId="716" xr:uid="{00000000-0005-0000-0000-000075020000}"/>
    <cellStyle name="Normal 9 3 2 2" xfId="987" xr:uid="{00000000-0005-0000-0000-000076020000}"/>
    <cellStyle name="Normal 9 3 3" xfId="849" xr:uid="{00000000-0005-0000-0000-000077020000}"/>
    <cellStyle name="Normal 9 4" xfId="477" xr:uid="{00000000-0005-0000-0000-000078020000}"/>
    <cellStyle name="Normal 9 4 2" xfId="717" xr:uid="{00000000-0005-0000-0000-000079020000}"/>
    <cellStyle name="Normal 9 4 2 2" xfId="988" xr:uid="{00000000-0005-0000-0000-00007A020000}"/>
    <cellStyle name="Normal 9 4 3" xfId="850" xr:uid="{00000000-0005-0000-0000-00007B020000}"/>
    <cellStyle name="Normal 9 5" xfId="688" xr:uid="{00000000-0005-0000-0000-00007C020000}"/>
    <cellStyle name="Normal 9 5 2" xfId="960" xr:uid="{00000000-0005-0000-0000-00007D020000}"/>
    <cellStyle name="Normal 9 6" xfId="824" xr:uid="{00000000-0005-0000-0000-00007E020000}"/>
    <cellStyle name="Normal_Cronograma Financeiro Samuel Morse 2" xfId="54" xr:uid="{00000000-0005-0000-0000-000082020000}"/>
    <cellStyle name="Nota 1" xfId="478" xr:uid="{00000000-0005-0000-0000-000085020000}"/>
    <cellStyle name="Nota 2" xfId="479" xr:uid="{00000000-0005-0000-0000-000086020000}"/>
    <cellStyle name="Nota 3" xfId="480" xr:uid="{00000000-0005-0000-0000-000087020000}"/>
    <cellStyle name="Nota 4" xfId="481" xr:uid="{00000000-0005-0000-0000-000088020000}"/>
    <cellStyle name="Nota 5" xfId="482" xr:uid="{00000000-0005-0000-0000-000089020000}"/>
    <cellStyle name="Nota 6" xfId="483" xr:uid="{00000000-0005-0000-0000-00008A020000}"/>
    <cellStyle name="Note" xfId="484" xr:uid="{00000000-0005-0000-0000-00008B020000}"/>
    <cellStyle name="Note 2" xfId="485" xr:uid="{00000000-0005-0000-0000-00008C020000}"/>
    <cellStyle name="Output" xfId="486" xr:uid="{00000000-0005-0000-0000-00008D020000}"/>
    <cellStyle name="Porcentagem" xfId="117" builtinId="5"/>
    <cellStyle name="Porcentagem 10" xfId="6" xr:uid="{00000000-0005-0000-0000-00008F020000}"/>
    <cellStyle name="Porcentagem 10 2" xfId="55" xr:uid="{00000000-0005-0000-0000-000090020000}"/>
    <cellStyle name="Porcentagem 11" xfId="56" xr:uid="{00000000-0005-0000-0000-000091020000}"/>
    <cellStyle name="Porcentagem 12" xfId="122" xr:uid="{00000000-0005-0000-0000-000092020000}"/>
    <cellStyle name="Porcentagem 13" xfId="107" xr:uid="{00000000-0005-0000-0000-000093020000}"/>
    <cellStyle name="Porcentagem 14" xfId="570" xr:uid="{00000000-0005-0000-0000-000094020000}"/>
    <cellStyle name="Porcentagem 2" xfId="26" xr:uid="{00000000-0005-0000-0000-000095020000}"/>
    <cellStyle name="Porcentagem 2 10" xfId="588" xr:uid="{00000000-0005-0000-0000-000096020000}"/>
    <cellStyle name="Porcentagem 2 2" xfId="142" xr:uid="{00000000-0005-0000-0000-000097020000}"/>
    <cellStyle name="Porcentagem 2 3" xfId="592" xr:uid="{00000000-0005-0000-0000-000098020000}"/>
    <cellStyle name="Porcentagem 2_BDI-TCU 2622 v1.18" xfId="589" xr:uid="{00000000-0005-0000-0000-000099020000}"/>
    <cellStyle name="Porcentagem 3" xfId="57" xr:uid="{00000000-0005-0000-0000-00009A020000}"/>
    <cellStyle name="Porcentagem 3 2" xfId="487" xr:uid="{00000000-0005-0000-0000-00009B020000}"/>
    <cellStyle name="Porcentagem 4" xfId="58" xr:uid="{00000000-0005-0000-0000-00009C020000}"/>
    <cellStyle name="Porcentagem 4 2" xfId="59" xr:uid="{00000000-0005-0000-0000-00009D020000}"/>
    <cellStyle name="Porcentagem 5" xfId="60" xr:uid="{00000000-0005-0000-0000-00009E020000}"/>
    <cellStyle name="Porcentagem 5 2" xfId="61" xr:uid="{00000000-0005-0000-0000-00009F020000}"/>
    <cellStyle name="Porcentagem 5 3" xfId="62" xr:uid="{00000000-0005-0000-0000-0000A0020000}"/>
    <cellStyle name="Porcentagem 5 4" xfId="63" xr:uid="{00000000-0005-0000-0000-0000A1020000}"/>
    <cellStyle name="Porcentagem 5 5" xfId="591" xr:uid="{00000000-0005-0000-0000-0000A2020000}"/>
    <cellStyle name="Porcentagem 6" xfId="64" xr:uid="{00000000-0005-0000-0000-0000A3020000}"/>
    <cellStyle name="Porcentagem 6 2" xfId="125" xr:uid="{00000000-0005-0000-0000-0000A4020000}"/>
    <cellStyle name="Porcentagem 7" xfId="65" xr:uid="{00000000-0005-0000-0000-0000A5020000}"/>
    <cellStyle name="Porcentagem 8" xfId="108" xr:uid="{00000000-0005-0000-0000-0000A6020000}"/>
    <cellStyle name="Porcentagem 9" xfId="126" xr:uid="{00000000-0005-0000-0000-0000A7020000}"/>
    <cellStyle name="Porcentagem 9 2" xfId="127" xr:uid="{00000000-0005-0000-0000-0000A8020000}"/>
    <cellStyle name="Saída 1" xfId="488" xr:uid="{00000000-0005-0000-0000-0000A9020000}"/>
    <cellStyle name="Saída 2" xfId="489" xr:uid="{00000000-0005-0000-0000-0000AA020000}"/>
    <cellStyle name="Saída 3" xfId="490" xr:uid="{00000000-0005-0000-0000-0000AB020000}"/>
    <cellStyle name="Saída 4" xfId="491" xr:uid="{00000000-0005-0000-0000-0000AC020000}"/>
    <cellStyle name="Saída 5" xfId="492" xr:uid="{00000000-0005-0000-0000-0000AD020000}"/>
    <cellStyle name="Saída 6" xfId="493" xr:uid="{00000000-0005-0000-0000-0000AE020000}"/>
    <cellStyle name="Separador de milhares 10" xfId="9" xr:uid="{00000000-0005-0000-0000-0000AF020000}"/>
    <cellStyle name="Separador de milhares 10 2" xfId="22" xr:uid="{00000000-0005-0000-0000-0000B0020000}"/>
    <cellStyle name="Separador de milhares 10 2 2" xfId="67" xr:uid="{00000000-0005-0000-0000-0000B1020000}"/>
    <cellStyle name="Separador de milhares 10 2 2 2" xfId="635" xr:uid="{00000000-0005-0000-0000-0000B2020000}"/>
    <cellStyle name="Separador de milhares 10 2 2 2 2" xfId="910" xr:uid="{00000000-0005-0000-0000-0000B3020000}"/>
    <cellStyle name="Separador de milhares 10 2 2 3" xfId="780" xr:uid="{00000000-0005-0000-0000-0000B4020000}"/>
    <cellStyle name="Separador de milhares 10 3" xfId="68" xr:uid="{00000000-0005-0000-0000-0000B5020000}"/>
    <cellStyle name="Separador de milhares 10 3 2" xfId="636" xr:uid="{00000000-0005-0000-0000-0000B6020000}"/>
    <cellStyle name="Separador de milhares 10 3 2 2" xfId="911" xr:uid="{00000000-0005-0000-0000-0000B7020000}"/>
    <cellStyle name="Separador de milhares 10 3 3" xfId="781" xr:uid="{00000000-0005-0000-0000-0000B8020000}"/>
    <cellStyle name="Separador de milhares 10 4" xfId="69" xr:uid="{00000000-0005-0000-0000-0000B9020000}"/>
    <cellStyle name="Separador de milhares 10 4 2" xfId="637" xr:uid="{00000000-0005-0000-0000-0000BA020000}"/>
    <cellStyle name="Separador de milhares 10 4 2 2" xfId="912" xr:uid="{00000000-0005-0000-0000-0000BB020000}"/>
    <cellStyle name="Separador de milhares 10 4 3" xfId="782" xr:uid="{00000000-0005-0000-0000-0000BC020000}"/>
    <cellStyle name="Separador de milhares 10 5" xfId="70" xr:uid="{00000000-0005-0000-0000-0000BD020000}"/>
    <cellStyle name="Separador de milhares 10 5 2" xfId="638" xr:uid="{00000000-0005-0000-0000-0000BE020000}"/>
    <cellStyle name="Separador de milhares 10 5 2 2" xfId="913" xr:uid="{00000000-0005-0000-0000-0000BF020000}"/>
    <cellStyle name="Separador de milhares 10 5 3" xfId="783" xr:uid="{00000000-0005-0000-0000-0000C0020000}"/>
    <cellStyle name="Separador de milhares 10 6" xfId="66" xr:uid="{00000000-0005-0000-0000-0000C1020000}"/>
    <cellStyle name="Separador de milhares 10 6 2" xfId="634" xr:uid="{00000000-0005-0000-0000-0000C2020000}"/>
    <cellStyle name="Separador de milhares 10 6 2 2" xfId="909" xr:uid="{00000000-0005-0000-0000-0000C3020000}"/>
    <cellStyle name="Separador de milhares 10 6 3" xfId="779" xr:uid="{00000000-0005-0000-0000-0000C4020000}"/>
    <cellStyle name="Separador de milhares 11" xfId="28" xr:uid="{00000000-0005-0000-0000-0000C5020000}"/>
    <cellStyle name="Separador de milhares 11 2" xfId="71" xr:uid="{00000000-0005-0000-0000-0000C6020000}"/>
    <cellStyle name="Separador de milhares 11 2 2" xfId="639" xr:uid="{00000000-0005-0000-0000-0000C7020000}"/>
    <cellStyle name="Separador de milhares 11 2 2 2" xfId="914" xr:uid="{00000000-0005-0000-0000-0000C8020000}"/>
    <cellStyle name="Separador de milhares 11 2 3" xfId="784" xr:uid="{00000000-0005-0000-0000-0000C9020000}"/>
    <cellStyle name="Separador de milhares 11 3" xfId="619" xr:uid="{00000000-0005-0000-0000-0000CA020000}"/>
    <cellStyle name="Separador de milhares 11 3 2" xfId="905" xr:uid="{00000000-0005-0000-0000-0000CB020000}"/>
    <cellStyle name="Separador de milhares 11 4" xfId="775" xr:uid="{00000000-0005-0000-0000-0000CC020000}"/>
    <cellStyle name="Separador de milhares 12" xfId="13" xr:uid="{00000000-0005-0000-0000-0000CD020000}"/>
    <cellStyle name="Separador de milhares 12 2" xfId="72" xr:uid="{00000000-0005-0000-0000-0000CE020000}"/>
    <cellStyle name="Separador de milhares 12 2 2" xfId="640" xr:uid="{00000000-0005-0000-0000-0000CF020000}"/>
    <cellStyle name="Separador de milhares 12 2 2 2" xfId="915" xr:uid="{00000000-0005-0000-0000-0000D0020000}"/>
    <cellStyle name="Separador de milhares 12 2 3" xfId="785" xr:uid="{00000000-0005-0000-0000-0000D1020000}"/>
    <cellStyle name="Separador de milhares 12 3" xfId="131" xr:uid="{00000000-0005-0000-0000-0000D2020000}"/>
    <cellStyle name="Separador de milhares 12 3 2" xfId="689" xr:uid="{00000000-0005-0000-0000-0000D3020000}"/>
    <cellStyle name="Separador de milhares 12 3 2 2" xfId="961" xr:uid="{00000000-0005-0000-0000-0000D4020000}"/>
    <cellStyle name="Separador de milhares 13" xfId="73" xr:uid="{00000000-0005-0000-0000-0000D5020000}"/>
    <cellStyle name="Separador de milhares 13 2" xfId="114" xr:uid="{00000000-0005-0000-0000-0000D6020000}"/>
    <cellStyle name="Separador de milhares 13 2 2" xfId="678" xr:uid="{00000000-0005-0000-0000-0000D7020000}"/>
    <cellStyle name="Separador de milhares 13 2 2 2" xfId="953" xr:uid="{00000000-0005-0000-0000-0000D8020000}"/>
    <cellStyle name="Separador de milhares 13 3" xfId="137" xr:uid="{00000000-0005-0000-0000-0000D9020000}"/>
    <cellStyle name="Separador de milhares 13 3 2" xfId="494" xr:uid="{00000000-0005-0000-0000-0000DA020000}"/>
    <cellStyle name="Separador de milhares 13 3 2 2" xfId="718" xr:uid="{00000000-0005-0000-0000-0000DB020000}"/>
    <cellStyle name="Separador de milhares 13 3 2 2 2" xfId="989" xr:uid="{00000000-0005-0000-0000-0000DC020000}"/>
    <cellStyle name="Separador de milhares 13 3 2 3" xfId="851" xr:uid="{00000000-0005-0000-0000-0000DD020000}"/>
    <cellStyle name="Separador de milhares 13 3 3" xfId="695" xr:uid="{00000000-0005-0000-0000-0000DE020000}"/>
    <cellStyle name="Separador de milhares 13 3 3 2" xfId="967" xr:uid="{00000000-0005-0000-0000-0000DF020000}"/>
    <cellStyle name="Separador de milhares 13 3 4" xfId="829" xr:uid="{00000000-0005-0000-0000-0000E0020000}"/>
    <cellStyle name="Separador de milhares 13 4" xfId="495" xr:uid="{00000000-0005-0000-0000-0000E1020000}"/>
    <cellStyle name="Separador de milhares 13 4 2" xfId="719" xr:uid="{00000000-0005-0000-0000-0000E2020000}"/>
    <cellStyle name="Separador de milhares 13 4 2 2" xfId="990" xr:uid="{00000000-0005-0000-0000-0000E3020000}"/>
    <cellStyle name="Separador de milhares 13 4 3" xfId="852" xr:uid="{00000000-0005-0000-0000-0000E4020000}"/>
    <cellStyle name="Separador de milhares 13 5" xfId="496" xr:uid="{00000000-0005-0000-0000-0000E5020000}"/>
    <cellStyle name="Separador de milhares 13 5 2" xfId="720" xr:uid="{00000000-0005-0000-0000-0000E6020000}"/>
    <cellStyle name="Separador de milhares 13 5 2 2" xfId="991" xr:uid="{00000000-0005-0000-0000-0000E7020000}"/>
    <cellStyle name="Separador de milhares 13 5 3" xfId="853" xr:uid="{00000000-0005-0000-0000-0000E8020000}"/>
    <cellStyle name="Separador de milhares 13 6" xfId="598" xr:uid="{00000000-0005-0000-0000-0000E9020000}"/>
    <cellStyle name="Separador de milhares 13 6 2" xfId="747" xr:uid="{00000000-0005-0000-0000-0000EA020000}"/>
    <cellStyle name="Separador de milhares 13 6 2 2" xfId="1018" xr:uid="{00000000-0005-0000-0000-0000EB020000}"/>
    <cellStyle name="Separador de milhares 13 6 3" xfId="878" xr:uid="{00000000-0005-0000-0000-0000EC020000}"/>
    <cellStyle name="Separador de milhares 13 7" xfId="605" xr:uid="{00000000-0005-0000-0000-0000ED020000}"/>
    <cellStyle name="Separador de milhares 13 7 2" xfId="754" xr:uid="{00000000-0005-0000-0000-0000EE020000}"/>
    <cellStyle name="Separador de milhares 13 7 2 2" xfId="1025" xr:uid="{00000000-0005-0000-0000-0000EF020000}"/>
    <cellStyle name="Separador de milhares 13 7 3" xfId="885" xr:uid="{00000000-0005-0000-0000-0000F0020000}"/>
    <cellStyle name="Separador de milhares 13 8" xfId="641" xr:uid="{00000000-0005-0000-0000-0000F1020000}"/>
    <cellStyle name="Separador de milhares 13 8 2" xfId="916" xr:uid="{00000000-0005-0000-0000-0000F2020000}"/>
    <cellStyle name="Separador de milhares 13 9" xfId="786" xr:uid="{00000000-0005-0000-0000-0000F3020000}"/>
    <cellStyle name="Separador de milhares 14" xfId="128" xr:uid="{00000000-0005-0000-0000-0000F4020000}"/>
    <cellStyle name="Separador de milhares 14 2" xfId="686" xr:uid="{00000000-0005-0000-0000-0000F5020000}"/>
    <cellStyle name="Separador de milhares 14 2 2" xfId="958" xr:uid="{00000000-0005-0000-0000-0000F6020000}"/>
    <cellStyle name="Separador de milhares 15" xfId="15" xr:uid="{00000000-0005-0000-0000-0000F7020000}"/>
    <cellStyle name="Separador de milhares 15 2" xfId="74" xr:uid="{00000000-0005-0000-0000-0000F8020000}"/>
    <cellStyle name="Separador de milhares 15 2 2" xfId="642" xr:uid="{00000000-0005-0000-0000-0000F9020000}"/>
    <cellStyle name="Separador de milhares 15 2 2 2" xfId="917" xr:uid="{00000000-0005-0000-0000-0000FA020000}"/>
    <cellStyle name="Separador de milhares 15 2 3" xfId="787" xr:uid="{00000000-0005-0000-0000-0000FB020000}"/>
    <cellStyle name="Separador de milhares 15 3" xfId="132" xr:uid="{00000000-0005-0000-0000-0000FC020000}"/>
    <cellStyle name="Separador de milhares 15 3 2" xfId="690" xr:uid="{00000000-0005-0000-0000-0000FD020000}"/>
    <cellStyle name="Separador de milhares 15 3 2 2" xfId="962" xr:uid="{00000000-0005-0000-0000-0000FE020000}"/>
    <cellStyle name="Separador de milhares 16" xfId="129" xr:uid="{00000000-0005-0000-0000-0000FF020000}"/>
    <cellStyle name="Separador de milhares 16 2" xfId="687" xr:uid="{00000000-0005-0000-0000-000000030000}"/>
    <cellStyle name="Separador de milhares 16 2 2" xfId="959" xr:uid="{00000000-0005-0000-0000-000001030000}"/>
    <cellStyle name="Separador de milhares 16 3" xfId="823" xr:uid="{00000000-0005-0000-0000-000002030000}"/>
    <cellStyle name="Separador de milhares 2" xfId="8" xr:uid="{00000000-0005-0000-0000-000003030000}"/>
    <cellStyle name="Separador de milhares 2 2" xfId="20" xr:uid="{00000000-0005-0000-0000-000004030000}"/>
    <cellStyle name="Separador de milhares 2 2 2" xfId="76" xr:uid="{00000000-0005-0000-0000-000005030000}"/>
    <cellStyle name="Separador de milhares 2 2 2 2" xfId="644" xr:uid="{00000000-0005-0000-0000-000006030000}"/>
    <cellStyle name="Separador de milhares 2 2 2 2 2" xfId="919" xr:uid="{00000000-0005-0000-0000-000007030000}"/>
    <cellStyle name="Separador de milhares 2 2 2 3" xfId="789" xr:uid="{00000000-0005-0000-0000-000008030000}"/>
    <cellStyle name="Separador de milhares 2 3" xfId="77" xr:uid="{00000000-0005-0000-0000-000009030000}"/>
    <cellStyle name="Separador de milhares 2 3 2" xfId="645" xr:uid="{00000000-0005-0000-0000-00000A030000}"/>
    <cellStyle name="Separador de milhares 2 3 2 2" xfId="920" xr:uid="{00000000-0005-0000-0000-00000B030000}"/>
    <cellStyle name="Separador de milhares 2 3 3" xfId="790" xr:uid="{00000000-0005-0000-0000-00000C030000}"/>
    <cellStyle name="Separador de milhares 2 4" xfId="75" xr:uid="{00000000-0005-0000-0000-00000D030000}"/>
    <cellStyle name="Separador de milhares 2 4 2" xfId="643" xr:uid="{00000000-0005-0000-0000-00000E030000}"/>
    <cellStyle name="Separador de milhares 2 4 2 2" xfId="918" xr:uid="{00000000-0005-0000-0000-00000F030000}"/>
    <cellStyle name="Separador de milhares 2 4 3" xfId="788" xr:uid="{00000000-0005-0000-0000-000010030000}"/>
    <cellStyle name="Separador de milhares 3" xfId="78" xr:uid="{00000000-0005-0000-0000-000011030000}"/>
    <cellStyle name="Separador de milhares 3 2" xfId="79" xr:uid="{00000000-0005-0000-0000-000012030000}"/>
    <cellStyle name="Separador de milhares 3 2 2" xfId="647" xr:uid="{00000000-0005-0000-0000-000013030000}"/>
    <cellStyle name="Separador de milhares 3 2 2 2" xfId="922" xr:uid="{00000000-0005-0000-0000-000014030000}"/>
    <cellStyle name="Separador de milhares 3 2 3" xfId="792" xr:uid="{00000000-0005-0000-0000-000015030000}"/>
    <cellStyle name="Separador de milhares 3 3" xfId="113" xr:uid="{00000000-0005-0000-0000-000016030000}"/>
    <cellStyle name="Separador de milhares 3 3 2" xfId="677" xr:uid="{00000000-0005-0000-0000-000017030000}"/>
    <cellStyle name="Separador de milhares 3 3 2 2" xfId="952" xr:uid="{00000000-0005-0000-0000-000018030000}"/>
    <cellStyle name="Separador de milhares 3 4" xfId="646" xr:uid="{00000000-0005-0000-0000-000019030000}"/>
    <cellStyle name="Separador de milhares 3 4 2" xfId="921" xr:uid="{00000000-0005-0000-0000-00001A030000}"/>
    <cellStyle name="Separador de milhares 3 5" xfId="791" xr:uid="{00000000-0005-0000-0000-00001B030000}"/>
    <cellStyle name="Separador de milhares 4" xfId="80" xr:uid="{00000000-0005-0000-0000-00001C030000}"/>
    <cellStyle name="Separador de milhares 4 2" xfId="10" xr:uid="{00000000-0005-0000-0000-00001D030000}"/>
    <cellStyle name="Separador de milhares 4 2 2" xfId="81" xr:uid="{00000000-0005-0000-0000-00001E030000}"/>
    <cellStyle name="Separador de milhares 4 2 2 2" xfId="649" xr:uid="{00000000-0005-0000-0000-00001F030000}"/>
    <cellStyle name="Separador de milhares 4 2 2 2 2" xfId="924" xr:uid="{00000000-0005-0000-0000-000020030000}"/>
    <cellStyle name="Separador de milhares 4 2 2 3" xfId="794" xr:uid="{00000000-0005-0000-0000-000021030000}"/>
    <cellStyle name="Separador de milhares 4 2 3" xfId="120" xr:uid="{00000000-0005-0000-0000-000022030000}"/>
    <cellStyle name="Separador de milhares 4 2 3 2" xfId="682" xr:uid="{00000000-0005-0000-0000-000023030000}"/>
    <cellStyle name="Separador de milhares 4 2 3 2 2" xfId="955" xr:uid="{00000000-0005-0000-0000-000024030000}"/>
    <cellStyle name="Separador de milhares 4 3" xfId="82" xr:uid="{00000000-0005-0000-0000-000025030000}"/>
    <cellStyle name="Separador de milhares 4 3 2" xfId="650" xr:uid="{00000000-0005-0000-0000-000026030000}"/>
    <cellStyle name="Separador de milhares 4 3 2 2" xfId="925" xr:uid="{00000000-0005-0000-0000-000027030000}"/>
    <cellStyle name="Separador de milhares 4 3 3" xfId="795" xr:uid="{00000000-0005-0000-0000-000028030000}"/>
    <cellStyle name="Separador de milhares 4 4" xfId="83" xr:uid="{00000000-0005-0000-0000-000029030000}"/>
    <cellStyle name="Separador de milhares 4 4 2" xfId="651" xr:uid="{00000000-0005-0000-0000-00002A030000}"/>
    <cellStyle name="Separador de milhares 4 4 2 2" xfId="926" xr:uid="{00000000-0005-0000-0000-00002B030000}"/>
    <cellStyle name="Separador de milhares 4 4 3" xfId="796" xr:uid="{00000000-0005-0000-0000-00002C030000}"/>
    <cellStyle name="Separador de milhares 4 5" xfId="84" xr:uid="{00000000-0005-0000-0000-00002D030000}"/>
    <cellStyle name="Separador de milhares 4 5 2" xfId="652" xr:uid="{00000000-0005-0000-0000-00002E030000}"/>
    <cellStyle name="Separador de milhares 4 5 2 2" xfId="927" xr:uid="{00000000-0005-0000-0000-00002F030000}"/>
    <cellStyle name="Separador de milhares 4 5 3" xfId="797" xr:uid="{00000000-0005-0000-0000-000030030000}"/>
    <cellStyle name="Separador de milhares 4 6" xfId="85" xr:uid="{00000000-0005-0000-0000-000031030000}"/>
    <cellStyle name="Separador de milhares 4 6 2" xfId="653" xr:uid="{00000000-0005-0000-0000-000032030000}"/>
    <cellStyle name="Separador de milhares 4 6 2 2" xfId="928" xr:uid="{00000000-0005-0000-0000-000033030000}"/>
    <cellStyle name="Separador de milhares 4 6 3" xfId="798" xr:uid="{00000000-0005-0000-0000-000034030000}"/>
    <cellStyle name="Separador de milhares 4 7" xfId="119" xr:uid="{00000000-0005-0000-0000-000035030000}"/>
    <cellStyle name="Separador de milhares 4 7 2" xfId="681" xr:uid="{00000000-0005-0000-0000-000036030000}"/>
    <cellStyle name="Separador de milhares 4 7 2 2" xfId="954" xr:uid="{00000000-0005-0000-0000-000037030000}"/>
    <cellStyle name="Separador de milhares 4 8" xfId="648" xr:uid="{00000000-0005-0000-0000-000038030000}"/>
    <cellStyle name="Separador de milhares 4 8 2" xfId="923" xr:uid="{00000000-0005-0000-0000-000039030000}"/>
    <cellStyle name="Separador de milhares 4 9" xfId="793" xr:uid="{00000000-0005-0000-0000-00003A030000}"/>
    <cellStyle name="Separador de milhares 5" xfId="86" xr:uid="{00000000-0005-0000-0000-00003B030000}"/>
    <cellStyle name="Separador de milhares 5 2" xfId="27" xr:uid="{00000000-0005-0000-0000-00003C030000}"/>
    <cellStyle name="Separador de milhares 5 2 2" xfId="87" xr:uid="{00000000-0005-0000-0000-00003D030000}"/>
    <cellStyle name="Separador de milhares 5 2 2 2" xfId="655" xr:uid="{00000000-0005-0000-0000-00003E030000}"/>
    <cellStyle name="Separador de milhares 5 2 2 2 2" xfId="930" xr:uid="{00000000-0005-0000-0000-00003F030000}"/>
    <cellStyle name="Separador de milhares 5 2 2 3" xfId="800" xr:uid="{00000000-0005-0000-0000-000040030000}"/>
    <cellStyle name="Separador de milhares 5 3" xfId="88" xr:uid="{00000000-0005-0000-0000-000041030000}"/>
    <cellStyle name="Separador de milhares 5 3 2" xfId="656" xr:uid="{00000000-0005-0000-0000-000042030000}"/>
    <cellStyle name="Separador de milhares 5 3 2 2" xfId="931" xr:uid="{00000000-0005-0000-0000-000043030000}"/>
    <cellStyle name="Separador de milhares 5 3 3" xfId="801" xr:uid="{00000000-0005-0000-0000-000044030000}"/>
    <cellStyle name="Separador de milhares 5 4" xfId="654" xr:uid="{00000000-0005-0000-0000-000045030000}"/>
    <cellStyle name="Separador de milhares 5 4 2" xfId="929" xr:uid="{00000000-0005-0000-0000-000046030000}"/>
    <cellStyle name="Separador de milhares 5 5" xfId="799" xr:uid="{00000000-0005-0000-0000-000047030000}"/>
    <cellStyle name="Separador de milhares 6" xfId="89" xr:uid="{00000000-0005-0000-0000-000048030000}"/>
    <cellStyle name="Separador de milhares 6 2" xfId="90" xr:uid="{00000000-0005-0000-0000-000049030000}"/>
    <cellStyle name="Separador de milhares 6 2 2" xfId="111" xr:uid="{00000000-0005-0000-0000-00004A030000}"/>
    <cellStyle name="Separador de milhares 6 2 2 2" xfId="675" xr:uid="{00000000-0005-0000-0000-00004B030000}"/>
    <cellStyle name="Separador de milhares 6 2 2 2 2" xfId="950" xr:uid="{00000000-0005-0000-0000-00004C030000}"/>
    <cellStyle name="Separador de milhares 6 2 3" xfId="658" xr:uid="{00000000-0005-0000-0000-00004D030000}"/>
    <cellStyle name="Separador de milhares 6 2 3 2" xfId="933" xr:uid="{00000000-0005-0000-0000-00004E030000}"/>
    <cellStyle name="Separador de milhares 6 2 4" xfId="803" xr:uid="{00000000-0005-0000-0000-00004F030000}"/>
    <cellStyle name="Separador de milhares 6 3" xfId="91" xr:uid="{00000000-0005-0000-0000-000050030000}"/>
    <cellStyle name="Separador de milhares 6 3 2" xfId="92" xr:uid="{00000000-0005-0000-0000-000051030000}"/>
    <cellStyle name="Separador de milhares 6 3 2 2" xfId="660" xr:uid="{00000000-0005-0000-0000-000052030000}"/>
    <cellStyle name="Separador de milhares 6 3 2 2 2" xfId="935" xr:uid="{00000000-0005-0000-0000-000053030000}"/>
    <cellStyle name="Separador de milhares 6 3 2 3" xfId="805" xr:uid="{00000000-0005-0000-0000-000054030000}"/>
    <cellStyle name="Separador de milhares 6 3 3" xfId="659" xr:uid="{00000000-0005-0000-0000-000055030000}"/>
    <cellStyle name="Separador de milhares 6 3 3 2" xfId="934" xr:uid="{00000000-0005-0000-0000-000056030000}"/>
    <cellStyle name="Separador de milhares 6 3 4" xfId="804" xr:uid="{00000000-0005-0000-0000-000057030000}"/>
    <cellStyle name="Separador de milhares 6 4" xfId="93" xr:uid="{00000000-0005-0000-0000-000058030000}"/>
    <cellStyle name="Separador de milhares 6 4 2" xfId="661" xr:uid="{00000000-0005-0000-0000-000059030000}"/>
    <cellStyle name="Separador de milhares 6 4 2 2" xfId="936" xr:uid="{00000000-0005-0000-0000-00005A030000}"/>
    <cellStyle name="Separador de milhares 6 4 3" xfId="806" xr:uid="{00000000-0005-0000-0000-00005B030000}"/>
    <cellStyle name="Separador de milhares 6 5" xfId="105" xr:uid="{00000000-0005-0000-0000-00005C030000}"/>
    <cellStyle name="Separador de milhares 6 5 2" xfId="673" xr:uid="{00000000-0005-0000-0000-00005D030000}"/>
    <cellStyle name="Separador de milhares 6 5 2 2" xfId="948" xr:uid="{00000000-0005-0000-0000-00005E030000}"/>
    <cellStyle name="Separador de milhares 6 6" xfId="657" xr:uid="{00000000-0005-0000-0000-00005F030000}"/>
    <cellStyle name="Separador de milhares 6 6 2" xfId="932" xr:uid="{00000000-0005-0000-0000-000060030000}"/>
    <cellStyle name="Separador de milhares 6 7" xfId="802" xr:uid="{00000000-0005-0000-0000-000061030000}"/>
    <cellStyle name="Separador de milhares 7" xfId="94" xr:uid="{00000000-0005-0000-0000-000062030000}"/>
    <cellStyle name="Separador de milhares 7 2" xfId="112" xr:uid="{00000000-0005-0000-0000-000063030000}"/>
    <cellStyle name="Separador de milhares 7 2 2" xfId="676" xr:uid="{00000000-0005-0000-0000-000064030000}"/>
    <cellStyle name="Separador de milhares 7 2 2 2" xfId="951" xr:uid="{00000000-0005-0000-0000-000065030000}"/>
    <cellStyle name="Separador de milhares 7 3" xfId="662" xr:uid="{00000000-0005-0000-0000-000066030000}"/>
    <cellStyle name="Separador de milhares 7 3 2" xfId="937" xr:uid="{00000000-0005-0000-0000-000067030000}"/>
    <cellStyle name="Separador de milhares 7 4" xfId="807" xr:uid="{00000000-0005-0000-0000-000068030000}"/>
    <cellStyle name="Separador de milhares 8" xfId="95" xr:uid="{00000000-0005-0000-0000-000069030000}"/>
    <cellStyle name="Separador de milhares 8 2" xfId="96" xr:uid="{00000000-0005-0000-0000-00006A030000}"/>
    <cellStyle name="Separador de milhares 8 2 2" xfId="664" xr:uid="{00000000-0005-0000-0000-00006B030000}"/>
    <cellStyle name="Separador de milhares 8 2 2 2" xfId="939" xr:uid="{00000000-0005-0000-0000-00006C030000}"/>
    <cellStyle name="Separador de milhares 8 2 3" xfId="809" xr:uid="{00000000-0005-0000-0000-00006D030000}"/>
    <cellStyle name="Separador de milhares 8 3" xfId="97" xr:uid="{00000000-0005-0000-0000-00006E030000}"/>
    <cellStyle name="Separador de milhares 8 3 2" xfId="665" xr:uid="{00000000-0005-0000-0000-00006F030000}"/>
    <cellStyle name="Separador de milhares 8 3 2 2" xfId="940" xr:uid="{00000000-0005-0000-0000-000070030000}"/>
    <cellStyle name="Separador de milhares 8 3 3" xfId="810" xr:uid="{00000000-0005-0000-0000-000071030000}"/>
    <cellStyle name="Separador de milhares 8 4" xfId="98" xr:uid="{00000000-0005-0000-0000-000072030000}"/>
    <cellStyle name="Separador de milhares 8 4 2" xfId="666" xr:uid="{00000000-0005-0000-0000-000073030000}"/>
    <cellStyle name="Separador de milhares 8 4 2 2" xfId="941" xr:uid="{00000000-0005-0000-0000-000074030000}"/>
    <cellStyle name="Separador de milhares 8 4 3" xfId="811" xr:uid="{00000000-0005-0000-0000-000075030000}"/>
    <cellStyle name="Separador de milhares 8 5" xfId="663" xr:uid="{00000000-0005-0000-0000-000076030000}"/>
    <cellStyle name="Separador de milhares 8 5 2" xfId="938" xr:uid="{00000000-0005-0000-0000-000077030000}"/>
    <cellStyle name="Separador de milhares 8 6" xfId="808" xr:uid="{00000000-0005-0000-0000-000078030000}"/>
    <cellStyle name="Separador de milhares 9" xfId="29" xr:uid="{00000000-0005-0000-0000-000079030000}"/>
    <cellStyle name="Separador de milhares 9 2" xfId="99" xr:uid="{00000000-0005-0000-0000-00007A030000}"/>
    <cellStyle name="Separador de milhares 9 2 2" xfId="667" xr:uid="{00000000-0005-0000-0000-00007B030000}"/>
    <cellStyle name="Separador de milhares 9 2 2 2" xfId="942" xr:uid="{00000000-0005-0000-0000-00007C030000}"/>
    <cellStyle name="Separador de milhares 9 2 3" xfId="812" xr:uid="{00000000-0005-0000-0000-00007D030000}"/>
    <cellStyle name="Separador de milhares 9 3" xfId="620" xr:uid="{00000000-0005-0000-0000-00007E030000}"/>
    <cellStyle name="Separador de milhares 9 3 2" xfId="906" xr:uid="{00000000-0005-0000-0000-00007F030000}"/>
    <cellStyle name="Separador de milhares 9 4" xfId="776" xr:uid="{00000000-0005-0000-0000-000080030000}"/>
    <cellStyle name="Texto de Aviso 1" xfId="497" xr:uid="{00000000-0005-0000-0000-000081030000}"/>
    <cellStyle name="Texto de Aviso 2" xfId="498" xr:uid="{00000000-0005-0000-0000-000082030000}"/>
    <cellStyle name="Texto de Aviso 3" xfId="499" xr:uid="{00000000-0005-0000-0000-000083030000}"/>
    <cellStyle name="Texto de Aviso 4" xfId="500" xr:uid="{00000000-0005-0000-0000-000084030000}"/>
    <cellStyle name="Texto de Aviso 5" xfId="501" xr:uid="{00000000-0005-0000-0000-000085030000}"/>
    <cellStyle name="Texto de Aviso 6" xfId="502" xr:uid="{00000000-0005-0000-0000-000086030000}"/>
    <cellStyle name="Texto Explicativo 1" xfId="503" xr:uid="{00000000-0005-0000-0000-000087030000}"/>
    <cellStyle name="Texto Explicativo 2" xfId="504" xr:uid="{00000000-0005-0000-0000-000088030000}"/>
    <cellStyle name="Texto Explicativo 3" xfId="505" xr:uid="{00000000-0005-0000-0000-000089030000}"/>
    <cellStyle name="Texto Explicativo 4" xfId="506" xr:uid="{00000000-0005-0000-0000-00008A030000}"/>
    <cellStyle name="Texto Explicativo 5" xfId="507" xr:uid="{00000000-0005-0000-0000-00008B030000}"/>
    <cellStyle name="Texto Explicativo 6" xfId="508" xr:uid="{00000000-0005-0000-0000-00008C030000}"/>
    <cellStyle name="Title" xfId="509" xr:uid="{00000000-0005-0000-0000-00008D030000}"/>
    <cellStyle name="Título 1 1" xfId="510" xr:uid="{00000000-0005-0000-0000-00008E030000}"/>
    <cellStyle name="Título 1 2" xfId="511" xr:uid="{00000000-0005-0000-0000-00008F030000}"/>
    <cellStyle name="Título 1 3" xfId="512" xr:uid="{00000000-0005-0000-0000-000090030000}"/>
    <cellStyle name="Título 1 4" xfId="513" xr:uid="{00000000-0005-0000-0000-000091030000}"/>
    <cellStyle name="Título 1 5" xfId="514" xr:uid="{00000000-0005-0000-0000-000092030000}"/>
    <cellStyle name="Título 1 6" xfId="515" xr:uid="{00000000-0005-0000-0000-000093030000}"/>
    <cellStyle name="Título 1 7" xfId="516" xr:uid="{00000000-0005-0000-0000-000094030000}"/>
    <cellStyle name="Título 10" xfId="517" xr:uid="{00000000-0005-0000-0000-000095030000}"/>
    <cellStyle name="Titulo 2" xfId="518" xr:uid="{00000000-0005-0000-0000-000096030000}"/>
    <cellStyle name="Título 2 1" xfId="519" xr:uid="{00000000-0005-0000-0000-000097030000}"/>
    <cellStyle name="Título 2 2" xfId="520" xr:uid="{00000000-0005-0000-0000-000098030000}"/>
    <cellStyle name="Título 2 3" xfId="521" xr:uid="{00000000-0005-0000-0000-000099030000}"/>
    <cellStyle name="Título 2 4" xfId="522" xr:uid="{00000000-0005-0000-0000-00009A030000}"/>
    <cellStyle name="Título 2 5" xfId="523" xr:uid="{00000000-0005-0000-0000-00009B030000}"/>
    <cellStyle name="Título 2 6" xfId="524" xr:uid="{00000000-0005-0000-0000-00009C030000}"/>
    <cellStyle name="Titulo 3" xfId="525" xr:uid="{00000000-0005-0000-0000-00009D030000}"/>
    <cellStyle name="Título 3 1" xfId="526" xr:uid="{00000000-0005-0000-0000-00009E030000}"/>
    <cellStyle name="Título 3 2" xfId="527" xr:uid="{00000000-0005-0000-0000-00009F030000}"/>
    <cellStyle name="Título 3 3" xfId="528" xr:uid="{00000000-0005-0000-0000-0000A0030000}"/>
    <cellStyle name="Título 3 4" xfId="529" xr:uid="{00000000-0005-0000-0000-0000A1030000}"/>
    <cellStyle name="Título 3 5" xfId="530" xr:uid="{00000000-0005-0000-0000-0000A2030000}"/>
    <cellStyle name="Título 3 6" xfId="531" xr:uid="{00000000-0005-0000-0000-0000A3030000}"/>
    <cellStyle name="Título 4 1" xfId="532" xr:uid="{00000000-0005-0000-0000-0000A4030000}"/>
    <cellStyle name="Título 4 2" xfId="533" xr:uid="{00000000-0005-0000-0000-0000A5030000}"/>
    <cellStyle name="Título 4 3" xfId="534" xr:uid="{00000000-0005-0000-0000-0000A6030000}"/>
    <cellStyle name="Título 4 4" xfId="535" xr:uid="{00000000-0005-0000-0000-0000A7030000}"/>
    <cellStyle name="Título 4 5" xfId="536" xr:uid="{00000000-0005-0000-0000-0000A8030000}"/>
    <cellStyle name="Título 4 6" xfId="537" xr:uid="{00000000-0005-0000-0000-0000A9030000}"/>
    <cellStyle name="Título 5" xfId="538" xr:uid="{00000000-0005-0000-0000-0000AA030000}"/>
    <cellStyle name="Título 6" xfId="539" xr:uid="{00000000-0005-0000-0000-0000AB030000}"/>
    <cellStyle name="Título 7" xfId="540" xr:uid="{00000000-0005-0000-0000-0000AC030000}"/>
    <cellStyle name="Título 8" xfId="541" xr:uid="{00000000-0005-0000-0000-0000AD030000}"/>
    <cellStyle name="Título 9" xfId="542" xr:uid="{00000000-0005-0000-0000-0000AE030000}"/>
    <cellStyle name="Total 1" xfId="543" xr:uid="{00000000-0005-0000-0000-0000AF030000}"/>
    <cellStyle name="Total 2" xfId="544" xr:uid="{00000000-0005-0000-0000-0000B0030000}"/>
    <cellStyle name="Total 3" xfId="545" xr:uid="{00000000-0005-0000-0000-0000B1030000}"/>
    <cellStyle name="Total 4" xfId="546" xr:uid="{00000000-0005-0000-0000-0000B2030000}"/>
    <cellStyle name="Total 5" xfId="547" xr:uid="{00000000-0005-0000-0000-0000B3030000}"/>
    <cellStyle name="Total 6" xfId="548" xr:uid="{00000000-0005-0000-0000-0000B4030000}"/>
    <cellStyle name="Vírgula" xfId="1" builtinId="3"/>
    <cellStyle name="Vírgula 10" xfId="608" xr:uid="{00000000-0005-0000-0000-0000B6030000}"/>
    <cellStyle name="Vírgula 10 2" xfId="757" xr:uid="{00000000-0005-0000-0000-0000B7030000}"/>
    <cellStyle name="Vírgula 10 2 2" xfId="1028" xr:uid="{00000000-0005-0000-0000-0000B8030000}"/>
    <cellStyle name="Vírgula 10 3" xfId="888" xr:uid="{00000000-0005-0000-0000-0000B9030000}"/>
    <cellStyle name="Vírgula 11" xfId="611" xr:uid="{00000000-0005-0000-0000-0000BA030000}"/>
    <cellStyle name="Vírgula 11 2" xfId="765" xr:uid="{00000000-0005-0000-0000-0000BB030000}"/>
    <cellStyle name="Vírgula 2" xfId="4" xr:uid="{00000000-0005-0000-0000-0000BC030000}"/>
    <cellStyle name="Vírgula 2 2" xfId="21" xr:uid="{00000000-0005-0000-0000-0000BD030000}"/>
    <cellStyle name="Vírgula 2 2 10 6" xfId="590" xr:uid="{00000000-0005-0000-0000-0000BE030000}"/>
    <cellStyle name="Vírgula 2 2 10 6 2" xfId="742" xr:uid="{00000000-0005-0000-0000-0000BF030000}"/>
    <cellStyle name="Vírgula 2 2 10 6 2 2" xfId="1013" xr:uid="{00000000-0005-0000-0000-0000C0030000}"/>
    <cellStyle name="Vírgula 2 2 2" xfId="102" xr:uid="{00000000-0005-0000-0000-0000C1030000}"/>
    <cellStyle name="Vírgula 2 2 2 2" xfId="549" xr:uid="{00000000-0005-0000-0000-0000C2030000}"/>
    <cellStyle name="Vírgula 2 2 2 2 2" xfId="721" xr:uid="{00000000-0005-0000-0000-0000C3030000}"/>
    <cellStyle name="Vírgula 2 2 2 2 2 2" xfId="992" xr:uid="{00000000-0005-0000-0000-0000C4030000}"/>
    <cellStyle name="Vírgula 2 2 2 2 3" xfId="854" xr:uid="{00000000-0005-0000-0000-0000C5030000}"/>
    <cellStyle name="Vírgula 2 2 2 3" xfId="670" xr:uid="{00000000-0005-0000-0000-0000C6030000}"/>
    <cellStyle name="Vírgula 2 2 2 3 2" xfId="945" xr:uid="{00000000-0005-0000-0000-0000C7030000}"/>
    <cellStyle name="Vírgula 2 2 2 4" xfId="815" xr:uid="{00000000-0005-0000-0000-0000C8030000}"/>
    <cellStyle name="Vírgula 2 2 3" xfId="550" xr:uid="{00000000-0005-0000-0000-0000C9030000}"/>
    <cellStyle name="Vírgula 2 2 3 2" xfId="722" xr:uid="{00000000-0005-0000-0000-0000CA030000}"/>
    <cellStyle name="Vírgula 2 2 3 2 2" xfId="993" xr:uid="{00000000-0005-0000-0000-0000CB030000}"/>
    <cellStyle name="Vírgula 2 2 3 3" xfId="855" xr:uid="{00000000-0005-0000-0000-0000CC030000}"/>
    <cellStyle name="Vírgula 2 2_Orcamento BDI Aberto" xfId="551" xr:uid="{00000000-0005-0000-0000-0000CD030000}"/>
    <cellStyle name="Vírgula 2 3" xfId="101" xr:uid="{00000000-0005-0000-0000-0000CE030000}"/>
    <cellStyle name="Vírgula 2 3 2" xfId="552" xr:uid="{00000000-0005-0000-0000-0000CF030000}"/>
    <cellStyle name="Vírgula 2 3 2 2" xfId="723" xr:uid="{00000000-0005-0000-0000-0000D0030000}"/>
    <cellStyle name="Vírgula 2 3 2 2 2" xfId="994" xr:uid="{00000000-0005-0000-0000-0000D1030000}"/>
    <cellStyle name="Vírgula 2 3 2 3" xfId="856" xr:uid="{00000000-0005-0000-0000-0000D2030000}"/>
    <cellStyle name="Vírgula 2 3 3" xfId="669" xr:uid="{00000000-0005-0000-0000-0000D3030000}"/>
    <cellStyle name="Vírgula 2 3 3 2" xfId="944" xr:uid="{00000000-0005-0000-0000-0000D4030000}"/>
    <cellStyle name="Vírgula 2 3 4" xfId="814" xr:uid="{00000000-0005-0000-0000-0000D5030000}"/>
    <cellStyle name="Vírgula 2 4" xfId="553" xr:uid="{00000000-0005-0000-0000-0000D6030000}"/>
    <cellStyle name="Vírgula 2 4 2" xfId="724" xr:uid="{00000000-0005-0000-0000-0000D7030000}"/>
    <cellStyle name="Vírgula 2 4 2 2" xfId="995" xr:uid="{00000000-0005-0000-0000-0000D8030000}"/>
    <cellStyle name="Vírgula 2 4 3" xfId="857" xr:uid="{00000000-0005-0000-0000-0000D9030000}"/>
    <cellStyle name="Vírgula 3" xfId="24" xr:uid="{00000000-0005-0000-0000-0000DA030000}"/>
    <cellStyle name="Vírgula 3 2" xfId="103" xr:uid="{00000000-0005-0000-0000-0000DB030000}"/>
    <cellStyle name="Vírgula 3 2 2" xfId="109" xr:uid="{00000000-0005-0000-0000-0000DC030000}"/>
    <cellStyle name="Vírgula 3 2 2 2" xfId="674" xr:uid="{00000000-0005-0000-0000-0000DD030000}"/>
    <cellStyle name="Vírgula 3 2 2 2 2" xfId="949" xr:uid="{00000000-0005-0000-0000-0000DE030000}"/>
    <cellStyle name="Vírgula 3 2 2 3" xfId="818" xr:uid="{00000000-0005-0000-0000-0000DF030000}"/>
    <cellStyle name="Vírgula 3 2 3" xfId="671" xr:uid="{00000000-0005-0000-0000-0000E0030000}"/>
    <cellStyle name="Vírgula 3 2 3 2" xfId="946" xr:uid="{00000000-0005-0000-0000-0000E1030000}"/>
    <cellStyle name="Vírgula 3 2 4" xfId="816" xr:uid="{00000000-0005-0000-0000-0000E2030000}"/>
    <cellStyle name="Vírgula 3 3" xfId="110" xr:uid="{00000000-0005-0000-0000-0000E3030000}"/>
    <cellStyle name="Vírgula 3 3 2" xfId="554" xr:uid="{00000000-0005-0000-0000-0000E4030000}"/>
    <cellStyle name="Vírgula 3 3 2 2" xfId="725" xr:uid="{00000000-0005-0000-0000-0000E5030000}"/>
    <cellStyle name="Vírgula 3 3 2 2 2" xfId="996" xr:uid="{00000000-0005-0000-0000-0000E6030000}"/>
    <cellStyle name="Vírgula 3 3 2 3" xfId="858" xr:uid="{00000000-0005-0000-0000-0000E7030000}"/>
    <cellStyle name="Vírgula 3 4" xfId="555" xr:uid="{00000000-0005-0000-0000-0000E8030000}"/>
    <cellStyle name="Vírgula 3 4 2" xfId="726" xr:uid="{00000000-0005-0000-0000-0000E9030000}"/>
    <cellStyle name="Vírgula 3 4 2 2" xfId="997" xr:uid="{00000000-0005-0000-0000-0000EA030000}"/>
    <cellStyle name="Vírgula 3 4 3" xfId="859" xr:uid="{00000000-0005-0000-0000-0000EB030000}"/>
    <cellStyle name="Vírgula 3 5" xfId="617" xr:uid="{00000000-0005-0000-0000-0000EC030000}"/>
    <cellStyle name="Vírgula 3 5 2" xfId="903" xr:uid="{00000000-0005-0000-0000-0000ED030000}"/>
    <cellStyle name="Vírgula 3 6" xfId="773" xr:uid="{00000000-0005-0000-0000-0000EE030000}"/>
    <cellStyle name="Vírgula 3_Orcamento BDI Aberto" xfId="556" xr:uid="{00000000-0005-0000-0000-0000EF030000}"/>
    <cellStyle name="Vírgula 4" xfId="104" xr:uid="{00000000-0005-0000-0000-0000F0030000}"/>
    <cellStyle name="Vírgula 4 2" xfId="124" xr:uid="{00000000-0005-0000-0000-0000F1030000}"/>
    <cellStyle name="Vírgula 4 2 2" xfId="685" xr:uid="{00000000-0005-0000-0000-0000F2030000}"/>
    <cellStyle name="Vírgula 4 2 2 2" xfId="957" xr:uid="{00000000-0005-0000-0000-0000F3030000}"/>
    <cellStyle name="Vírgula 4 3" xfId="672" xr:uid="{00000000-0005-0000-0000-0000F4030000}"/>
    <cellStyle name="Vírgula 4 3 2" xfId="947" xr:uid="{00000000-0005-0000-0000-0000F5030000}"/>
    <cellStyle name="Vírgula 4 4" xfId="817" xr:uid="{00000000-0005-0000-0000-0000F6030000}"/>
    <cellStyle name="Vírgula 5" xfId="11" xr:uid="{00000000-0005-0000-0000-0000F7030000}"/>
    <cellStyle name="Vírgula 5 2" xfId="106" xr:uid="{00000000-0005-0000-0000-0000F8030000}"/>
    <cellStyle name="Vírgula 5 2 2 2" xfId="557" xr:uid="{00000000-0005-0000-0000-0000F9030000}"/>
    <cellStyle name="Vírgula 5 2 2 2 2" xfId="558" xr:uid="{00000000-0005-0000-0000-0000FA030000}"/>
    <cellStyle name="Vírgula 5 2 2 2 2 2" xfId="727" xr:uid="{00000000-0005-0000-0000-0000FB030000}"/>
    <cellStyle name="Vírgula 5 2 2 2 2 2 2" xfId="998" xr:uid="{00000000-0005-0000-0000-0000FC030000}"/>
    <cellStyle name="Vírgula 5 2 2 2 2 3" xfId="860" xr:uid="{00000000-0005-0000-0000-0000FD030000}"/>
    <cellStyle name="Vírgula 5 2 3" xfId="559" xr:uid="{00000000-0005-0000-0000-0000FE030000}"/>
    <cellStyle name="Vírgula 5 2 3 2" xfId="560" xr:uid="{00000000-0005-0000-0000-0000FF030000}"/>
    <cellStyle name="Vírgula 5 2 3 2 2" xfId="728" xr:uid="{00000000-0005-0000-0000-000000040000}"/>
    <cellStyle name="Vírgula 5 2 3 2 2 2" xfId="999" xr:uid="{00000000-0005-0000-0000-000001040000}"/>
    <cellStyle name="Vírgula 5 2 3 2 3" xfId="861" xr:uid="{00000000-0005-0000-0000-000002040000}"/>
    <cellStyle name="Vírgula 6" xfId="100" xr:uid="{00000000-0005-0000-0000-000003040000}"/>
    <cellStyle name="Vírgula 6 2" xfId="561" xr:uid="{00000000-0005-0000-0000-000004040000}"/>
    <cellStyle name="Vírgula 6 2 2" xfId="729" xr:uid="{00000000-0005-0000-0000-000005040000}"/>
    <cellStyle name="Vírgula 6 2 2 2" xfId="1000" xr:uid="{00000000-0005-0000-0000-000006040000}"/>
    <cellStyle name="Vírgula 6 2 3" xfId="862" xr:uid="{00000000-0005-0000-0000-000007040000}"/>
    <cellStyle name="Vírgula 6 3" xfId="668" xr:uid="{00000000-0005-0000-0000-000008040000}"/>
    <cellStyle name="Vírgula 6 3 2" xfId="943" xr:uid="{00000000-0005-0000-0000-000009040000}"/>
    <cellStyle name="Vírgula 6 4" xfId="813" xr:uid="{00000000-0005-0000-0000-00000A040000}"/>
    <cellStyle name="Vírgula 7" xfId="115" xr:uid="{00000000-0005-0000-0000-00000B040000}"/>
    <cellStyle name="Vírgula 7 2" xfId="562" xr:uid="{00000000-0005-0000-0000-00000C040000}"/>
    <cellStyle name="Vírgula 7 2 2" xfId="730" xr:uid="{00000000-0005-0000-0000-00000D040000}"/>
    <cellStyle name="Vírgula 7 2 2 2" xfId="1001" xr:uid="{00000000-0005-0000-0000-00000E040000}"/>
    <cellStyle name="Vírgula 7 2 3" xfId="863" xr:uid="{00000000-0005-0000-0000-00000F040000}"/>
    <cellStyle name="Vírgula 8" xfId="563" xr:uid="{00000000-0005-0000-0000-000010040000}"/>
    <cellStyle name="Vírgula 8 2" xfId="731" xr:uid="{00000000-0005-0000-0000-000011040000}"/>
    <cellStyle name="Vírgula 8 2 2" xfId="1002" xr:uid="{00000000-0005-0000-0000-000012040000}"/>
    <cellStyle name="Vírgula 8 3" xfId="864" xr:uid="{00000000-0005-0000-0000-000013040000}"/>
    <cellStyle name="Vírgula 9" xfId="564" xr:uid="{00000000-0005-0000-0000-000014040000}"/>
    <cellStyle name="Vírgula 9 2" xfId="732" xr:uid="{00000000-0005-0000-0000-000015040000}"/>
    <cellStyle name="Vírgula 9 2 2" xfId="1003" xr:uid="{00000000-0005-0000-0000-000016040000}"/>
    <cellStyle name="Vírgula 9 3" xfId="865" xr:uid="{00000000-0005-0000-0000-000017040000}"/>
    <cellStyle name="Warning Text" xfId="565" xr:uid="{00000000-0005-0000-0000-000018040000}"/>
  </cellStyles>
  <dxfs count="2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CFF"/>
      <color rgb="FF99FF99"/>
      <color rgb="FFFF0066"/>
      <color rgb="FF0000CC"/>
      <color rgb="FFFF99CC"/>
      <color rgb="FF9999FF"/>
      <color rgb="FFB17ED8"/>
      <color rgb="FFFFFFCC"/>
      <color rgb="FF003300"/>
      <color rgb="FFDDDD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" Type="http://schemas.openxmlformats.org/officeDocument/2006/relationships/externalLink" Target="externalLinks/externalLink1.xml"/><Relationship Id="rId21" Type="http://schemas.openxmlformats.org/officeDocument/2006/relationships/styles" Target="styles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calcChain" Target="calcChain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tecnico\Meus%20documentos\Comercial\DERSA\CC%20013-03%20-%20Pier%20Guaruj&#225;%20-%20N&#227;oP\Planilha%20e%20Composi&#231;&#245;es\HelenoFonseca\DNER-0431\DNER431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A%20TEMPORARIA\ULTRAFERTIL\plultr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VERTON\Users\Usuario\Trabalho\Turvo\tvo%20367\TVO%20367%20-%20DEZ.%202014%20-%20SIGEO%202013C%20Orcamento_QCI_Cronogram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QUIP\MAQUINAS\I02011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VERTON\Users\Usuario\Trabalho\Turvo\Rua%20Jorge%20Lacerda\Trecho%2001\JORGE%20LACERDA%20-%20Planilhas%20Auxiliares%20-%20COMPOSICAO%20E%20PESQUIS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tecnico\PM%20MASSARANDUBA\RUA%20OTTO%20BAUER\GLOBAL\1.%20Apresenta&#231;&#227;o\MAS-OTT-BAU-BDI-R00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tecnico\Documents%20and%20Settings\FABIO\Meus%20documentos\ofertas\7480%20-%20BELGO\eletrica\7480-belgo-s03s05s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tecnico\PROJ_001_SANEAMENTO\SA0077_PROJ_PREF-BRUSQUE%20-%20Rede%20Drenagem%20Pluvial\PROJ_OBRA%2010\OB10_MEMORIAL%20DESCRITIVO_OR&#199;AMENTO\Auxiliares_Or&#231;amentos\Servi&#231;os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rgeral\gasmig\CP%20013-0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projetos\Users\ENGALE~1\AppData\Local\Temp\Orcamento%20Araucaria%202011_11_17%20ADAPTADO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J_001_SANEAMENTO\SA0058_PROJ_SEMASA_Rede%20de%20Esgoto%20-%20Cordeiros_Rib%20Murta\000_ENTREGA_11_09_06_SEMASA_EDITAVEIS\OR&#199;AMENTO\SA0058_OR&#199;AMENTO_REPROGRAMA&#199;&#195;O_R07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rgeral\copergas\Proposta%20B\CP028itens12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Users\guga\Downloads\8MP%20-%20Planilha%20de%20Medicao_Av_Ponte_Grande%20(1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projeto\Meu\ORCAM\eteI5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Usuario\AppData\Local\Microsoft\Windows\Temporary%20Internet%20Files\Content.Outlook\SL400CYF\Orcamento_QCI_Cronograma_BDI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tecnico\PROJ_SANEAMENTO\SA0077_PROJ_PREF-BRUSQUE%20-%20Rede%20Drenagem%20Pluvial\META%2002_FGTS_OBRA%2009_Volume%20I%20-%20M.%20Descritivos%20e%20Or&#231;amentos\Auxiliares_Or&#231;amentos\Servi&#231;os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VERTON\Users\Usuario\Trabalho\Turvo\Rua%20N&#186;.%20362\trecho%202%20-%20Rua%20N&#186;.%20362\Etapa%2002%20-%20Asfalto%20e%20Drengem\Rua%20362%20-%20planilha%20e%20anexo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"/>
      <sheetName val="COTACOES"/>
      <sheetName val="PLAN"/>
      <sheetName val="RESUMO"/>
      <sheetName val="LEIS SOCIAIS"/>
      <sheetName val="BDI (2)"/>
      <sheetName val="COMP-I"/>
      <sheetName val="COMP-II"/>
      <sheetName val="EQUIP"/>
      <sheetName val="SALARIO"/>
      <sheetName val="MATERIAL"/>
      <sheetName val="TRANSPORTE"/>
      <sheetName val="BD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DO"/>
      <sheetName val="MAT"/>
      <sheetName val="EQUIP"/>
      <sheetName val="OUTROS"/>
      <sheetName val="BDI"/>
      <sheetName val="LEISSOCIAIS"/>
      <sheetName val="CPU-L1"/>
      <sheetName val="RESUMO"/>
      <sheetName val="PLANILHA"/>
      <sheetName val="CRONOGRA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_Iniciais"/>
      <sheetName val="Orcamento"/>
      <sheetName val="QCI"/>
      <sheetName val="Cronograma"/>
      <sheetName val="MDO"/>
    </sheetNames>
    <definedNames>
      <definedName name="ValorItem" refersTo="#REF!" sheetId="1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A  "/>
      <sheetName val="CAPA -1"/>
      <sheetName val="Orcamento"/>
    </sheetNames>
    <sheetDataSet>
      <sheetData sheetId="0" refreshError="1"/>
      <sheetData sheetId="1"/>
      <sheetData sheetId="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DI"/>
      <sheetName val="Pesquisa MERCADO"/>
      <sheetName val="Composicao"/>
      <sheetName val="Resumo DMT"/>
      <sheetName val="Memória de Cálculo ESC. DRENAGE"/>
      <sheetName val="Memória de Cálculo DRENAGEM"/>
      <sheetName val="Memória de Cálculo PAVIMENTAÇÃO"/>
      <sheetName val="MEMORIAL DE CÁLCULO TERRAPLANAG"/>
      <sheetName val="Cronograma Mão de Obra"/>
      <sheetName val="Cronograma Equipamentos"/>
      <sheetName val="Memória de Cálculo SINALIZAÇÃO"/>
      <sheetName val="ExemploMemoriaCalc"/>
      <sheetName val="Reprogramacao"/>
      <sheetName val="Orcamento_BDI_Fechado"/>
      <sheetName val="Orcamento_BDI_Aberto"/>
      <sheetName val="CAPA -1"/>
    </sheetNames>
    <sheetDataSet>
      <sheetData sheetId="0">
        <row r="23">
          <cell r="Q23">
            <v>5.5E-2</v>
          </cell>
          <cell r="R23">
            <v>4.6699999999999998E-2</v>
          </cell>
          <cell r="S23">
            <v>6.7100000000000007E-2</v>
          </cell>
          <cell r="T23">
            <v>7.9299999999999995E-2</v>
          </cell>
          <cell r="U23">
            <v>7.85E-2</v>
          </cell>
          <cell r="V23">
            <v>4.4900000000000002E-2</v>
          </cell>
        </row>
        <row r="24">
          <cell r="Q24">
            <v>0.01</v>
          </cell>
          <cell r="R24">
            <v>7.4000000000000003E-3</v>
          </cell>
          <cell r="S24">
            <v>7.4999999999999997E-3</v>
          </cell>
          <cell r="T24">
            <v>5.5999999999999999E-3</v>
          </cell>
          <cell r="U24">
            <v>1.9900000000000001E-2</v>
          </cell>
          <cell r="V24">
            <v>8.2000000000000007E-3</v>
          </cell>
        </row>
        <row r="25">
          <cell r="Q25">
            <v>1.2699999999999999E-2</v>
          </cell>
          <cell r="R25">
            <v>9.7000000000000003E-3</v>
          </cell>
          <cell r="S25">
            <v>1.7399999999999999E-2</v>
          </cell>
          <cell r="T25">
            <v>1.9699999999999999E-2</v>
          </cell>
          <cell r="U25">
            <v>3.1600000000000003E-2</v>
          </cell>
          <cell r="V25">
            <v>8.8999999999999999E-3</v>
          </cell>
        </row>
        <row r="26">
          <cell r="Q26">
            <v>1.3899999999999999E-2</v>
          </cell>
          <cell r="R26">
            <v>1.21E-2</v>
          </cell>
          <cell r="S26">
            <v>1.17E-2</v>
          </cell>
          <cell r="T26">
            <v>1.11E-2</v>
          </cell>
          <cell r="U26">
            <v>1.3299999999999999E-2</v>
          </cell>
          <cell r="V26">
            <v>1.11E-2</v>
          </cell>
        </row>
        <row r="27">
          <cell r="Q27">
            <v>8.9599999999999999E-2</v>
          </cell>
          <cell r="R27">
            <v>8.6900000000000005E-2</v>
          </cell>
          <cell r="S27">
            <v>9.4E-2</v>
          </cell>
          <cell r="T27">
            <v>9.5100000000000004E-2</v>
          </cell>
          <cell r="U27">
            <v>0.1043</v>
          </cell>
          <cell r="V27">
            <v>6.2199999999999998E-2</v>
          </cell>
        </row>
      </sheetData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eck List"/>
      <sheetName val="BDI-T01"/>
      <sheetName val="C1-Acessibilidade"/>
      <sheetName val="C2-Sinalização"/>
      <sheetName val="C3-Drenagem"/>
      <sheetName val="XXXX"/>
      <sheetName val="BDI-T02"/>
      <sheetName val="C1-Acessibilidade (2)"/>
      <sheetName val="C2-Sinalização (2)"/>
      <sheetName val="C3-Drenagem (2)"/>
      <sheetName val="QCI"/>
    </sheetNames>
    <sheetDataSet>
      <sheetData sheetId="0">
        <row r="5">
          <cell r="D5" t="str">
            <v>MASSARANDUBA</v>
          </cell>
        </row>
        <row r="7">
          <cell r="D7" t="str">
            <v>820014/2015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 "/>
      <sheetName val="Motors-loads S01"/>
      <sheetName val="Motors-loads S02"/>
      <sheetName val="Motors-loads S03"/>
      <sheetName val="Motors-loadsS04"/>
      <sheetName val="Motors-loads S05"/>
      <sheetName val="Motors-loads S06"/>
      <sheetName val="Motors-loads S07"/>
      <sheetName val="Motors-loads S08"/>
      <sheetName val="Motors-loads S09"/>
      <sheetName val="CValves-instr S01"/>
      <sheetName val="CValves-instr S02"/>
      <sheetName val="CValves-instr S03"/>
      <sheetName val="CValves-instr S04"/>
      <sheetName val="CValves-instr S05"/>
      <sheetName val="CValves-instr S06"/>
      <sheetName val="CValves-instr S07"/>
      <sheetName val="CValves-instr S08"/>
      <sheetName val="CValves-instr S09"/>
      <sheetName val="MV cubicle"/>
      <sheetName val="Iluminação"/>
      <sheetName val="instalaçao cabos MT "/>
      <sheetName val="cabos"/>
      <sheetName val="Eletrod_ acessórios Fl_01"/>
      <sheetName val="Eletrod_ acessórios Fl_02"/>
      <sheetName val="Eletrod_ acessórios Fl_03"/>
      <sheetName val="Eletrod_ pvc Fl_04"/>
      <sheetName val="Caixas de pass_ Fl_05"/>
      <sheetName val="Caixas de pass_ Fl_06"/>
      <sheetName val="LEITOS E ACESSÓRIOS_FL07"/>
      <sheetName val="LEITOS E ACESSÓRIOS_FL08"/>
      <sheetName val="caixas de comando local_FL09"/>
      <sheetName val="rotas "/>
      <sheetName val="AR CONDIC"/>
      <sheetName val="Sistema TV"/>
      <sheetName val="BD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  <sheetName val="Dados_da_Obra"/>
      <sheetName val="MV cubicle"/>
    </sheetNames>
    <sheetDataSet>
      <sheetData sheetId="0" refreshError="1">
        <row r="1">
          <cell r="A1" t="str">
            <v>CÓDIGO</v>
          </cell>
          <cell r="B1" t="str">
            <v>DESCRIÇÃO</v>
          </cell>
          <cell r="C1" t="str">
            <v>UNID.</v>
          </cell>
          <cell r="D1" t="str">
            <v>ESPECIFICAÇÃO</v>
          </cell>
          <cell r="E1" t="str">
            <v>CUSTO UNITÁRIO</v>
          </cell>
          <cell r="F1" t="str">
            <v>BDI</v>
          </cell>
          <cell r="G1" t="str">
            <v>PREÇO UNITÁRIO</v>
          </cell>
          <cell r="H1" t="str">
            <v>GRUPO</v>
          </cell>
        </row>
        <row r="3">
          <cell r="A3" t="str">
            <v>TERRAPLENAGEM</v>
          </cell>
        </row>
        <row r="4">
          <cell r="A4" t="str">
            <v>01.000.00</v>
          </cell>
          <cell r="B4" t="str">
            <v>DESMATAMENTO, DESTOC. E LIMPEZA ÁREA C/ ÁRVORES DE Ø ATÉ 0,15M</v>
          </cell>
          <cell r="C4" t="str">
            <v>m²</v>
          </cell>
          <cell r="D4" t="str">
            <v>DNER-ES-278/97</v>
          </cell>
          <cell r="E4">
            <v>0.11</v>
          </cell>
          <cell r="F4">
            <v>0.04</v>
          </cell>
          <cell r="G4">
            <v>0.15</v>
          </cell>
          <cell r="H4" t="str">
            <v>Terraplenagem</v>
          </cell>
        </row>
        <row r="5">
          <cell r="A5" t="str">
            <v>01.010.00</v>
          </cell>
          <cell r="B5" t="str">
            <v>DESTOCAMENTO DE ÁRVORES D=0,15 A 0,30M</v>
          </cell>
          <cell r="C5" t="str">
            <v>unid.</v>
          </cell>
          <cell r="D5" t="str">
            <v>DNER-ES-278/97</v>
          </cell>
          <cell r="E5">
            <v>10.27</v>
          </cell>
          <cell r="F5">
            <v>3.36</v>
          </cell>
          <cell r="G5">
            <v>13.629999999999999</v>
          </cell>
          <cell r="H5" t="str">
            <v>Terraplenagem</v>
          </cell>
        </row>
        <row r="6">
          <cell r="A6" t="str">
            <v>01.012.00</v>
          </cell>
          <cell r="B6" t="str">
            <v>DESTOCAMENTO DE ÁRVORES C/DIÂMETRO &gt;  0,30M</v>
          </cell>
          <cell r="C6" t="str">
            <v>unid.</v>
          </cell>
          <cell r="D6" t="str">
            <v>DNER-ES-278/97</v>
          </cell>
          <cell r="E6">
            <v>25.66</v>
          </cell>
          <cell r="F6">
            <v>8.39</v>
          </cell>
          <cell r="G6">
            <v>34.049999999999997</v>
          </cell>
          <cell r="H6" t="str">
            <v>Terraplenagem</v>
          </cell>
        </row>
        <row r="7">
          <cell r="A7" t="str">
            <v>01.100.01</v>
          </cell>
          <cell r="B7" t="str">
            <v>ESCAVAÇÃO, CARGA, TRANSPORTE MAT. 1ª CATEGORIA DMT=50M</v>
          </cell>
          <cell r="C7" t="str">
            <v>m³</v>
          </cell>
          <cell r="D7" t="str">
            <v>DNER-ES-281/97</v>
          </cell>
          <cell r="E7">
            <v>0.54</v>
          </cell>
          <cell r="F7">
            <v>0.18</v>
          </cell>
          <cell r="G7">
            <v>0.72</v>
          </cell>
          <cell r="H7" t="str">
            <v>Terraplenagem</v>
          </cell>
        </row>
        <row r="8">
          <cell r="A8" t="str">
            <v>01.100.02</v>
          </cell>
          <cell r="B8" t="str">
            <v>ESCAVAÇÃO, CARGA, TRANSPORTE MAT. 1ª CATEGORIA DMT=50M A 200M COM MOTOSCRAPER</v>
          </cell>
          <cell r="C8" t="str">
            <v>m³</v>
          </cell>
          <cell r="D8" t="str">
            <v>DNER-ES-280/97</v>
          </cell>
          <cell r="E8">
            <v>1.58</v>
          </cell>
          <cell r="F8">
            <v>0.52</v>
          </cell>
          <cell r="G8">
            <v>2.1</v>
          </cell>
          <cell r="H8" t="str">
            <v>Terraplenagem</v>
          </cell>
        </row>
        <row r="9">
          <cell r="A9" t="str">
            <v>01.100.03</v>
          </cell>
          <cell r="B9" t="str">
            <v>ESCAVAÇÃO, CARGA, TRANSPORTE MAT. 1ª CATEGORIA DMT=200M A 400M COM MOTOSCRAPER</v>
          </cell>
          <cell r="C9" t="str">
            <v>m³</v>
          </cell>
          <cell r="D9" t="str">
            <v>DNER-ES-280/97</v>
          </cell>
          <cell r="E9">
            <v>1.9</v>
          </cell>
          <cell r="F9">
            <v>0.62</v>
          </cell>
          <cell r="G9">
            <v>2.52</v>
          </cell>
          <cell r="H9" t="str">
            <v>Terraplenagem</v>
          </cell>
        </row>
        <row r="10">
          <cell r="A10" t="str">
            <v>01.100.04</v>
          </cell>
          <cell r="B10" t="str">
            <v>ESCAVAÇÃO, CARGA, TRANSPORTE MAT. 1ª CATEGORIA DMT=400M A 600M COM MOTOSCRAPER</v>
          </cell>
          <cell r="C10" t="str">
            <v>m³</v>
          </cell>
          <cell r="D10" t="str">
            <v>DNER-ES-280/97</v>
          </cell>
          <cell r="E10">
            <v>2.2400000000000002</v>
          </cell>
          <cell r="F10">
            <v>0.73</v>
          </cell>
          <cell r="G10">
            <v>2.97</v>
          </cell>
          <cell r="H10" t="str">
            <v>Terraplenagem</v>
          </cell>
        </row>
        <row r="11">
          <cell r="A11" t="str">
            <v>01.100.05</v>
          </cell>
          <cell r="B11" t="str">
            <v>ESCAVAÇÃO, CARGA, TRANSPORTE MAT. 1ª CATEGORIA DMT=600M A 800M COM MOTOSCRAPER</v>
          </cell>
          <cell r="C11" t="str">
            <v>m³</v>
          </cell>
          <cell r="D11" t="str">
            <v>DNER-ES-280/97</v>
          </cell>
          <cell r="E11">
            <v>2.54</v>
          </cell>
          <cell r="F11">
            <v>0.83</v>
          </cell>
          <cell r="G11">
            <v>3.37</v>
          </cell>
          <cell r="H11" t="str">
            <v>Terraplenagem</v>
          </cell>
        </row>
        <row r="12">
          <cell r="A12" t="str">
            <v>01.100.06</v>
          </cell>
          <cell r="B12" t="str">
            <v>ESCAVAÇÃO, CARGA, TRANSPORTE MAT. 1ª CATEGORIA DMT=800M A 1000M COM MOTOSCRAPER</v>
          </cell>
          <cell r="C12" t="str">
            <v>m³</v>
          </cell>
          <cell r="D12" t="str">
            <v>DNER-ES-280/97</v>
          </cell>
          <cell r="E12">
            <v>2.92</v>
          </cell>
          <cell r="F12">
            <v>0.95</v>
          </cell>
          <cell r="G12">
            <v>3.87</v>
          </cell>
          <cell r="H12" t="str">
            <v>Terraplenagem</v>
          </cell>
        </row>
        <row r="13">
          <cell r="A13" t="str">
            <v>01.100.07</v>
          </cell>
          <cell r="B13" t="str">
            <v>ESCAVAÇÃO, CARGA, TRANSPORTE MAT. 1ª CATEGORIA DMT=1000M A 1200M COM MOTOSCRAPER</v>
          </cell>
          <cell r="C13" t="str">
            <v>m³</v>
          </cell>
          <cell r="D13" t="str">
            <v>DNER-ES-280/97</v>
          </cell>
          <cell r="E13">
            <v>3.32</v>
          </cell>
          <cell r="F13">
            <v>1.08</v>
          </cell>
          <cell r="G13">
            <v>4.4000000000000004</v>
          </cell>
          <cell r="H13" t="str">
            <v>Terraplenagem</v>
          </cell>
        </row>
        <row r="14">
          <cell r="A14" t="str">
            <v>01.100.11</v>
          </cell>
          <cell r="B14" t="str">
            <v>ESCAVAÇÃO, CARGA, TRANSPORTE MAT. 1ª CATEGORIA DMT=400M A 600M COM CAMINHÃO BASCULANTE</v>
          </cell>
          <cell r="C14" t="str">
            <v>m³</v>
          </cell>
          <cell r="D14" t="str">
            <v>DNER-ES-280/97</v>
          </cell>
          <cell r="E14">
            <v>2.0099999999999998</v>
          </cell>
          <cell r="F14">
            <v>0.66</v>
          </cell>
          <cell r="G14">
            <v>2.67</v>
          </cell>
          <cell r="H14" t="str">
            <v>Terraplenagem</v>
          </cell>
        </row>
        <row r="15">
          <cell r="A15" t="str">
            <v>01.100.15</v>
          </cell>
          <cell r="B15" t="str">
            <v>ESCAVAÇÃO, CARGA, TRANSPORTE MAT. 1ª CATEGORIA DMT=1200M A 1400M COM CAMINHÃO BASCULANTE</v>
          </cell>
          <cell r="C15" t="str">
            <v>m³</v>
          </cell>
          <cell r="D15" t="str">
            <v>DNER-ES-280/97</v>
          </cell>
          <cell r="E15">
            <v>2.4900000000000002</v>
          </cell>
          <cell r="F15">
            <v>0.81</v>
          </cell>
          <cell r="G15">
            <v>3.3000000000000003</v>
          </cell>
          <cell r="H15" t="str">
            <v>Terraplenagem</v>
          </cell>
        </row>
        <row r="16">
          <cell r="A16" t="str">
            <v>01.100.16</v>
          </cell>
          <cell r="B16" t="str">
            <v>ESCAVAÇÃO, CARGA, TRANSPORTE MAT. 1ª CATEGORIA DMT=1400M A 1600M COM CAMINHÃO BASCULANTE</v>
          </cell>
          <cell r="C16" t="str">
            <v>m³</v>
          </cell>
          <cell r="D16" t="str">
            <v>DNER-ES-280/97</v>
          </cell>
          <cell r="E16">
            <v>2.57</v>
          </cell>
          <cell r="F16">
            <v>0.84</v>
          </cell>
          <cell r="G16">
            <v>3.4099999999999997</v>
          </cell>
          <cell r="H16" t="str">
            <v>Terraplenagem</v>
          </cell>
        </row>
        <row r="17">
          <cell r="A17" t="str">
            <v>01.100.17</v>
          </cell>
          <cell r="B17" t="str">
            <v>ESCAVAÇÃO, CARGA, TRANSPORTE MAT. 1ª CATEGORIA DMT=1600M A 1800M COM CAMINHÃO BASCULANTE</v>
          </cell>
          <cell r="C17" t="str">
            <v>m³</v>
          </cell>
          <cell r="D17" t="str">
            <v>DNER-ES-280/97</v>
          </cell>
          <cell r="E17">
            <v>2.63</v>
          </cell>
          <cell r="F17">
            <v>0.86</v>
          </cell>
          <cell r="G17">
            <v>3.4899999999999998</v>
          </cell>
          <cell r="H17" t="str">
            <v>Terraplenagem</v>
          </cell>
        </row>
        <row r="18">
          <cell r="A18" t="str">
            <v>01.100.18</v>
          </cell>
          <cell r="B18" t="str">
            <v>ESCAVAÇÃO, CARGA, TRANSPORTE MAT. 1ª CATEGORIA DMT=1800M A 2000M COM CAMINHÃO BASCULANTE</v>
          </cell>
          <cell r="C18" t="str">
            <v>m³</v>
          </cell>
          <cell r="D18" t="str">
            <v>DNER-ES-280/97</v>
          </cell>
          <cell r="E18">
            <v>2.77</v>
          </cell>
          <cell r="F18">
            <v>0.91</v>
          </cell>
          <cell r="G18">
            <v>3.68</v>
          </cell>
          <cell r="H18" t="str">
            <v>Terraplenagem</v>
          </cell>
        </row>
        <row r="19">
          <cell r="A19" t="str">
            <v>01.100.19</v>
          </cell>
          <cell r="B19" t="str">
            <v>ESCAVAÇÃO, CARGA, TRANSPORTE MAT. 1ª CATEGORIA DMT=2000M A 3000M COM CAMINHÃO BASCULANTE</v>
          </cell>
          <cell r="C19" t="str">
            <v>m³</v>
          </cell>
          <cell r="D19" t="str">
            <v>DNER-ES-280/97</v>
          </cell>
          <cell r="E19">
            <v>3.1</v>
          </cell>
          <cell r="F19">
            <v>1.01</v>
          </cell>
          <cell r="G19">
            <v>4.1100000000000003</v>
          </cell>
          <cell r="H19" t="str">
            <v>Terraplenagem</v>
          </cell>
        </row>
        <row r="20">
          <cell r="A20" t="str">
            <v>01.100.20</v>
          </cell>
          <cell r="B20" t="str">
            <v>ESCAVAÇÃO, CARGA, TRANSPORTE MAT. 1ª CATEGORIA DMT=3000M A 5000M COM CAMINHÃO BASCULANTE</v>
          </cell>
          <cell r="C20" t="str">
            <v>m³</v>
          </cell>
          <cell r="D20" t="str">
            <v>DNER-ES-280/97</v>
          </cell>
          <cell r="E20">
            <v>4</v>
          </cell>
          <cell r="F20">
            <v>1.31</v>
          </cell>
          <cell r="G20">
            <v>5.3100000000000005</v>
          </cell>
          <cell r="H20" t="str">
            <v>Terraplenagem</v>
          </cell>
        </row>
        <row r="21">
          <cell r="A21" t="str">
            <v>01.100.50</v>
          </cell>
          <cell r="B21" t="str">
            <v>ESCAVAÇÃO, CARGA, TRANSPORTE MAT. 1ª CATEGORIA DMT&gt;5000M COM CAMINHÃO BASCULANTE</v>
          </cell>
          <cell r="C21" t="str">
            <v>m³</v>
          </cell>
          <cell r="D21" t="str">
            <v>DNER-ES-280/97</v>
          </cell>
          <cell r="E21">
            <v>4.3499999999999996</v>
          </cell>
          <cell r="F21">
            <v>1.42</v>
          </cell>
          <cell r="G21">
            <v>5.77</v>
          </cell>
          <cell r="H21" t="str">
            <v>Terraplenagem</v>
          </cell>
        </row>
        <row r="22">
          <cell r="A22" t="str">
            <v>01.101.01</v>
          </cell>
          <cell r="B22" t="str">
            <v>ESCAVAÇÃO, CARGA, TRANSPORTE MAT. 2ª CATEGORIA DMT=50M</v>
          </cell>
          <cell r="C22" t="str">
            <v>m³</v>
          </cell>
          <cell r="D22" t="str">
            <v>DNER-ES-280/97</v>
          </cell>
          <cell r="E22">
            <v>1.1499999999999999</v>
          </cell>
          <cell r="F22">
            <v>0.38</v>
          </cell>
          <cell r="G22">
            <v>1.5299999999999998</v>
          </cell>
          <cell r="H22" t="str">
            <v>Terraplenagem</v>
          </cell>
        </row>
        <row r="23">
          <cell r="A23" t="str">
            <v>01.101.02</v>
          </cell>
          <cell r="B23" t="str">
            <v>ESCAVAÇÃO, CARGA, TRANSPORTE MAT. 2ª CATEGORIA DMT=50 A 200M COM MOTOSCRAPER</v>
          </cell>
          <cell r="C23" t="str">
            <v>m³</v>
          </cell>
          <cell r="D23" t="str">
            <v>DNER-ES-280/97</v>
          </cell>
          <cell r="E23">
            <v>2.73</v>
          </cell>
          <cell r="F23">
            <v>0.89</v>
          </cell>
          <cell r="G23">
            <v>3.62</v>
          </cell>
          <cell r="H23" t="str">
            <v>Terraplenagem</v>
          </cell>
        </row>
        <row r="24">
          <cell r="A24" t="str">
            <v>01.101.03</v>
          </cell>
          <cell r="B24" t="str">
            <v>ESCAVAÇÃO, CARGA, TRANSPORTE MAT. 2ª CATEGORIA DMT=200 A 400M COM MOTOSCRAPER</v>
          </cell>
          <cell r="C24" t="str">
            <v>m³</v>
          </cell>
          <cell r="D24" t="str">
            <v>DNER-ES-280/97</v>
          </cell>
          <cell r="E24">
            <v>2.75</v>
          </cell>
          <cell r="F24">
            <v>0.9</v>
          </cell>
          <cell r="G24">
            <v>3.65</v>
          </cell>
          <cell r="H24" t="str">
            <v>Terraplenagem</v>
          </cell>
        </row>
        <row r="25">
          <cell r="A25" t="str">
            <v>01.101.04</v>
          </cell>
          <cell r="B25" t="str">
            <v>ESCAVAÇÃO, CARGA, TRANSPORTE MAT. 2ª CATEGORIA DMT=400 A 600M COM MOTOSCRAPER</v>
          </cell>
          <cell r="C25" t="str">
            <v>m³</v>
          </cell>
          <cell r="D25" t="str">
            <v>DNER-ES-280/97</v>
          </cell>
          <cell r="E25">
            <v>3.31</v>
          </cell>
          <cell r="F25">
            <v>1.08</v>
          </cell>
          <cell r="G25">
            <v>4.3900000000000006</v>
          </cell>
          <cell r="H25" t="str">
            <v>Terraplenagem</v>
          </cell>
        </row>
        <row r="26">
          <cell r="A26" t="str">
            <v>01.101.05</v>
          </cell>
          <cell r="B26" t="str">
            <v>ESCAVAÇÃO, CARGA, TRANSPORTE MAT. 2ª CATEGORIA DMT=600 A 800M COM MOTOSCRAPER</v>
          </cell>
          <cell r="C26" t="str">
            <v>m³</v>
          </cell>
          <cell r="D26" t="str">
            <v>DNER-ES-280/97</v>
          </cell>
          <cell r="E26">
            <v>3.87</v>
          </cell>
          <cell r="F26">
            <v>1.26</v>
          </cell>
          <cell r="G26">
            <v>5.13</v>
          </cell>
          <cell r="H26" t="str">
            <v>Terraplenagem</v>
          </cell>
        </row>
        <row r="27">
          <cell r="A27" t="str">
            <v>01.101.06</v>
          </cell>
          <cell r="B27" t="str">
            <v>ESCAVAÇÃO, CARGA, TRANSPORTE MAT. 2ª CATEGORIA DMT=800 A 1000M COM MOTOSCRAPER</v>
          </cell>
          <cell r="C27" t="str">
            <v>m³</v>
          </cell>
          <cell r="D27" t="str">
            <v>DNER-ES-280/97</v>
          </cell>
          <cell r="E27">
            <v>4.43</v>
          </cell>
          <cell r="F27">
            <v>1.45</v>
          </cell>
          <cell r="G27">
            <v>5.88</v>
          </cell>
          <cell r="H27" t="str">
            <v>Terraplenagem</v>
          </cell>
        </row>
        <row r="28">
          <cell r="A28" t="str">
            <v>01.101.07</v>
          </cell>
          <cell r="B28" t="str">
            <v>ESCAVAÇÃO, CARGA, TRANSPORTE MAT. 2ª CATEGORIA DMT=1000 A 1200M COM MOTOSCRAPER</v>
          </cell>
          <cell r="C28" t="str">
            <v>m³</v>
          </cell>
          <cell r="D28" t="str">
            <v>DNER-ES-280/97</v>
          </cell>
          <cell r="E28">
            <v>4.43</v>
          </cell>
          <cell r="F28">
            <v>1.45</v>
          </cell>
          <cell r="G28">
            <v>5.88</v>
          </cell>
          <cell r="H28" t="str">
            <v>Terraplenagem</v>
          </cell>
        </row>
        <row r="29">
          <cell r="A29" t="str">
            <v>01.101.08</v>
          </cell>
          <cell r="B29" t="str">
            <v>ESCAVAÇÃO, CARGA, TRANSPORTE MAT. 2ª CATEGORIA DMT=1200 A 1400M COM MOTOSCRAPER</v>
          </cell>
          <cell r="C29" t="str">
            <v>m³</v>
          </cell>
          <cell r="D29" t="str">
            <v>DNER-ES-280/97</v>
          </cell>
          <cell r="E29">
            <v>5</v>
          </cell>
          <cell r="F29">
            <v>1.63</v>
          </cell>
          <cell r="G29">
            <v>6.63</v>
          </cell>
          <cell r="H29" t="str">
            <v>Terraplenagem</v>
          </cell>
        </row>
        <row r="30">
          <cell r="A30" t="str">
            <v>01.101.10</v>
          </cell>
          <cell r="B30" t="str">
            <v>ESCAVAÇÃO, CARGA, TRANSPORTE MAT. 2ª CATEGORIA DMT=1600 A 1800M COM MOTOSCRAPER</v>
          </cell>
          <cell r="C30" t="str">
            <v>m³</v>
          </cell>
          <cell r="D30" t="str">
            <v>DNER-ES-280/97</v>
          </cell>
          <cell r="E30">
            <v>3.04</v>
          </cell>
          <cell r="F30">
            <v>0.99</v>
          </cell>
          <cell r="G30">
            <v>4.03</v>
          </cell>
          <cell r="H30" t="str">
            <v>Terraplenagem</v>
          </cell>
        </row>
        <row r="31">
          <cell r="A31" t="str">
            <v>01.102.01</v>
          </cell>
          <cell r="B31" t="str">
            <v>ESCAVAÇÃO, CARGA, TRANSPORTE MAT. 3ª CATEGORIA DMT=50M</v>
          </cell>
          <cell r="C31" t="str">
            <v>m³</v>
          </cell>
          <cell r="D31" t="str">
            <v>DNER-ES-280/97</v>
          </cell>
          <cell r="E31">
            <v>9.1548099999999994</v>
          </cell>
          <cell r="F31">
            <v>2.99</v>
          </cell>
          <cell r="G31">
            <v>12.14481</v>
          </cell>
          <cell r="H31" t="str">
            <v>Terraplenagem</v>
          </cell>
        </row>
        <row r="32">
          <cell r="A32" t="str">
            <v>01.102.02</v>
          </cell>
          <cell r="B32" t="str">
            <v>ESCAVAÇÃO, CARGA, TRANSPORTE MAT. 3ª CATEGORIA DMT=50 A 200M COM CAMINHÃO BASCULANTE</v>
          </cell>
          <cell r="C32" t="str">
            <v>m³</v>
          </cell>
          <cell r="D32" t="str">
            <v>DNER-ES-280/97</v>
          </cell>
          <cell r="E32">
            <v>10.31481</v>
          </cell>
          <cell r="F32">
            <v>3.37</v>
          </cell>
          <cell r="G32">
            <v>13.684809999999999</v>
          </cell>
          <cell r="H32" t="str">
            <v>Terraplenagem</v>
          </cell>
        </row>
        <row r="33">
          <cell r="A33" t="str">
            <v>01.102.03</v>
          </cell>
          <cell r="B33" t="str">
            <v>ESCAVAÇÃO, CARGA, TRANSPORTE MAT. 3ª CATEGORIA DMT=200 A 400M COM CAMINHÃO BASCULANTE</v>
          </cell>
          <cell r="C33" t="str">
            <v>m³</v>
          </cell>
          <cell r="D33" t="str">
            <v>DNER-ES-280/97</v>
          </cell>
          <cell r="E33">
            <v>10.55481</v>
          </cell>
          <cell r="F33">
            <v>3.45</v>
          </cell>
          <cell r="G33">
            <v>14.004809999999999</v>
          </cell>
          <cell r="H33" t="str">
            <v>Terraplenagem</v>
          </cell>
        </row>
        <row r="34">
          <cell r="A34" t="str">
            <v>01.102.04</v>
          </cell>
          <cell r="B34" t="str">
            <v>ESCAVAÇÃO, CARGA, TRANSPORTE MAT. 3ª CATEGORIA DMT=400 A 600M COM CAMINHÃO BASCULANTE</v>
          </cell>
          <cell r="C34" t="str">
            <v>m³</v>
          </cell>
          <cell r="D34" t="str">
            <v>DNER-ES-280/97</v>
          </cell>
          <cell r="E34">
            <v>10.914809999999999</v>
          </cell>
          <cell r="F34">
            <v>3.57</v>
          </cell>
          <cell r="G34">
            <v>14.48481</v>
          </cell>
          <cell r="H34" t="str">
            <v>Terraplenagem</v>
          </cell>
        </row>
        <row r="35">
          <cell r="A35" t="str">
            <v>01.102.05</v>
          </cell>
          <cell r="B35" t="str">
            <v>ESCAVAÇÃO, CARGA, TRANSPORTE MAT. 3ª CATEGORIA DMT=600 A 800M COM CAMINHÃO BASCULANTE</v>
          </cell>
          <cell r="C35" t="str">
            <v>m³</v>
          </cell>
          <cell r="D35" t="str">
            <v>DNER-ES-280/97</v>
          </cell>
          <cell r="E35">
            <v>11.154809999999999</v>
          </cell>
          <cell r="F35">
            <v>3.65</v>
          </cell>
          <cell r="G35">
            <v>14.80481</v>
          </cell>
          <cell r="H35" t="str">
            <v>Terraplenagem</v>
          </cell>
        </row>
        <row r="36">
          <cell r="A36" t="str">
            <v>01.102.06</v>
          </cell>
          <cell r="B36" t="str">
            <v>ESCAVAÇÃO, CARGA, TRANSPORTE MAT. 3ª CATEGORIA DMT=800 A 1000M COM CAMINHÃO BASCULANTE</v>
          </cell>
          <cell r="C36" t="str">
            <v>m³</v>
          </cell>
          <cell r="D36" t="str">
            <v>DNER-ES-280/97</v>
          </cell>
          <cell r="E36">
            <v>11.38481</v>
          </cell>
          <cell r="F36">
            <v>3.72</v>
          </cell>
          <cell r="G36">
            <v>15.104810000000001</v>
          </cell>
          <cell r="H36" t="str">
            <v>Terraplenagem</v>
          </cell>
        </row>
        <row r="37">
          <cell r="A37" t="str">
            <v>01.102.07</v>
          </cell>
          <cell r="B37" t="str">
            <v>ESCAVAÇÃO, CARGA, TRANSPORTE MAT. 3ª CATEGORIA DMT=1000 A 1200M COM CAMINHÃO BASCULANTE</v>
          </cell>
          <cell r="C37" t="str">
            <v>m³</v>
          </cell>
          <cell r="D37" t="str">
            <v>DNER-ES-280/97</v>
          </cell>
          <cell r="E37">
            <v>11.494810000000001</v>
          </cell>
          <cell r="F37">
            <v>3.76</v>
          </cell>
          <cell r="G37">
            <v>15.254810000000001</v>
          </cell>
          <cell r="H37" t="str">
            <v>Terraplenagem</v>
          </cell>
        </row>
        <row r="38">
          <cell r="A38" t="str">
            <v>01.102.08</v>
          </cell>
          <cell r="B38" t="str">
            <v>ESCAVAÇÃO, CARGA, TRANSPORTE MAT. 3ª CATEGORIA DMT=1200 A 1400M COM CAMINHÃO BASCULANTE</v>
          </cell>
          <cell r="C38" t="str">
            <v>m³</v>
          </cell>
          <cell r="D38" t="str">
            <v>DNER-ES-280/97</v>
          </cell>
          <cell r="E38">
            <v>11.69481</v>
          </cell>
          <cell r="F38">
            <v>3.82</v>
          </cell>
          <cell r="G38">
            <v>15.514810000000001</v>
          </cell>
          <cell r="H38" t="str">
            <v>Terraplenagem</v>
          </cell>
        </row>
        <row r="39">
          <cell r="A39" t="str">
            <v>01.102.10</v>
          </cell>
          <cell r="B39" t="str">
            <v>ESCAVAÇÃO, CARGA, TRANSPORTE MAT. 3ª CATEGORIA DMT=1600 A 1800M COM CAMINHÃO BASCULANTE</v>
          </cell>
          <cell r="C39" t="str">
            <v>m³</v>
          </cell>
          <cell r="D39" t="str">
            <v>DNER-ES-280/97</v>
          </cell>
          <cell r="E39">
            <v>11.994810000000001</v>
          </cell>
          <cell r="F39">
            <v>3.92</v>
          </cell>
          <cell r="G39">
            <v>15.914810000000001</v>
          </cell>
          <cell r="H39" t="str">
            <v>Terraplenagem</v>
          </cell>
        </row>
        <row r="40">
          <cell r="A40" t="str">
            <v>01.102.12</v>
          </cell>
          <cell r="B40" t="str">
            <v>ESCAVAÇÃO, CARGA, TRANSPORTE MAT. 3ª CATEGORIA DMT=2000 A 3000M COM CAMINHÃO BASCULANTE</v>
          </cell>
          <cell r="C40" t="str">
            <v>m³</v>
          </cell>
          <cell r="D40" t="str">
            <v>DNER-ES-280/97</v>
          </cell>
          <cell r="E40">
            <v>12.164809999999999</v>
          </cell>
          <cell r="F40">
            <v>3.98</v>
          </cell>
          <cell r="G40">
            <v>16.14481</v>
          </cell>
          <cell r="H40" t="str">
            <v>Terraplenagem</v>
          </cell>
        </row>
        <row r="41">
          <cell r="A41" t="str">
            <v>01.102.13</v>
          </cell>
          <cell r="B41" t="str">
            <v>ESCAVAÇÃO, CARGA, TRANSPORTE MAT. 3ª CATEGORIA DMT=3000 A 5000M COM CAMINHÃO BASCULANTE</v>
          </cell>
          <cell r="C41" t="str">
            <v>m³</v>
          </cell>
          <cell r="D41" t="str">
            <v>DNER-ES-280/97</v>
          </cell>
          <cell r="E41">
            <v>12.36481</v>
          </cell>
          <cell r="F41">
            <v>4.04</v>
          </cell>
          <cell r="G41">
            <v>16.404810000000001</v>
          </cell>
          <cell r="H41" t="str">
            <v>Terraplenagem</v>
          </cell>
        </row>
        <row r="42">
          <cell r="A42" t="str">
            <v>01.300.01</v>
          </cell>
          <cell r="B42" t="str">
            <v>ESCAVAÇÃO CARGA TRANSPORTE DE SOLOS MOLES DMT 0 A 200M</v>
          </cell>
          <cell r="C42" t="str">
            <v>m³</v>
          </cell>
          <cell r="D42" t="str">
            <v>DNER-ES-280/97</v>
          </cell>
          <cell r="E42">
            <v>5.26</v>
          </cell>
          <cell r="F42">
            <v>1.72</v>
          </cell>
          <cell r="G42">
            <v>6.9799999999999995</v>
          </cell>
          <cell r="H42" t="str">
            <v>Terraplenagem</v>
          </cell>
        </row>
        <row r="43">
          <cell r="A43" t="str">
            <v>01.300.02</v>
          </cell>
          <cell r="B43" t="str">
            <v>ESCAVAÇÃO CARGA TRANSPORTE DE SOLOS MOLES DMT 200 A 400M</v>
          </cell>
          <cell r="C43" t="str">
            <v>m³</v>
          </cell>
          <cell r="D43" t="str">
            <v>DNER-ES-280/97</v>
          </cell>
          <cell r="E43">
            <v>5.65</v>
          </cell>
          <cell r="F43">
            <v>1.85</v>
          </cell>
          <cell r="G43">
            <v>7.5</v>
          </cell>
          <cell r="H43" t="str">
            <v>Terraplenagem</v>
          </cell>
        </row>
        <row r="44">
          <cell r="A44" t="str">
            <v>01.300.03</v>
          </cell>
          <cell r="B44" t="str">
            <v>ESCAVAÇÃO CARGA TRANSPORTE DE SOLOS MOLES DMT 400 A 600M</v>
          </cell>
          <cell r="C44" t="str">
            <v>m³</v>
          </cell>
          <cell r="D44" t="str">
            <v>DNER-ES-280/97</v>
          </cell>
          <cell r="E44">
            <v>5.81</v>
          </cell>
          <cell r="F44">
            <v>1.9</v>
          </cell>
          <cell r="G44">
            <v>7.7099999999999991</v>
          </cell>
          <cell r="H44" t="str">
            <v>Terraplenagem</v>
          </cell>
        </row>
        <row r="45">
          <cell r="A45" t="str">
            <v>01.300.04</v>
          </cell>
          <cell r="B45" t="str">
            <v>ESCAVAÇÃO CARGA TRANSPORTE DE SOLOS MOLES DMT 600 A 800M</v>
          </cell>
          <cell r="C45" t="str">
            <v>m³</v>
          </cell>
          <cell r="D45" t="str">
            <v>DNER-ES-280/97</v>
          </cell>
          <cell r="E45">
            <v>6</v>
          </cell>
          <cell r="F45">
            <v>1.96</v>
          </cell>
          <cell r="G45">
            <v>7.96</v>
          </cell>
          <cell r="H45" t="str">
            <v>Terraplenagem</v>
          </cell>
        </row>
        <row r="46">
          <cell r="A46" t="str">
            <v>01.300.05</v>
          </cell>
          <cell r="B46" t="str">
            <v>ESCAVAÇÃO CARGA TRANSPORTE DE SOLOS MOLES DMT 800 A 1000M</v>
          </cell>
          <cell r="C46" t="str">
            <v>m³</v>
          </cell>
          <cell r="D46" t="str">
            <v>DNER-ES-280/97</v>
          </cell>
          <cell r="E46">
            <v>6.39</v>
          </cell>
          <cell r="F46">
            <v>2.09</v>
          </cell>
          <cell r="G46">
            <v>8.48</v>
          </cell>
          <cell r="H46" t="str">
            <v>Terraplenagem</v>
          </cell>
        </row>
        <row r="47">
          <cell r="A47" t="str">
            <v>01.300.08</v>
          </cell>
          <cell r="B47" t="str">
            <v>ESCAVAÇÃO CARGA TRANSPORTE DE SOLOS MOLES DMT 1400 A 1600M</v>
          </cell>
          <cell r="C47" t="str">
            <v>m³</v>
          </cell>
          <cell r="D47" t="str">
            <v>DNER-ES-280/97</v>
          </cell>
          <cell r="E47">
            <v>6.94</v>
          </cell>
          <cell r="F47">
            <v>2.27</v>
          </cell>
          <cell r="G47">
            <v>9.2100000000000009</v>
          </cell>
          <cell r="H47" t="str">
            <v>Terraplenagem</v>
          </cell>
        </row>
        <row r="48">
          <cell r="A48" t="str">
            <v>01.300.09</v>
          </cell>
          <cell r="B48" t="str">
            <v>ESCAVAÇÃO CARGA TRANSPORTE DE SOLOS MOLES DMT 1600 A 1800M</v>
          </cell>
          <cell r="C48" t="str">
            <v>m³</v>
          </cell>
          <cell r="D48" t="str">
            <v>DNER-ES-280/97</v>
          </cell>
          <cell r="E48">
            <v>7.12</v>
          </cell>
          <cell r="F48">
            <v>2.33</v>
          </cell>
          <cell r="G48">
            <v>9.4499999999999993</v>
          </cell>
          <cell r="H48" t="str">
            <v>Terraplenagem</v>
          </cell>
        </row>
        <row r="49">
          <cell r="A49" t="str">
            <v>01.300.11</v>
          </cell>
          <cell r="B49" t="str">
            <v>ESCAVAÇÃO CARGA TRANSPORTE DE SOLOS MOLES DMT 2000 A 3000M</v>
          </cell>
          <cell r="C49" t="str">
            <v>m³</v>
          </cell>
          <cell r="D49" t="str">
            <v>DNER-ES-280/97</v>
          </cell>
          <cell r="E49">
            <v>7.77</v>
          </cell>
          <cell r="F49">
            <v>2.54</v>
          </cell>
          <cell r="G49">
            <v>10.309999999999999</v>
          </cell>
          <cell r="H49" t="str">
            <v>Terraplenagem</v>
          </cell>
        </row>
        <row r="50">
          <cell r="A50" t="str">
            <v>01.510.00</v>
          </cell>
          <cell r="B50" t="str">
            <v>COMPACTAÇÃO DE ATERROS A 95% DO PROCTOR NORMAL</v>
          </cell>
          <cell r="C50" t="str">
            <v>m³</v>
          </cell>
          <cell r="D50" t="str">
            <v>DNER-ES-282/97</v>
          </cell>
          <cell r="E50">
            <v>0.8</v>
          </cell>
          <cell r="F50">
            <v>0.26</v>
          </cell>
          <cell r="G50">
            <v>1.06</v>
          </cell>
          <cell r="H50" t="str">
            <v>Terraplenagem</v>
          </cell>
        </row>
        <row r="51">
          <cell r="A51" t="str">
            <v>01.511.00</v>
          </cell>
          <cell r="B51" t="str">
            <v>COMPACTAÇÃO DE ATERROS A 100% DO PROCTOR NORMAL</v>
          </cell>
          <cell r="C51" t="str">
            <v>m³</v>
          </cell>
          <cell r="D51" t="str">
            <v>DNER-ES-282/97</v>
          </cell>
          <cell r="E51">
            <v>0.95</v>
          </cell>
          <cell r="F51">
            <v>0.31</v>
          </cell>
          <cell r="G51">
            <v>1.26</v>
          </cell>
          <cell r="H51" t="str">
            <v>Terraplenagem</v>
          </cell>
        </row>
        <row r="52">
          <cell r="A52" t="str">
            <v>10.000.01</v>
          </cell>
          <cell r="B52" t="str">
            <v>CAMADA DRENANTE (AREIA) PARA FUNDAÇÃO EM ATERROS</v>
          </cell>
          <cell r="C52" t="str">
            <v>m³</v>
          </cell>
          <cell r="D52" t="str">
            <v>DNER-ES-282/98</v>
          </cell>
          <cell r="E52">
            <v>41</v>
          </cell>
          <cell r="F52">
            <v>13.4</v>
          </cell>
          <cell r="G52">
            <v>54.4</v>
          </cell>
          <cell r="H52" t="str">
            <v>Terraplenagem</v>
          </cell>
        </row>
        <row r="53">
          <cell r="A53" t="str">
            <v>DRENAGEM</v>
          </cell>
        </row>
        <row r="54">
          <cell r="A54" t="str">
            <v>04.000.00</v>
          </cell>
          <cell r="B54" t="str">
            <v>ESCAVAÇÃO MANUAL DE MATERIAL DE 1ª CATEGORIA</v>
          </cell>
          <cell r="C54" t="str">
            <v>m³</v>
          </cell>
          <cell r="D54" t="str">
            <v>DNER-ES-280/97</v>
          </cell>
          <cell r="E54">
            <v>15.54</v>
          </cell>
          <cell r="F54">
            <v>5.08</v>
          </cell>
          <cell r="G54">
            <v>20.619999999999997</v>
          </cell>
          <cell r="H54" t="str">
            <v>Drenagem</v>
          </cell>
        </row>
        <row r="55">
          <cell r="A55" t="str">
            <v>04.001.00</v>
          </cell>
          <cell r="B55" t="str">
            <v>ESCAVAÇÃO MECÂNICA DE VALA EM MATERIAL DE 1ª CATEGORIA</v>
          </cell>
          <cell r="C55" t="str">
            <v>m³</v>
          </cell>
          <cell r="D55" t="str">
            <v>DNER-ES-334/97</v>
          </cell>
          <cell r="E55">
            <v>1.78</v>
          </cell>
          <cell r="F55">
            <v>0.57999999999999996</v>
          </cell>
          <cell r="G55">
            <v>2.36</v>
          </cell>
          <cell r="H55" t="str">
            <v>Drenagem</v>
          </cell>
        </row>
        <row r="56">
          <cell r="A56" t="str">
            <v>04.001.01</v>
          </cell>
          <cell r="B56" t="str">
            <v>ESCAVAÇÃO MECÂNICA REAT. E COMP. VALA MATERIAL 1ª CATEGORIA</v>
          </cell>
          <cell r="C56" t="str">
            <v>m³</v>
          </cell>
          <cell r="D56" t="str">
            <v>DNER-ES-334/97</v>
          </cell>
          <cell r="E56">
            <v>3.06</v>
          </cell>
          <cell r="F56">
            <v>1</v>
          </cell>
          <cell r="G56">
            <v>4.0600000000000005</v>
          </cell>
          <cell r="H56" t="str">
            <v>Drenagem</v>
          </cell>
        </row>
        <row r="57">
          <cell r="A57" t="str">
            <v>04.011.00</v>
          </cell>
          <cell r="B57" t="str">
            <v>ESCAVAÇÃO MECÂNICA DE VALA EM MATERIAL DE 2ª CATEGORIA</v>
          </cell>
          <cell r="C57" t="str">
            <v>m³</v>
          </cell>
          <cell r="D57" t="str">
            <v>DNER-ES-280/97</v>
          </cell>
          <cell r="E57">
            <v>2.13</v>
          </cell>
          <cell r="F57">
            <v>0.7</v>
          </cell>
          <cell r="G57">
            <v>2.83</v>
          </cell>
          <cell r="H57" t="str">
            <v>Drenagem</v>
          </cell>
        </row>
        <row r="58">
          <cell r="A58" t="str">
            <v>04.011.01</v>
          </cell>
          <cell r="B58" t="str">
            <v>ESCAVAÇÃO MECÂNICA REAT. E COMP. VALA MATERIAL 2ª CATEGORIA</v>
          </cell>
          <cell r="C58" t="str">
            <v>m³</v>
          </cell>
          <cell r="D58" t="str">
            <v>DNER-ES-334/97</v>
          </cell>
          <cell r="E58">
            <v>3.68</v>
          </cell>
          <cell r="F58">
            <v>1.2</v>
          </cell>
          <cell r="G58">
            <v>4.88</v>
          </cell>
          <cell r="H58" t="str">
            <v>Drenagem</v>
          </cell>
        </row>
        <row r="59">
          <cell r="A59" t="str">
            <v>04.400.01</v>
          </cell>
          <cell r="B59" t="str">
            <v>VALETA DE PROTEÇÃO DE CORTES C/ REVEST. VEGETAL - VPC 01</v>
          </cell>
          <cell r="C59" t="str">
            <v>m</v>
          </cell>
          <cell r="D59" t="str">
            <v>DNER-ES-288/97</v>
          </cell>
          <cell r="E59">
            <v>27.73</v>
          </cell>
          <cell r="F59">
            <v>9.06</v>
          </cell>
          <cell r="G59">
            <v>36.79</v>
          </cell>
          <cell r="H59" t="str">
            <v>Drenagem</v>
          </cell>
        </row>
        <row r="60">
          <cell r="A60" t="str">
            <v>04.400.04</v>
          </cell>
          <cell r="B60" t="str">
            <v>VALETA DE PROTEÇÃO DE CORTES C/ REVEST. CONCRETO - VPC 04</v>
          </cell>
          <cell r="C60" t="str">
            <v>m</v>
          </cell>
          <cell r="D60" t="str">
            <v>DNER-ES-288/97</v>
          </cell>
          <cell r="E60">
            <v>34.000000000000007</v>
          </cell>
          <cell r="F60">
            <v>11.11</v>
          </cell>
          <cell r="G60">
            <v>45.110000000000007</v>
          </cell>
          <cell r="H60" t="str">
            <v>Drenagem</v>
          </cell>
        </row>
        <row r="61">
          <cell r="A61" t="str">
            <v>04.401.01</v>
          </cell>
          <cell r="B61" t="str">
            <v>VALETA DE PROTEÇÃO DE ATERROS C/ REVEST. VEGETAL - VPA 01</v>
          </cell>
          <cell r="C61" t="str">
            <v>m</v>
          </cell>
          <cell r="D61" t="str">
            <v>DNER-ES-288/97</v>
          </cell>
          <cell r="E61">
            <v>28.54</v>
          </cell>
          <cell r="F61">
            <v>9.33</v>
          </cell>
          <cell r="G61">
            <v>37.869999999999997</v>
          </cell>
          <cell r="H61" t="str">
            <v>Drenagem</v>
          </cell>
        </row>
        <row r="62">
          <cell r="A62" t="str">
            <v>04.401.04</v>
          </cell>
          <cell r="B62" t="str">
            <v>VALETA DE PROTEÇÃO DE ATERROS C/ REVEST. CONCRETO - VPA 04</v>
          </cell>
          <cell r="C62" t="str">
            <v>m</v>
          </cell>
          <cell r="D62" t="str">
            <v>DNER-ES-288/97</v>
          </cell>
          <cell r="E62">
            <v>33.07</v>
          </cell>
          <cell r="F62">
            <v>10.81</v>
          </cell>
          <cell r="G62">
            <v>43.88</v>
          </cell>
          <cell r="H62" t="str">
            <v>Drenagem</v>
          </cell>
        </row>
        <row r="63">
          <cell r="A63" t="str">
            <v>04.500.02</v>
          </cell>
          <cell r="B63" t="str">
            <v>DRENO LONGITUDINAL PROF. P/CORTE EM SOLO - DPS 02</v>
          </cell>
          <cell r="C63" t="str">
            <v>m</v>
          </cell>
          <cell r="D63" t="str">
            <v>DNER-ES 292/97</v>
          </cell>
          <cell r="E63">
            <v>37.950000000000003</v>
          </cell>
          <cell r="F63">
            <v>12.4</v>
          </cell>
          <cell r="G63">
            <v>50.35</v>
          </cell>
          <cell r="H63" t="str">
            <v>Drenagem</v>
          </cell>
        </row>
        <row r="64">
          <cell r="A64" t="str">
            <v>04.500.07</v>
          </cell>
          <cell r="B64" t="str">
            <v>DRENO LONGITUDINAL PROF. P/CORTE EM SOLO - DPS 07</v>
          </cell>
          <cell r="C64" t="str">
            <v>m</v>
          </cell>
          <cell r="D64" t="str">
            <v>DNER-ES 292/97</v>
          </cell>
          <cell r="E64">
            <v>55.84</v>
          </cell>
          <cell r="F64">
            <v>18.25</v>
          </cell>
          <cell r="G64">
            <v>74.09</v>
          </cell>
          <cell r="H64" t="str">
            <v>Drenagem</v>
          </cell>
        </row>
        <row r="65">
          <cell r="A65" t="str">
            <v>04.502.02</v>
          </cell>
          <cell r="B65" t="str">
            <v>BOCA DE SAÍDA P/DRENO LONGITUDINAL PROF. BSD 02</v>
          </cell>
          <cell r="C65" t="str">
            <v>m</v>
          </cell>
          <cell r="D65" t="str">
            <v>DNER-ES 292/97</v>
          </cell>
          <cell r="E65">
            <v>63.86</v>
          </cell>
          <cell r="F65">
            <v>20.87</v>
          </cell>
          <cell r="G65">
            <v>84.73</v>
          </cell>
          <cell r="H65" t="str">
            <v>Drenagem</v>
          </cell>
        </row>
        <row r="66">
          <cell r="A66" t="str">
            <v>04.900.01</v>
          </cell>
          <cell r="B66" t="str">
            <v>SARJETA TRIANGULAR DE CONCRETO  – STC 01</v>
          </cell>
          <cell r="C66" t="str">
            <v>m</v>
          </cell>
          <cell r="D66" t="str">
            <v>DNER-ES 288/97</v>
          </cell>
          <cell r="E66">
            <v>28.789999999999996</v>
          </cell>
          <cell r="F66">
            <v>9.41</v>
          </cell>
          <cell r="G66">
            <v>38.199999999999996</v>
          </cell>
          <cell r="H66" t="str">
            <v>Drenagem</v>
          </cell>
        </row>
        <row r="67">
          <cell r="A67" t="str">
            <v>04.900.02</v>
          </cell>
          <cell r="B67" t="str">
            <v>SARJETA TRIANGULAR DE CONCRETO  – STC 02</v>
          </cell>
          <cell r="C67" t="str">
            <v>m</v>
          </cell>
          <cell r="D67" t="str">
            <v>DNER-ES 288/97</v>
          </cell>
          <cell r="E67">
            <v>19.32</v>
          </cell>
          <cell r="F67">
            <v>6.31</v>
          </cell>
          <cell r="G67">
            <v>25.63</v>
          </cell>
          <cell r="H67" t="str">
            <v>Drenagem</v>
          </cell>
        </row>
        <row r="68">
          <cell r="A68" t="str">
            <v>04.900.04</v>
          </cell>
          <cell r="B68" t="str">
            <v>SARJETA TRIANGULAR DE CONCRETO  – STC 04</v>
          </cell>
          <cell r="C68" t="str">
            <v>m</v>
          </cell>
          <cell r="D68" t="str">
            <v>DNER-ES 288/97</v>
          </cell>
          <cell r="E68">
            <v>13.63</v>
          </cell>
          <cell r="F68">
            <v>4.45</v>
          </cell>
          <cell r="G68">
            <v>18.080000000000002</v>
          </cell>
          <cell r="H68" t="str">
            <v>Drenagem</v>
          </cell>
        </row>
        <row r="69">
          <cell r="A69" t="str">
            <v>04.901.22</v>
          </cell>
          <cell r="B69" t="str">
            <v>SARJETA DE CANTEIRO CENTRAL DE CONCRETO - SCC 04</v>
          </cell>
          <cell r="C69" t="str">
            <v>m</v>
          </cell>
          <cell r="D69" t="str">
            <v>DNER-ES 288/97</v>
          </cell>
          <cell r="E69">
            <v>34.19</v>
          </cell>
          <cell r="F69">
            <v>11.17</v>
          </cell>
          <cell r="G69">
            <v>45.36</v>
          </cell>
          <cell r="H69" t="str">
            <v>Drenagem</v>
          </cell>
        </row>
        <row r="70">
          <cell r="A70" t="str">
            <v>04.910.01</v>
          </cell>
          <cell r="B70" t="str">
            <v>MEIO-FIO DE CONCRETO - MFC 01</v>
          </cell>
          <cell r="C70" t="str">
            <v>m</v>
          </cell>
          <cell r="D70" t="str">
            <v>DNER-ES 290/97</v>
          </cell>
          <cell r="E70">
            <v>27.869999999999997</v>
          </cell>
          <cell r="F70">
            <v>9.11</v>
          </cell>
          <cell r="G70">
            <v>36.979999999999997</v>
          </cell>
          <cell r="H70" t="str">
            <v>Drenagem</v>
          </cell>
        </row>
        <row r="71">
          <cell r="A71" t="str">
            <v>04.910.03</v>
          </cell>
          <cell r="B71" t="str">
            <v>MEIO-FIO DE CONCRETO - MFC 03</v>
          </cell>
          <cell r="C71" t="str">
            <v>m</v>
          </cell>
          <cell r="D71" t="str">
            <v>DNER-ES 290/97</v>
          </cell>
          <cell r="E71">
            <v>12.79</v>
          </cell>
          <cell r="F71">
            <v>4.18</v>
          </cell>
          <cell r="G71">
            <v>16.97</v>
          </cell>
          <cell r="H71" t="str">
            <v>Drenagem</v>
          </cell>
        </row>
        <row r="72">
          <cell r="A72" t="str">
            <v>04.910.05</v>
          </cell>
          <cell r="B72" t="str">
            <v>MEIO-FIO DE CONCRETO - MFC 05</v>
          </cell>
          <cell r="C72" t="str">
            <v>m</v>
          </cell>
          <cell r="D72" t="str">
            <v>DNER-ES 290/97</v>
          </cell>
          <cell r="E72">
            <v>12.839999999999998</v>
          </cell>
          <cell r="F72">
            <v>4.2</v>
          </cell>
          <cell r="G72">
            <v>17.04</v>
          </cell>
          <cell r="H72" t="str">
            <v>Drenagem</v>
          </cell>
        </row>
        <row r="73">
          <cell r="A73" t="str">
            <v>04.930.01</v>
          </cell>
          <cell r="B73" t="str">
            <v>CAIXA COLETORA DE SARJETA - CCS 01</v>
          </cell>
          <cell r="C73" t="str">
            <v>unid.</v>
          </cell>
          <cell r="D73" t="str">
            <v>DNER-ES-287/97</v>
          </cell>
          <cell r="E73">
            <v>694.62</v>
          </cell>
          <cell r="F73">
            <v>227</v>
          </cell>
          <cell r="G73">
            <v>921.62</v>
          </cell>
          <cell r="H73" t="str">
            <v>Drenagem</v>
          </cell>
        </row>
        <row r="74">
          <cell r="A74" t="str">
            <v>04.930.04</v>
          </cell>
          <cell r="B74" t="str">
            <v>CAIXA COLETORA DE SARJETA - CCS 04</v>
          </cell>
          <cell r="C74" t="str">
            <v>unid.</v>
          </cell>
          <cell r="D74" t="str">
            <v>DNER-ES-287/97</v>
          </cell>
          <cell r="E74">
            <v>636.63</v>
          </cell>
          <cell r="F74">
            <v>208.05</v>
          </cell>
          <cell r="G74">
            <v>844.68000000000006</v>
          </cell>
          <cell r="H74" t="str">
            <v>Drenagem</v>
          </cell>
        </row>
        <row r="75">
          <cell r="A75" t="str">
            <v>04.931.04</v>
          </cell>
          <cell r="B75" t="str">
            <v>CAIXA COLETORA DE TALVEGUE - CCT 04</v>
          </cell>
          <cell r="C75" t="str">
            <v>unid.</v>
          </cell>
          <cell r="D75" t="str">
            <v>DNER-ES-287/97</v>
          </cell>
          <cell r="E75">
            <v>648.08000000000004</v>
          </cell>
          <cell r="F75">
            <v>211.79</v>
          </cell>
          <cell r="G75">
            <v>859.87</v>
          </cell>
          <cell r="H75" t="str">
            <v>Drenagem</v>
          </cell>
        </row>
        <row r="76">
          <cell r="A76" t="str">
            <v>04.940.02</v>
          </cell>
          <cell r="B76" t="str">
            <v>DESCIDA D'ÁGUA TIPO RÁPIDA CANAL RETANGULAR - DAR 02</v>
          </cell>
          <cell r="C76" t="str">
            <v>m</v>
          </cell>
          <cell r="D76" t="str">
            <v>DNER-ES-291/97</v>
          </cell>
          <cell r="E76">
            <v>38.049999999999997</v>
          </cell>
          <cell r="F76">
            <v>12.43</v>
          </cell>
          <cell r="G76">
            <v>50.48</v>
          </cell>
          <cell r="H76" t="str">
            <v>Drenagem</v>
          </cell>
        </row>
        <row r="77">
          <cell r="A77" t="str">
            <v>04.940.03</v>
          </cell>
          <cell r="B77" t="str">
            <v>DESCIDA D'ÁGUA TIPO RÁPIDA CANAL RETANGULAR - DAR 03</v>
          </cell>
          <cell r="C77" t="str">
            <v>m</v>
          </cell>
          <cell r="D77" t="str">
            <v>DNER-ES-291/97</v>
          </cell>
          <cell r="E77">
            <v>52.16</v>
          </cell>
          <cell r="F77">
            <v>17.05</v>
          </cell>
          <cell r="G77">
            <v>69.209999999999994</v>
          </cell>
          <cell r="H77" t="str">
            <v>Drenagem</v>
          </cell>
        </row>
        <row r="78">
          <cell r="A78" t="str">
            <v>04.941.01</v>
          </cell>
          <cell r="B78" t="str">
            <v>DESCIDA D'ÁGUA ATERROS EM DEGRAUS - DAD 01</v>
          </cell>
          <cell r="C78" t="str">
            <v>m</v>
          </cell>
          <cell r="D78" t="str">
            <v>DNER-ES-291/97</v>
          </cell>
          <cell r="E78">
            <v>50.730000000000004</v>
          </cell>
          <cell r="F78">
            <v>16.579999999999998</v>
          </cell>
          <cell r="G78">
            <v>67.31</v>
          </cell>
          <cell r="H78" t="str">
            <v>Drenagem</v>
          </cell>
        </row>
        <row r="79">
          <cell r="A79" t="str">
            <v>04.941.06</v>
          </cell>
          <cell r="B79" t="str">
            <v>DESCIDA D'ÁGUA ATERROS EM DEGRAUS ARMADOS - DAD 06</v>
          </cell>
          <cell r="C79" t="str">
            <v>m</v>
          </cell>
          <cell r="D79" t="str">
            <v>DNER-ES-291/97</v>
          </cell>
          <cell r="E79">
            <v>213.45000000000002</v>
          </cell>
          <cell r="F79">
            <v>69.760000000000005</v>
          </cell>
          <cell r="G79">
            <v>283.21000000000004</v>
          </cell>
          <cell r="H79" t="str">
            <v>Drenagem</v>
          </cell>
        </row>
        <row r="80">
          <cell r="A80" t="str">
            <v>04.941.08</v>
          </cell>
          <cell r="B80" t="str">
            <v>DESCIDA D'ÁGUA ATERROS EM DEGRAUS ARMADOS - DAD 08</v>
          </cell>
          <cell r="C80" t="str">
            <v>m</v>
          </cell>
          <cell r="D80" t="str">
            <v>DNER-ES-291/97</v>
          </cell>
          <cell r="E80">
            <v>248.56</v>
          </cell>
          <cell r="F80">
            <v>81.23</v>
          </cell>
          <cell r="G80">
            <v>329.79</v>
          </cell>
          <cell r="H80" t="str">
            <v>Drenagem</v>
          </cell>
        </row>
        <row r="81">
          <cell r="A81" t="str">
            <v>04.941.31</v>
          </cell>
          <cell r="B81" t="str">
            <v>DESCIDA D'ÁGUA CORTES EM DEGRAUS - DCD 01</v>
          </cell>
          <cell r="C81" t="str">
            <v>m</v>
          </cell>
          <cell r="D81" t="str">
            <v>DNER-ES-291/97</v>
          </cell>
          <cell r="E81">
            <v>51.340000000000011</v>
          </cell>
          <cell r="F81">
            <v>16.78</v>
          </cell>
          <cell r="G81">
            <v>68.12</v>
          </cell>
          <cell r="H81" t="str">
            <v>Drenagem</v>
          </cell>
        </row>
        <row r="82">
          <cell r="A82" t="str">
            <v>04.941.32</v>
          </cell>
          <cell r="B82" t="str">
            <v>DESCIDA D'ÁGUA CORTES EM DEGRAUS ARM. - DCD 02</v>
          </cell>
          <cell r="C82" t="str">
            <v>m</v>
          </cell>
          <cell r="D82" t="str">
            <v>DNER-ES-291/97</v>
          </cell>
          <cell r="E82">
            <v>69.02000000000001</v>
          </cell>
          <cell r="F82">
            <v>22.56</v>
          </cell>
          <cell r="G82">
            <v>91.580000000000013</v>
          </cell>
          <cell r="H82" t="str">
            <v>Drenagem</v>
          </cell>
        </row>
        <row r="83">
          <cell r="A83" t="str">
            <v>04.942.01</v>
          </cell>
          <cell r="B83" t="str">
            <v>ENTRADA D'ÁGUA - EDA 01</v>
          </cell>
          <cell r="C83" t="str">
            <v>unid.</v>
          </cell>
          <cell r="D83" t="str">
            <v>DNER-ES-291/97</v>
          </cell>
          <cell r="E83">
            <v>22.689999999999998</v>
          </cell>
          <cell r="F83">
            <v>7.42</v>
          </cell>
          <cell r="G83">
            <v>30.11</v>
          </cell>
          <cell r="H83" t="str">
            <v>Drenagem</v>
          </cell>
        </row>
        <row r="84">
          <cell r="A84" t="str">
            <v>04.942.02</v>
          </cell>
          <cell r="B84" t="str">
            <v>ENTRADA D'ÁGUA - EDA 02</v>
          </cell>
          <cell r="C84" t="str">
            <v>unid.</v>
          </cell>
          <cell r="D84" t="str">
            <v>DNER-ES-291/97</v>
          </cell>
          <cell r="E84">
            <v>27.919999999999998</v>
          </cell>
          <cell r="F84">
            <v>9.1199999999999992</v>
          </cell>
          <cell r="G84">
            <v>37.04</v>
          </cell>
          <cell r="H84" t="str">
            <v>Drenagem</v>
          </cell>
        </row>
        <row r="85">
          <cell r="A85" t="str">
            <v>04.950.01</v>
          </cell>
          <cell r="B85" t="str">
            <v>DISSIPADOR DE ENERGIA - DES 01</v>
          </cell>
          <cell r="C85" t="str">
            <v>unid.</v>
          </cell>
          <cell r="D85" t="str">
            <v>DNER-ES-283/97</v>
          </cell>
          <cell r="E85">
            <v>109.97999999999999</v>
          </cell>
          <cell r="F85">
            <v>35.94</v>
          </cell>
          <cell r="G85">
            <v>145.91999999999999</v>
          </cell>
          <cell r="H85" t="str">
            <v>Drenagem</v>
          </cell>
        </row>
        <row r="86">
          <cell r="A86" t="str">
            <v>04.950.21</v>
          </cell>
          <cell r="B86" t="str">
            <v>DISSIPADOR DE ENERGIA - DEB 01</v>
          </cell>
          <cell r="C86" t="str">
            <v>unid.</v>
          </cell>
          <cell r="D86" t="str">
            <v>DNER-ES-283/97</v>
          </cell>
          <cell r="E86">
            <v>121.85</v>
          </cell>
          <cell r="F86">
            <v>39.82</v>
          </cell>
          <cell r="G86">
            <v>161.66999999999999</v>
          </cell>
          <cell r="H86" t="str">
            <v>Drenagem</v>
          </cell>
        </row>
        <row r="87">
          <cell r="A87" t="str">
            <v>04.950.24</v>
          </cell>
          <cell r="B87" t="str">
            <v>DISSIPADOR DE ENERGIA - DEB 04</v>
          </cell>
          <cell r="C87" t="str">
            <v>unid.</v>
          </cell>
          <cell r="D87" t="str">
            <v>DNER-ES-283/97</v>
          </cell>
          <cell r="E87">
            <v>971.39</v>
          </cell>
          <cell r="F87">
            <v>317.45</v>
          </cell>
          <cell r="G87">
            <v>1288.8399999999999</v>
          </cell>
          <cell r="H87" t="str">
            <v>Drenagem</v>
          </cell>
        </row>
        <row r="88">
          <cell r="A88" t="str">
            <v>04.950.51</v>
          </cell>
          <cell r="B88" t="str">
            <v>DISSIPADOR DE ENERGIA - DED 01</v>
          </cell>
          <cell r="C88" t="str">
            <v>unid.</v>
          </cell>
          <cell r="D88" t="str">
            <v>DNER-ES-283/97</v>
          </cell>
          <cell r="E88">
            <v>127.19</v>
          </cell>
          <cell r="F88">
            <v>41.57</v>
          </cell>
          <cell r="G88">
            <v>168.76</v>
          </cell>
          <cell r="H88" t="str">
            <v>Drenagem</v>
          </cell>
        </row>
        <row r="89">
          <cell r="A89" t="str">
            <v>04.962.02</v>
          </cell>
          <cell r="B89" t="str">
            <v>CAIXA DE LIGAÇÃO E PASSAGEM - CLP 02</v>
          </cell>
          <cell r="C89" t="str">
            <v>unid.</v>
          </cell>
          <cell r="D89" t="str">
            <v>DNER-ES-287/97</v>
          </cell>
          <cell r="E89">
            <v>445.51</v>
          </cell>
          <cell r="F89">
            <v>145.59</v>
          </cell>
          <cell r="G89">
            <v>591.1</v>
          </cell>
          <cell r="H89" t="str">
            <v>Drenagem</v>
          </cell>
        </row>
        <row r="90">
          <cell r="A90" t="str">
            <v>04.990.01</v>
          </cell>
          <cell r="B90" t="str">
            <v>TRANSPOSIÇÃO DE SEGMENTO DE SARJETA - TSS 01</v>
          </cell>
          <cell r="C90" t="str">
            <v>m</v>
          </cell>
          <cell r="D90" t="str">
            <v>DNER-ES-287/97</v>
          </cell>
          <cell r="E90">
            <v>79.88</v>
          </cell>
          <cell r="F90">
            <v>26.1</v>
          </cell>
          <cell r="G90">
            <v>105.97999999999999</v>
          </cell>
          <cell r="H90" t="str">
            <v>Drenagem</v>
          </cell>
        </row>
        <row r="91">
          <cell r="A91" t="str">
            <v>04.990.03</v>
          </cell>
          <cell r="B91" t="str">
            <v>TRANSPOSIÇÃO DE SEGMENTO DE SARJETA - TSS 03</v>
          </cell>
          <cell r="C91" t="str">
            <v>m</v>
          </cell>
          <cell r="D91" t="str">
            <v>DNER-ES-287/97</v>
          </cell>
          <cell r="E91">
            <v>127.31</v>
          </cell>
          <cell r="F91">
            <v>41.6</v>
          </cell>
          <cell r="G91">
            <v>168.91</v>
          </cell>
          <cell r="H91" t="str">
            <v>Drenagem</v>
          </cell>
        </row>
        <row r="92">
          <cell r="A92" t="str">
            <v>OBRAS DE ARTE CORRENTES</v>
          </cell>
        </row>
        <row r="93">
          <cell r="A93" t="str">
            <v>04.100.02</v>
          </cell>
          <cell r="B93" t="str">
            <v>CORPO BSTC D=0,80M</v>
          </cell>
          <cell r="C93" t="str">
            <v>m</v>
          </cell>
          <cell r="D93" t="str">
            <v>DNER-ES-284/97</v>
          </cell>
          <cell r="E93">
            <v>231.74</v>
          </cell>
          <cell r="F93">
            <v>75.73</v>
          </cell>
          <cell r="G93">
            <v>307.47000000000003</v>
          </cell>
          <cell r="H93" t="str">
            <v>Arte Correntes</v>
          </cell>
        </row>
        <row r="94">
          <cell r="A94" t="str">
            <v>04.100.03</v>
          </cell>
          <cell r="B94" t="str">
            <v>CORPO BSTC D=1,00M</v>
          </cell>
          <cell r="C94" t="str">
            <v>m</v>
          </cell>
          <cell r="D94" t="str">
            <v>DNER-ES-284/97</v>
          </cell>
          <cell r="E94">
            <v>330.61</v>
          </cell>
          <cell r="F94">
            <v>108.04</v>
          </cell>
          <cell r="G94">
            <v>438.65000000000003</v>
          </cell>
          <cell r="H94" t="str">
            <v>Arte Correntes</v>
          </cell>
        </row>
        <row r="95">
          <cell r="A95" t="str">
            <v>04.100.04</v>
          </cell>
          <cell r="B95" t="str">
            <v>CORPO BSTC D=1,20M</v>
          </cell>
          <cell r="C95" t="str">
            <v>m</v>
          </cell>
          <cell r="D95" t="str">
            <v>DNER-ES-284/97</v>
          </cell>
          <cell r="E95">
            <v>406.59000000000003</v>
          </cell>
          <cell r="F95">
            <v>132.87</v>
          </cell>
          <cell r="G95">
            <v>539.46</v>
          </cell>
          <cell r="H95" t="str">
            <v>Arte Correntes</v>
          </cell>
        </row>
        <row r="96">
          <cell r="A96" t="str">
            <v>04.101.02</v>
          </cell>
          <cell r="B96" t="str">
            <v>BOCA BSTC D=0,80M NORMAL</v>
          </cell>
          <cell r="C96" t="str">
            <v>unid.</v>
          </cell>
          <cell r="D96" t="str">
            <v>DNER-ES-284/97</v>
          </cell>
          <cell r="E96">
            <v>615.80000000000007</v>
          </cell>
          <cell r="F96">
            <v>201.24</v>
          </cell>
          <cell r="G96">
            <v>817.04000000000008</v>
          </cell>
          <cell r="H96" t="str">
            <v>Arte Correntes</v>
          </cell>
        </row>
        <row r="97">
          <cell r="A97" t="str">
            <v>04.101.03</v>
          </cell>
          <cell r="B97" t="str">
            <v>BOCA BSTC D=1,00M NORMAL</v>
          </cell>
          <cell r="C97" t="str">
            <v>unid.</v>
          </cell>
          <cell r="D97" t="str">
            <v>DNER-ES-284/97</v>
          </cell>
          <cell r="E97">
            <v>960.25999999999988</v>
          </cell>
          <cell r="F97">
            <v>313.81</v>
          </cell>
          <cell r="G97">
            <v>1274.07</v>
          </cell>
          <cell r="H97" t="str">
            <v>Arte Correntes</v>
          </cell>
        </row>
        <row r="98">
          <cell r="A98" t="str">
            <v>04.101.04</v>
          </cell>
          <cell r="B98" t="str">
            <v>BOCA BSTC D=1,20M NORMAL</v>
          </cell>
          <cell r="C98" t="str">
            <v>unid.</v>
          </cell>
          <cell r="D98" t="str">
            <v>DNER-ES-284/97</v>
          </cell>
          <cell r="E98">
            <v>1399.3500000000001</v>
          </cell>
          <cell r="F98">
            <v>457.31</v>
          </cell>
          <cell r="G98">
            <v>1856.66</v>
          </cell>
          <cell r="H98" t="str">
            <v>Arte Correntes</v>
          </cell>
        </row>
        <row r="99">
          <cell r="A99" t="str">
            <v>04.110.01</v>
          </cell>
          <cell r="B99" t="str">
            <v>CORPO BDTC D=1,00M</v>
          </cell>
          <cell r="C99" t="str">
            <v>m</v>
          </cell>
          <cell r="D99" t="str">
            <v>DNER-ES-284/97</v>
          </cell>
          <cell r="E99">
            <v>682.32000000000016</v>
          </cell>
          <cell r="F99">
            <v>222.98</v>
          </cell>
          <cell r="G99">
            <v>905.30000000000018</v>
          </cell>
          <cell r="H99" t="str">
            <v>Arte Correntes</v>
          </cell>
        </row>
        <row r="100">
          <cell r="A100" t="str">
            <v>04.110.02</v>
          </cell>
          <cell r="B100" t="str">
            <v>CORPO BDTC D=1,20M</v>
          </cell>
          <cell r="C100" t="str">
            <v>m</v>
          </cell>
          <cell r="D100" t="str">
            <v>DNER-ES-284/97</v>
          </cell>
          <cell r="E100">
            <v>859.51</v>
          </cell>
          <cell r="F100">
            <v>280.89</v>
          </cell>
          <cell r="G100">
            <v>1140.4000000000001</v>
          </cell>
          <cell r="H100" t="str">
            <v>Arte Correntes</v>
          </cell>
        </row>
        <row r="101">
          <cell r="A101" t="str">
            <v>04.111.01</v>
          </cell>
          <cell r="B101" t="str">
            <v>BOCA BDTC D=1,00M NORMAL</v>
          </cell>
          <cell r="C101" t="str">
            <v>unid.</v>
          </cell>
          <cell r="D101" t="str">
            <v>DNER-ES-284/97</v>
          </cell>
          <cell r="E101">
            <v>1347.9199999999998</v>
          </cell>
          <cell r="F101">
            <v>440.5</v>
          </cell>
          <cell r="G101">
            <v>1788.4199999999998</v>
          </cell>
          <cell r="H101" t="str">
            <v>Arte Correntes</v>
          </cell>
        </row>
        <row r="102">
          <cell r="A102" t="str">
            <v>04.111.02</v>
          </cell>
          <cell r="B102" t="str">
            <v>BOCA BDTC D=1,20M NORMAL</v>
          </cell>
          <cell r="C102" t="str">
            <v>unid.</v>
          </cell>
          <cell r="D102" t="str">
            <v>DNER-ES-284/97</v>
          </cell>
          <cell r="E102">
            <v>1970.3899999999999</v>
          </cell>
          <cell r="F102">
            <v>643.91999999999996</v>
          </cell>
          <cell r="G102">
            <v>2614.31</v>
          </cell>
          <cell r="H102" t="str">
            <v>Arte Correntes</v>
          </cell>
        </row>
        <row r="103">
          <cell r="A103" t="str">
            <v>04.120.01</v>
          </cell>
          <cell r="B103" t="str">
            <v>CORPO BTTC D=1,00M</v>
          </cell>
          <cell r="C103" t="str">
            <v>m</v>
          </cell>
          <cell r="D103" t="str">
            <v>DNER-ES-284/97</v>
          </cell>
          <cell r="E103">
            <v>949.65</v>
          </cell>
          <cell r="F103">
            <v>310.35000000000002</v>
          </cell>
          <cell r="G103">
            <v>1260</v>
          </cell>
          <cell r="H103" t="str">
            <v>Arte Correntes</v>
          </cell>
        </row>
        <row r="104">
          <cell r="A104" t="str">
            <v>04.121.01</v>
          </cell>
          <cell r="B104" t="str">
            <v>BOCA BTTC D=1,00M NORMAL</v>
          </cell>
          <cell r="C104" t="str">
            <v>unid.</v>
          </cell>
          <cell r="D104" t="str">
            <v>DNER-ES-284/97</v>
          </cell>
          <cell r="E104">
            <v>1740.02</v>
          </cell>
          <cell r="F104">
            <v>568.64</v>
          </cell>
          <cell r="G104">
            <v>2308.66</v>
          </cell>
          <cell r="H104" t="str">
            <v>Arte Correntes</v>
          </cell>
        </row>
        <row r="105">
          <cell r="A105" t="str">
            <v>04.200.03</v>
          </cell>
          <cell r="B105" t="str">
            <v>CORPO DE BSCC 2,50X2,50 ALT. 0,00A1,00M</v>
          </cell>
          <cell r="C105" t="str">
            <v>m</v>
          </cell>
          <cell r="D105" t="str">
            <v>DNER-ES-286/97</v>
          </cell>
          <cell r="E105">
            <v>1309.19</v>
          </cell>
          <cell r="F105">
            <v>427.84</v>
          </cell>
          <cell r="G105">
            <v>1737.03</v>
          </cell>
          <cell r="H105" t="str">
            <v>Arte Correntes</v>
          </cell>
        </row>
        <row r="106">
          <cell r="A106" t="str">
            <v>04.200.04</v>
          </cell>
          <cell r="B106" t="str">
            <v>CORPO DE BSCC 3,00X3,00 ALT. 0,00A1,00M</v>
          </cell>
          <cell r="C106" t="str">
            <v>m</v>
          </cell>
          <cell r="D106" t="str">
            <v>DNER-ES-286/97</v>
          </cell>
          <cell r="E106">
            <v>1741.9699999999998</v>
          </cell>
          <cell r="F106">
            <v>569.28</v>
          </cell>
          <cell r="G106">
            <v>2311.25</v>
          </cell>
          <cell r="H106" t="str">
            <v>Arte Correntes</v>
          </cell>
        </row>
        <row r="107">
          <cell r="A107" t="str">
            <v>04.200.06</v>
          </cell>
          <cell r="B107" t="str">
            <v>CORPO DE BSCC 2,00X2,00 ALT. 1,00A2,50M</v>
          </cell>
          <cell r="C107" t="str">
            <v>m</v>
          </cell>
          <cell r="D107" t="str">
            <v>DNER-ES-286/97</v>
          </cell>
          <cell r="E107">
            <v>823.61</v>
          </cell>
          <cell r="F107">
            <v>269.16000000000003</v>
          </cell>
          <cell r="G107">
            <v>1092.77</v>
          </cell>
          <cell r="H107" t="str">
            <v>Arte Correntes</v>
          </cell>
        </row>
        <row r="108">
          <cell r="A108" t="str">
            <v>04.200.09</v>
          </cell>
          <cell r="B108" t="str">
            <v>CORPO DE BSCC 1,50X1,50 ALT. 2,50A5,00M</v>
          </cell>
          <cell r="C108" t="str">
            <v>m</v>
          </cell>
          <cell r="D108" t="str">
            <v>DNER-ES-286/97</v>
          </cell>
          <cell r="E108">
            <v>630.48</v>
          </cell>
          <cell r="F108">
            <v>206.04</v>
          </cell>
          <cell r="G108">
            <v>836.52</v>
          </cell>
          <cell r="H108" t="str">
            <v>Arte Correntes</v>
          </cell>
        </row>
        <row r="109">
          <cell r="A109" t="str">
            <v>04.200.14</v>
          </cell>
          <cell r="B109" t="str">
            <v>CORPO DE BSCC 2,00X2,00M ALT. 5,00A7,50M</v>
          </cell>
          <cell r="C109" t="str">
            <v>m</v>
          </cell>
          <cell r="D109" t="str">
            <v>DNER-ES-286/97</v>
          </cell>
          <cell r="E109">
            <v>1093.22</v>
          </cell>
          <cell r="F109">
            <v>357.26</v>
          </cell>
          <cell r="G109">
            <v>1450.48</v>
          </cell>
          <cell r="H109" t="str">
            <v>Arte Correntes</v>
          </cell>
        </row>
        <row r="110">
          <cell r="A110" t="str">
            <v>04.200.15</v>
          </cell>
          <cell r="B110" t="str">
            <v>CORPO DE BSCC 2,50X2,50M ALT. 5,00A7,50M</v>
          </cell>
          <cell r="C110" t="str">
            <v>m</v>
          </cell>
          <cell r="D110" t="str">
            <v>DNER-ES-286/97</v>
          </cell>
          <cell r="E110">
            <v>1599.75</v>
          </cell>
          <cell r="F110">
            <v>522.79999999999995</v>
          </cell>
          <cell r="G110">
            <v>2122.5500000000002</v>
          </cell>
          <cell r="H110" t="str">
            <v>Arte Correntes</v>
          </cell>
        </row>
        <row r="111">
          <cell r="A111" t="str">
            <v>04.200.16</v>
          </cell>
          <cell r="B111" t="str">
            <v>CORPO DE BSCC 3,00X3,00M ALT. 5,00A7,50M</v>
          </cell>
          <cell r="C111" t="str">
            <v>m</v>
          </cell>
          <cell r="D111" t="str">
            <v>DNER-ES-286/97</v>
          </cell>
          <cell r="E111">
            <v>2267.15</v>
          </cell>
          <cell r="F111">
            <v>740.9</v>
          </cell>
          <cell r="G111">
            <v>3008.05</v>
          </cell>
          <cell r="H111" t="str">
            <v>Arte Correntes</v>
          </cell>
        </row>
        <row r="112">
          <cell r="A112" t="str">
            <v>04.200.19</v>
          </cell>
          <cell r="B112" t="str">
            <v>CORPO DE BSCC 2,50X2,50M ALT. 7,50A10,00M</v>
          </cell>
          <cell r="C112" t="str">
            <v>m</v>
          </cell>
          <cell r="D112" t="str">
            <v>DNER-ES-286/97</v>
          </cell>
          <cell r="E112">
            <v>1748.98</v>
          </cell>
          <cell r="F112">
            <v>571.57000000000005</v>
          </cell>
          <cell r="G112">
            <v>2320.5500000000002</v>
          </cell>
          <cell r="H112" t="str">
            <v>Arte Correntes</v>
          </cell>
        </row>
        <row r="113">
          <cell r="A113" t="str">
            <v>04.200.20</v>
          </cell>
          <cell r="B113" t="str">
            <v>CORPO DE BSCC 3,00X3,00M ALT. 7,50A10,00M</v>
          </cell>
          <cell r="C113" t="str">
            <v>m</v>
          </cell>
          <cell r="D113" t="str">
            <v>DNER-ES-286/97</v>
          </cell>
          <cell r="E113">
            <v>2504.4600000000005</v>
          </cell>
          <cell r="F113">
            <v>818.46</v>
          </cell>
          <cell r="G113">
            <v>3322.9200000000005</v>
          </cell>
          <cell r="H113" t="str">
            <v>Arte Correntes</v>
          </cell>
        </row>
        <row r="114">
          <cell r="A114" t="str">
            <v>04.200.22</v>
          </cell>
          <cell r="B114" t="str">
            <v>CORPO DE BSCC 2,00X2,00M ALT. 10,00A12,50M</v>
          </cell>
          <cell r="C114" t="str">
            <v>m</v>
          </cell>
          <cell r="D114" t="str">
            <v>DNER-ES-286/97</v>
          </cell>
          <cell r="E114">
            <v>1342.35</v>
          </cell>
          <cell r="F114">
            <v>438.68</v>
          </cell>
          <cell r="G114">
            <v>1781.03</v>
          </cell>
          <cell r="H114" t="str">
            <v>Arte Correntes</v>
          </cell>
        </row>
        <row r="115">
          <cell r="A115" t="str">
            <v>04.200.23</v>
          </cell>
          <cell r="B115" t="str">
            <v>CORPO DE BSCC 2,50X2,50M ALT. 10,00A12,50M</v>
          </cell>
          <cell r="C115" t="str">
            <v>m</v>
          </cell>
          <cell r="D115" t="str">
            <v>DNER-ES-286/97</v>
          </cell>
          <cell r="E115">
            <v>1940.19</v>
          </cell>
          <cell r="F115">
            <v>634.04999999999995</v>
          </cell>
          <cell r="G115">
            <v>2574.2399999999998</v>
          </cell>
          <cell r="H115" t="str">
            <v>Arte Correntes</v>
          </cell>
        </row>
        <row r="116">
          <cell r="A116" t="str">
            <v>04.200.28</v>
          </cell>
          <cell r="B116" t="str">
            <v>CORPO DE BSCC 3,00X3,00M ALT. 12,50A15,00M</v>
          </cell>
          <cell r="C116" t="str">
            <v>m</v>
          </cell>
          <cell r="D116" t="str">
            <v>DNER-ES-286/97</v>
          </cell>
          <cell r="E116">
            <v>2938.85</v>
          </cell>
          <cell r="F116">
            <v>960.42</v>
          </cell>
          <cell r="G116">
            <v>3899.27</v>
          </cell>
          <cell r="H116" t="str">
            <v>Arte Correntes</v>
          </cell>
        </row>
        <row r="117">
          <cell r="A117" t="str">
            <v>04.201.01</v>
          </cell>
          <cell r="B117" t="str">
            <v>BOCA DE BSCC 1,50X1,50M NORMAL</v>
          </cell>
          <cell r="C117" t="str">
            <v>unid.</v>
          </cell>
          <cell r="D117" t="str">
            <v>DNER-ES-286/97</v>
          </cell>
          <cell r="E117">
            <v>3797.59</v>
          </cell>
          <cell r="F117">
            <v>1241.05</v>
          </cell>
          <cell r="G117">
            <v>5038.6400000000003</v>
          </cell>
          <cell r="H117" t="str">
            <v>Arte Correntes</v>
          </cell>
        </row>
        <row r="118">
          <cell r="A118" t="str">
            <v>04.201.02</v>
          </cell>
          <cell r="B118" t="str">
            <v>BOCA DE BSCC 2,00X2,00M NORMAL</v>
          </cell>
          <cell r="C118" t="str">
            <v>unid.</v>
          </cell>
          <cell r="D118" t="str">
            <v>DNER-ES-286/97</v>
          </cell>
          <cell r="E118">
            <v>5927.28</v>
          </cell>
          <cell r="F118">
            <v>1937.04</v>
          </cell>
          <cell r="G118">
            <v>7864.32</v>
          </cell>
          <cell r="H118" t="str">
            <v>Arte Correntes</v>
          </cell>
        </row>
        <row r="119">
          <cell r="A119" t="str">
            <v>04.201.03</v>
          </cell>
          <cell r="B119" t="str">
            <v>BOCA DE BSCC 2,50X2,50M NORMAL</v>
          </cell>
          <cell r="C119" t="str">
            <v>unid.</v>
          </cell>
          <cell r="D119" t="str">
            <v>DNER-ES-286/97</v>
          </cell>
          <cell r="E119">
            <v>8002.2900000000009</v>
          </cell>
          <cell r="F119">
            <v>2615.15</v>
          </cell>
          <cell r="G119">
            <v>10617.44</v>
          </cell>
          <cell r="H119" t="str">
            <v>Arte Correntes</v>
          </cell>
        </row>
        <row r="120">
          <cell r="A120" t="str">
            <v>04.201.04</v>
          </cell>
          <cell r="B120" t="str">
            <v>BOCA DE BSCC 3,00X3,00M NORMAL</v>
          </cell>
          <cell r="C120" t="str">
            <v>unid.</v>
          </cell>
          <cell r="D120" t="str">
            <v>DNER-ES-286/97</v>
          </cell>
          <cell r="E120">
            <v>11442.839999999998</v>
          </cell>
          <cell r="F120">
            <v>3739.52</v>
          </cell>
          <cell r="G120">
            <v>15182.359999999999</v>
          </cell>
          <cell r="H120" t="str">
            <v>Arte Correntes</v>
          </cell>
        </row>
        <row r="121">
          <cell r="A121" t="str">
            <v>04.210.01</v>
          </cell>
          <cell r="B121" t="str">
            <v>CORPO BDCC 1,50X1,50M ALT. 0,00A1,00M</v>
          </cell>
          <cell r="C121" t="str">
            <v>m</v>
          </cell>
          <cell r="D121" t="str">
            <v>DNER-ES-286/97</v>
          </cell>
          <cell r="E121">
            <v>1113.8399999999999</v>
          </cell>
          <cell r="F121">
            <v>364</v>
          </cell>
          <cell r="G121">
            <v>1477.84</v>
          </cell>
          <cell r="H121" t="str">
            <v>Arte Correntes</v>
          </cell>
        </row>
        <row r="122">
          <cell r="A122" t="str">
            <v>04.210.05</v>
          </cell>
          <cell r="B122" t="str">
            <v>CORPO BDCC 1,50X1,50M ALT. 1,00A2,50M</v>
          </cell>
          <cell r="C122" t="str">
            <v>m</v>
          </cell>
          <cell r="D122" t="str">
            <v>DNER-ES-286/97</v>
          </cell>
          <cell r="E122">
            <v>995.42000000000007</v>
          </cell>
          <cell r="F122">
            <v>325.3</v>
          </cell>
          <cell r="G122">
            <v>1320.72</v>
          </cell>
          <cell r="H122" t="str">
            <v>Arte Correntes</v>
          </cell>
        </row>
        <row r="123">
          <cell r="A123" t="str">
            <v>04.210.09</v>
          </cell>
          <cell r="B123" t="str">
            <v>CORPO BDCC 1,50X1,50M ALT. 2,50A5,00M</v>
          </cell>
          <cell r="C123" t="str">
            <v>m</v>
          </cell>
          <cell r="D123" t="str">
            <v>DNER-ES-286/97</v>
          </cell>
          <cell r="E123">
            <v>1052.82</v>
          </cell>
          <cell r="F123">
            <v>344.06</v>
          </cell>
          <cell r="G123">
            <v>1396.8799999999999</v>
          </cell>
          <cell r="H123" t="str">
            <v>Arte Correntes</v>
          </cell>
        </row>
        <row r="124">
          <cell r="A124" t="str">
            <v>04.210.10</v>
          </cell>
          <cell r="B124" t="str">
            <v>CORPO BDCC 2,00X2,00M ALT. 2,50A5,00M</v>
          </cell>
          <cell r="C124" t="str">
            <v>m</v>
          </cell>
          <cell r="D124" t="str">
            <v>DNER-ES-286/97</v>
          </cell>
          <cell r="E124">
            <v>1609.0899999999997</v>
          </cell>
          <cell r="F124">
            <v>525.85</v>
          </cell>
          <cell r="G124">
            <v>2134.9399999999996</v>
          </cell>
          <cell r="H124" t="str">
            <v>Arte Correntes</v>
          </cell>
        </row>
        <row r="125">
          <cell r="A125" t="str">
            <v>04.210.13</v>
          </cell>
          <cell r="B125" t="str">
            <v>CORPO BDCC 1,50X1,50M ALT. 5,00A7,50M</v>
          </cell>
          <cell r="C125" t="str">
            <v>m</v>
          </cell>
          <cell r="D125" t="str">
            <v>DNER-ES-286/97</v>
          </cell>
          <cell r="E125">
            <v>1183.0800000000002</v>
          </cell>
          <cell r="F125">
            <v>386.63</v>
          </cell>
          <cell r="G125">
            <v>1569.71</v>
          </cell>
          <cell r="H125" t="str">
            <v>Arte Correntes</v>
          </cell>
        </row>
        <row r="126">
          <cell r="A126" t="str">
            <v>04.210.17</v>
          </cell>
          <cell r="B126" t="str">
            <v>CORPO BDCC 1,50X1,50M ALT. 7,50A10,00M</v>
          </cell>
          <cell r="C126" t="str">
            <v>m</v>
          </cell>
          <cell r="D126" t="str">
            <v>DNER-ES-286/97</v>
          </cell>
          <cell r="E126">
            <v>1298.5800000000002</v>
          </cell>
          <cell r="F126">
            <v>424.38</v>
          </cell>
          <cell r="G126">
            <v>1722.96</v>
          </cell>
          <cell r="H126" t="str">
            <v>Arte Correntes</v>
          </cell>
        </row>
        <row r="127">
          <cell r="A127" t="str">
            <v>04.210.21</v>
          </cell>
          <cell r="B127" t="str">
            <v>CORPO BDCC 1,50X1,50M ALT. 10,00A12,50M</v>
          </cell>
          <cell r="C127" t="str">
            <v>m</v>
          </cell>
          <cell r="D127" t="str">
            <v>DNER-ES-286/97</v>
          </cell>
          <cell r="E127">
            <v>1479.23</v>
          </cell>
          <cell r="F127">
            <v>483.41</v>
          </cell>
          <cell r="G127">
            <v>1962.64</v>
          </cell>
          <cell r="H127" t="str">
            <v>Arte Correntes</v>
          </cell>
        </row>
        <row r="128">
          <cell r="A128" t="str">
            <v>04.210.25</v>
          </cell>
          <cell r="B128" t="str">
            <v>CORPO BDCC 1,50X1,50M ALT. 12,50A15,00M</v>
          </cell>
          <cell r="C128" t="str">
            <v>m</v>
          </cell>
          <cell r="D128" t="str">
            <v>DNER-ES-286/97</v>
          </cell>
          <cell r="E128">
            <v>1570.21</v>
          </cell>
          <cell r="F128">
            <v>513.14</v>
          </cell>
          <cell r="G128">
            <v>2083.35</v>
          </cell>
          <cell r="H128" t="str">
            <v>Arte Correntes</v>
          </cell>
        </row>
        <row r="129">
          <cell r="A129" t="str">
            <v>04.210.27</v>
          </cell>
          <cell r="B129" t="str">
            <v>CORPO BDCC 2,50X2,50M ALT. 12,50A15,00M</v>
          </cell>
          <cell r="C129" t="str">
            <v>m</v>
          </cell>
          <cell r="D129" t="str">
            <v>DNER-ES-286/97</v>
          </cell>
          <cell r="E129">
            <v>3364.87</v>
          </cell>
          <cell r="F129">
            <v>1099.6400000000001</v>
          </cell>
          <cell r="G129">
            <v>4464.51</v>
          </cell>
          <cell r="H129" t="str">
            <v>Arte Correntes</v>
          </cell>
        </row>
        <row r="130">
          <cell r="A130" t="str">
            <v>04.211.01</v>
          </cell>
          <cell r="B130" t="str">
            <v>BOCA BDCC 1,50X1,50M NORMAL</v>
          </cell>
          <cell r="C130" t="str">
            <v>unid.</v>
          </cell>
          <cell r="D130" t="str">
            <v>DNER-ES-286/97</v>
          </cell>
          <cell r="E130">
            <v>4375.45</v>
          </cell>
          <cell r="F130">
            <v>1429.9</v>
          </cell>
          <cell r="G130">
            <v>5805.35</v>
          </cell>
          <cell r="H130" t="str">
            <v>Arte Correntes</v>
          </cell>
        </row>
        <row r="131">
          <cell r="A131" t="str">
            <v>04.211.02</v>
          </cell>
          <cell r="B131" t="str">
            <v>BOCA BDCC 2,00X2,00M NORMAL</v>
          </cell>
          <cell r="C131" t="str">
            <v>unid.</v>
          </cell>
          <cell r="D131" t="str">
            <v>DNER-ES-286/97</v>
          </cell>
          <cell r="E131">
            <v>6845.93</v>
          </cell>
          <cell r="F131">
            <v>2237.25</v>
          </cell>
          <cell r="G131">
            <v>9083.18</v>
          </cell>
          <cell r="H131" t="str">
            <v>Arte Correntes</v>
          </cell>
        </row>
        <row r="132">
          <cell r="A132" t="str">
            <v>04.211.03</v>
          </cell>
          <cell r="B132" t="str">
            <v>BOCA BDCC 2,50X2,50M NORMAL</v>
          </cell>
          <cell r="C132" t="str">
            <v>unid.</v>
          </cell>
          <cell r="D132" t="str">
            <v>DNER-ES-286/97</v>
          </cell>
          <cell r="E132">
            <v>9638.8799999999992</v>
          </cell>
          <cell r="F132">
            <v>3149.99</v>
          </cell>
          <cell r="G132">
            <v>12788.869999999999</v>
          </cell>
          <cell r="H132" t="str">
            <v>Arte Correntes</v>
          </cell>
        </row>
        <row r="133">
          <cell r="A133" t="str">
            <v>04.220.05</v>
          </cell>
          <cell r="B133" t="str">
            <v>CORPO BTCC 1,50X1,50M ALT. 1,00A2,50M</v>
          </cell>
          <cell r="C133" t="str">
            <v>m</v>
          </cell>
          <cell r="D133" t="str">
            <v>DNER-ES-286/97</v>
          </cell>
          <cell r="E133">
            <v>1418.54</v>
          </cell>
          <cell r="F133">
            <v>463.58</v>
          </cell>
          <cell r="G133">
            <v>1882.12</v>
          </cell>
          <cell r="H133" t="str">
            <v>Arte Correntes</v>
          </cell>
        </row>
        <row r="134">
          <cell r="A134" t="str">
            <v>04.220.10</v>
          </cell>
          <cell r="B134" t="str">
            <v>CORPO BTCC 2,00X2,00M ALT. 2,50A5,00M</v>
          </cell>
          <cell r="C134" t="str">
            <v>m</v>
          </cell>
          <cell r="D134" t="str">
            <v>DNER-ES-286/97</v>
          </cell>
          <cell r="E134">
            <v>2297.6600000000003</v>
          </cell>
          <cell r="F134">
            <v>750.88</v>
          </cell>
          <cell r="G134">
            <v>3048.5400000000004</v>
          </cell>
          <cell r="H134" t="str">
            <v>Arte Correntes</v>
          </cell>
        </row>
        <row r="135">
          <cell r="A135" t="str">
            <v>04.220.13</v>
          </cell>
          <cell r="B135" t="str">
            <v>CORPO BTCC 1,50X1,50M ALT. 5,00A7,50M</v>
          </cell>
          <cell r="C135" t="str">
            <v>m</v>
          </cell>
          <cell r="D135" t="str">
            <v>DNER-ES-286/97</v>
          </cell>
          <cell r="E135">
            <v>1632.17</v>
          </cell>
          <cell r="F135">
            <v>533.39</v>
          </cell>
          <cell r="G135">
            <v>2165.56</v>
          </cell>
          <cell r="H135" t="str">
            <v>Arte Correntes</v>
          </cell>
        </row>
        <row r="136">
          <cell r="A136" t="str">
            <v>04.220.18</v>
          </cell>
          <cell r="B136" t="str">
            <v>CORPO BTCC 2,00X2,00M ALT. 7,50A10,00M</v>
          </cell>
          <cell r="C136" t="str">
            <v>m</v>
          </cell>
          <cell r="D136" t="str">
            <v>DNER-ES-286/97</v>
          </cell>
          <cell r="E136">
            <v>2926.1600000000003</v>
          </cell>
          <cell r="F136">
            <v>956.27</v>
          </cell>
          <cell r="G136">
            <v>3882.4300000000003</v>
          </cell>
          <cell r="H136" t="str">
            <v>Arte Correntes</v>
          </cell>
        </row>
        <row r="137">
          <cell r="A137" t="str">
            <v>04.220.19</v>
          </cell>
          <cell r="B137" t="str">
            <v>CORPO BTCC 2,50X2,50M ALT. 7,50A10,00M</v>
          </cell>
          <cell r="C137" t="str">
            <v>m</v>
          </cell>
          <cell r="D137" t="str">
            <v>DNER-ES-286/97</v>
          </cell>
          <cell r="E137">
            <v>4074.2900000000004</v>
          </cell>
          <cell r="F137">
            <v>1331.48</v>
          </cell>
          <cell r="G137">
            <v>5405.77</v>
          </cell>
          <cell r="H137" t="str">
            <v>Arte Correntes</v>
          </cell>
        </row>
        <row r="138">
          <cell r="A138" t="str">
            <v>04.220.26</v>
          </cell>
          <cell r="B138" t="str">
            <v>CORPO BTCC 2,00X2,00M ALT. 12,50A15,00M</v>
          </cell>
          <cell r="C138" t="str">
            <v>m</v>
          </cell>
          <cell r="D138" t="str">
            <v>DNER-ES-286/97</v>
          </cell>
          <cell r="E138">
            <v>3421.99</v>
          </cell>
          <cell r="F138">
            <v>1118.31</v>
          </cell>
          <cell r="G138">
            <v>4540.2999999999993</v>
          </cell>
          <cell r="H138" t="str">
            <v>Arte Correntes</v>
          </cell>
        </row>
        <row r="139">
          <cell r="A139" t="str">
            <v>04.221.01</v>
          </cell>
          <cell r="B139" t="str">
            <v>BOCA BTCC 1,50X1,50M NORMAL</v>
          </cell>
          <cell r="C139" t="str">
            <v>unid.</v>
          </cell>
          <cell r="D139" t="str">
            <v>DNER-ES-286/97</v>
          </cell>
          <cell r="E139">
            <v>5448.53</v>
          </cell>
          <cell r="F139">
            <v>1780.58</v>
          </cell>
          <cell r="G139">
            <v>7229.11</v>
          </cell>
          <cell r="H139" t="str">
            <v>Arte Correntes</v>
          </cell>
        </row>
        <row r="140">
          <cell r="A140" t="str">
            <v>04.221.02</v>
          </cell>
          <cell r="B140" t="str">
            <v>BOCA BTCC 2,00X2,00M NORMAL</v>
          </cell>
          <cell r="C140" t="str">
            <v>unid.</v>
          </cell>
          <cell r="D140" t="str">
            <v>DNER-ES-286/97</v>
          </cell>
          <cell r="E140">
            <v>8341.69</v>
          </cell>
          <cell r="F140">
            <v>2726.06</v>
          </cell>
          <cell r="G140">
            <v>11067.75</v>
          </cell>
          <cell r="H140" t="str">
            <v>Arte Correntes</v>
          </cell>
        </row>
        <row r="141">
          <cell r="A141" t="str">
            <v>04.221.03</v>
          </cell>
          <cell r="B141" t="str">
            <v>BOCA BTCC 2,50X2,50M NORMAL</v>
          </cell>
          <cell r="C141" t="str">
            <v>unid.</v>
          </cell>
          <cell r="D141" t="str">
            <v>DNER-ES-286/97</v>
          </cell>
          <cell r="E141">
            <v>11777.64</v>
          </cell>
          <cell r="F141">
            <v>3848.93</v>
          </cell>
          <cell r="G141">
            <v>15626.57</v>
          </cell>
          <cell r="H141" t="str">
            <v>Arte Correntes</v>
          </cell>
        </row>
        <row r="142">
          <cell r="A142" t="str">
            <v>04.999.01</v>
          </cell>
          <cell r="B142" t="str">
            <v>REMOÇÃO DE BUEIROS EXISTENTES</v>
          </cell>
          <cell r="C142" t="str">
            <v>m</v>
          </cell>
          <cell r="D142" t="str">
            <v>DNER-ES-296/97</v>
          </cell>
          <cell r="E142">
            <v>23.01</v>
          </cell>
          <cell r="F142">
            <v>7.52</v>
          </cell>
          <cell r="G142">
            <v>30.53</v>
          </cell>
          <cell r="H142" t="str">
            <v>Arte Correntes</v>
          </cell>
        </row>
        <row r="143">
          <cell r="A143" t="str">
            <v>PAVIMENTAÇÃO</v>
          </cell>
        </row>
        <row r="144">
          <cell r="A144" t="str">
            <v>02.110.00</v>
          </cell>
          <cell r="B144" t="str">
            <v>REGULARIZAÇÃO DO SUB-LEITO</v>
          </cell>
          <cell r="C144" t="str">
            <v>m²</v>
          </cell>
          <cell r="D144" t="str">
            <v>DNER-ES-299/97</v>
          </cell>
          <cell r="E144">
            <v>0.25</v>
          </cell>
          <cell r="F144">
            <v>0.08</v>
          </cell>
          <cell r="G144">
            <v>0.33</v>
          </cell>
          <cell r="H144" t="str">
            <v>Pavimentação</v>
          </cell>
        </row>
        <row r="145">
          <cell r="A145" t="str">
            <v>02.241.01</v>
          </cell>
          <cell r="B145" t="str">
            <v>BASE DE SOLO CIMENTO C/MISTURA EM USINA OU NA PISTA C/RECICLADORA</v>
          </cell>
          <cell r="C145" t="str">
            <v>m³</v>
          </cell>
          <cell r="D145" t="str">
            <v>DNER-ES-305/97</v>
          </cell>
          <cell r="E145">
            <v>82.100000000000009</v>
          </cell>
          <cell r="F145">
            <v>26.83</v>
          </cell>
          <cell r="G145">
            <v>108.93</v>
          </cell>
          <cell r="H145" t="str">
            <v>Pavimentação</v>
          </cell>
        </row>
        <row r="146">
          <cell r="A146" t="str">
            <v>02.243.01</v>
          </cell>
          <cell r="B146" t="str">
            <v>SUB-BASE DE SOLO MELHORADO C/CIMENTO MISTURA EM USINA OU NA PISTA C/RECICLADORA</v>
          </cell>
          <cell r="C146" t="str">
            <v>m³</v>
          </cell>
          <cell r="D146" t="str">
            <v>DNER-ES-302/97</v>
          </cell>
          <cell r="E146">
            <v>52.480000000000004</v>
          </cell>
          <cell r="F146">
            <v>17.149999999999999</v>
          </cell>
          <cell r="G146">
            <v>69.63</v>
          </cell>
          <cell r="H146" t="str">
            <v>Pavimentação</v>
          </cell>
        </row>
        <row r="147">
          <cell r="A147" t="str">
            <v>02.270.00</v>
          </cell>
          <cell r="B147" t="str">
            <v>RECICLAGEM E ESTABILIZAÇÃO DA BASE C/ADIÇÃO DE CMENTO EXECUTADO C/RECICLADORA</v>
          </cell>
          <cell r="C147" t="str">
            <v>m³</v>
          </cell>
          <cell r="D147" t="str">
            <v>EP-405/2000</v>
          </cell>
          <cell r="E147">
            <v>53.51</v>
          </cell>
          <cell r="F147">
            <v>17.489999999999998</v>
          </cell>
          <cell r="G147">
            <v>71</v>
          </cell>
          <cell r="H147" t="str">
            <v>Pavimentação</v>
          </cell>
        </row>
        <row r="148">
          <cell r="A148" t="str">
            <v>02.300.00</v>
          </cell>
          <cell r="B148" t="str">
            <v>IMPRIMAÇÃO</v>
          </cell>
          <cell r="C148" t="str">
            <v>m²</v>
          </cell>
          <cell r="D148" t="str">
            <v>DNER-ES-306/97</v>
          </cell>
          <cell r="E148">
            <v>7.0000000000000007E-2</v>
          </cell>
          <cell r="F148">
            <v>0.02</v>
          </cell>
          <cell r="G148">
            <v>9.0000000000000011E-2</v>
          </cell>
          <cell r="H148" t="str">
            <v>Pavimentação</v>
          </cell>
        </row>
        <row r="149">
          <cell r="A149" t="str">
            <v>02.400.00</v>
          </cell>
          <cell r="B149" t="str">
            <v>PINTURA DE LIGAÇÃO</v>
          </cell>
          <cell r="C149" t="str">
            <v>m²</v>
          </cell>
          <cell r="D149" t="str">
            <v>DNER-ES-307/97</v>
          </cell>
          <cell r="E149">
            <v>0.05</v>
          </cell>
          <cell r="F149">
            <v>0.02</v>
          </cell>
          <cell r="G149">
            <v>7.0000000000000007E-2</v>
          </cell>
          <cell r="H149" t="str">
            <v>Pavimentação</v>
          </cell>
        </row>
        <row r="150">
          <cell r="A150" t="str">
            <v>02.501.01</v>
          </cell>
          <cell r="B150" t="str">
            <v>TRATAMENTO SUPERFICIAL DUPLO COM EMULSÃO</v>
          </cell>
          <cell r="C150" t="str">
            <v>m²</v>
          </cell>
          <cell r="D150" t="str">
            <v>DNER-ES-308/97</v>
          </cell>
          <cell r="E150">
            <v>1.9500000000000002</v>
          </cell>
          <cell r="F150">
            <v>0.64</v>
          </cell>
          <cell r="G150">
            <v>2.5900000000000003</v>
          </cell>
          <cell r="H150" t="str">
            <v>Pavimentação</v>
          </cell>
        </row>
        <row r="151">
          <cell r="A151" t="str">
            <v>02.540.01</v>
          </cell>
          <cell r="B151" t="str">
            <v>CONCRETO BETUMINOSO USINADO A QUENTE - CAPA ROLAMENTO (FAIXA C)</v>
          </cell>
          <cell r="C151" t="str">
            <v>t</v>
          </cell>
          <cell r="D151" t="str">
            <v>DNER-ES-313/97</v>
          </cell>
          <cell r="E151">
            <v>57.38</v>
          </cell>
          <cell r="F151">
            <v>18.75</v>
          </cell>
          <cell r="G151">
            <v>76.13</v>
          </cell>
          <cell r="H151" t="str">
            <v>Pavimentação</v>
          </cell>
        </row>
        <row r="152">
          <cell r="A152" t="str">
            <v>02.540.02</v>
          </cell>
          <cell r="B152" t="str">
            <v>CONCRETO BETUMINOSO USINADO A QUENTE - BINDER (FAIXA B)</v>
          </cell>
          <cell r="C152" t="str">
            <v>t</v>
          </cell>
          <cell r="D152" t="str">
            <v>DNER-ES-313/97</v>
          </cell>
          <cell r="E152">
            <v>45.78</v>
          </cell>
          <cell r="F152">
            <v>14.96</v>
          </cell>
          <cell r="G152">
            <v>60.74</v>
          </cell>
          <cell r="H152" t="str">
            <v>Pavimentação</v>
          </cell>
        </row>
        <row r="153">
          <cell r="A153" t="str">
            <v>02.902.00</v>
          </cell>
          <cell r="B153" t="str">
            <v>REMOÇÃO MECANIZADA DA CAMADA GRANULAR DO PAVIMENTO</v>
          </cell>
          <cell r="C153" t="str">
            <v>m³</v>
          </cell>
          <cell r="D153" t="str">
            <v>DNER-ES-281/97</v>
          </cell>
          <cell r="E153">
            <v>4.03</v>
          </cell>
          <cell r="F153">
            <v>1.32</v>
          </cell>
          <cell r="G153">
            <v>5.3500000000000005</v>
          </cell>
          <cell r="H153" t="str">
            <v>Pavimentação</v>
          </cell>
        </row>
        <row r="154">
          <cell r="A154" t="str">
            <v>AQUISIÇÃO DE MATERIAL BETUMINOSO</v>
          </cell>
        </row>
        <row r="155">
          <cell r="A155" t="str">
            <v>09.600.01</v>
          </cell>
          <cell r="B155" t="str">
            <v>FORNECIMENTO DE RR-2C</v>
          </cell>
          <cell r="C155" t="str">
            <v>t</v>
          </cell>
          <cell r="E155">
            <v>592.9</v>
          </cell>
          <cell r="F155">
            <v>193.76</v>
          </cell>
          <cell r="G155">
            <v>786.66</v>
          </cell>
          <cell r="H155" t="str">
            <v>Betuminoso</v>
          </cell>
        </row>
        <row r="156">
          <cell r="A156" t="str">
            <v>09.600.02</v>
          </cell>
          <cell r="B156" t="str">
            <v>FORNECIMENTO DE CM-30</v>
          </cell>
          <cell r="C156" t="str">
            <v>t</v>
          </cell>
          <cell r="E156">
            <v>949.7</v>
          </cell>
          <cell r="F156">
            <v>310.36</v>
          </cell>
          <cell r="G156">
            <v>1260.06</v>
          </cell>
          <cell r="H156" t="str">
            <v>Betuminoso</v>
          </cell>
        </row>
        <row r="157">
          <cell r="A157" t="str">
            <v>09.600.03</v>
          </cell>
          <cell r="B157" t="str">
            <v>FORNECIMENTO DE CAP-20</v>
          </cell>
          <cell r="C157" t="str">
            <v>t</v>
          </cell>
          <cell r="E157">
            <v>688.1</v>
          </cell>
          <cell r="F157">
            <v>224.87</v>
          </cell>
          <cell r="G157">
            <v>912.97</v>
          </cell>
          <cell r="H157" t="str">
            <v>Betuminoso</v>
          </cell>
        </row>
        <row r="158">
          <cell r="A158" t="str">
            <v>09.600.07</v>
          </cell>
          <cell r="B158" t="str">
            <v>FORNECIMENTO DE RR-1C</v>
          </cell>
          <cell r="C158" t="str">
            <v>t</v>
          </cell>
          <cell r="E158">
            <v>527.4</v>
          </cell>
          <cell r="F158">
            <v>172.35</v>
          </cell>
          <cell r="G158">
            <v>699.75</v>
          </cell>
          <cell r="H158" t="str">
            <v>Betuminoso</v>
          </cell>
        </row>
        <row r="159">
          <cell r="A159" t="str">
            <v>TRANSPORTE DE MATERIAL BETUMINOSO</v>
          </cell>
        </row>
        <row r="160">
          <cell r="A160" t="str">
            <v>00.112.90</v>
          </cell>
          <cell r="B160" t="str">
            <v>TRANSPORTE COMERCIAL MATERIAL BETUMINOSO A QUENTE</v>
          </cell>
          <cell r="C160" t="str">
            <v>t</v>
          </cell>
          <cell r="E160">
            <v>123.23</v>
          </cell>
          <cell r="F160">
            <v>40.270000000000003</v>
          </cell>
          <cell r="G160">
            <v>163.5</v>
          </cell>
          <cell r="H160" t="str">
            <v>Betuminoso</v>
          </cell>
        </row>
        <row r="161">
          <cell r="A161" t="str">
            <v>00.112.91</v>
          </cell>
          <cell r="B161" t="str">
            <v>TRANSPORTE COMERCIAL MATERIAL BETUMINOSO A FRIO</v>
          </cell>
          <cell r="C161" t="str">
            <v>t</v>
          </cell>
          <cell r="E161">
            <v>111.07</v>
          </cell>
          <cell r="F161">
            <v>36.299999999999997</v>
          </cell>
          <cell r="G161">
            <v>147.37</v>
          </cell>
          <cell r="H161" t="str">
            <v>Betuminoso</v>
          </cell>
        </row>
        <row r="162">
          <cell r="A162" t="str">
            <v>OBRAS COMPLEMENTARES</v>
          </cell>
        </row>
        <row r="163">
          <cell r="A163" t="str">
            <v>01.513.01</v>
          </cell>
          <cell r="B163" t="str">
            <v>COMPACTAÇÃO DE MATERIAL EM BOTA-FORA</v>
          </cell>
          <cell r="C163" t="str">
            <v>m³</v>
          </cell>
          <cell r="D163" t="str">
            <v>DNER-ES-282/97</v>
          </cell>
          <cell r="E163">
            <v>0.63</v>
          </cell>
          <cell r="F163">
            <v>0.21</v>
          </cell>
          <cell r="G163">
            <v>0.84</v>
          </cell>
          <cell r="H163" t="str">
            <v>Obras Comp.</v>
          </cell>
        </row>
        <row r="164">
          <cell r="A164" t="str">
            <v>04.999.07</v>
          </cell>
          <cell r="B164" t="str">
            <v>DEMOLIÇÃO DE DISPOSITIVOS DE CONCRETO</v>
          </cell>
          <cell r="C164" t="str">
            <v>m³</v>
          </cell>
          <cell r="D164" t="str">
            <v>DNER-ES-296/97</v>
          </cell>
          <cell r="E164">
            <v>46.36</v>
          </cell>
          <cell r="F164">
            <v>15.15</v>
          </cell>
          <cell r="G164">
            <v>61.51</v>
          </cell>
          <cell r="H164" t="str">
            <v>Obras Comp.</v>
          </cell>
        </row>
        <row r="165">
          <cell r="A165" t="str">
            <v>06.010.01</v>
          </cell>
          <cell r="B165" t="str">
            <v>DEFENSA SEMI-MALEÁVEL SIMPLES</v>
          </cell>
          <cell r="C165" t="str">
            <v>m</v>
          </cell>
          <cell r="D165" t="str">
            <v>DNER-ES-144/85</v>
          </cell>
          <cell r="E165">
            <v>62.06</v>
          </cell>
          <cell r="F165">
            <v>20.28</v>
          </cell>
          <cell r="G165">
            <v>82.34</v>
          </cell>
          <cell r="H165" t="str">
            <v>Obras Comp.</v>
          </cell>
        </row>
        <row r="166">
          <cell r="A166" t="str">
            <v>06.400.01</v>
          </cell>
          <cell r="B166" t="str">
            <v>CERCAS DE ARAME FARPADO COM MOURÃO DE CONCRETO SEÇÃO QUADRADA</v>
          </cell>
          <cell r="C166" t="str">
            <v>m</v>
          </cell>
          <cell r="D166" t="str">
            <v>DNER-ES-338/97</v>
          </cell>
          <cell r="E166">
            <v>9.6300000000000008</v>
          </cell>
          <cell r="F166">
            <v>3.15</v>
          </cell>
          <cell r="G166">
            <v>12.780000000000001</v>
          </cell>
          <cell r="H166" t="str">
            <v>Obras Comp.</v>
          </cell>
        </row>
        <row r="167">
          <cell r="A167" t="str">
            <v>SINALIZAÇÃO</v>
          </cell>
        </row>
        <row r="168">
          <cell r="A168" t="str">
            <v>06.110.01</v>
          </cell>
          <cell r="B168" t="str">
            <v>PINTURA DE FAIXA C/TERMOPLÁSTICO - 3 ANOS (P/ASPERSÃO)</v>
          </cell>
          <cell r="C168" t="str">
            <v>m²</v>
          </cell>
          <cell r="D168" t="str">
            <v>DNER-ES-339/97</v>
          </cell>
          <cell r="E168">
            <v>17.150000000000002</v>
          </cell>
          <cell r="F168">
            <v>5.6</v>
          </cell>
          <cell r="G168">
            <v>22.75</v>
          </cell>
          <cell r="H168" t="str">
            <v>Sinalização</v>
          </cell>
        </row>
        <row r="169">
          <cell r="A169" t="str">
            <v>06.110.02</v>
          </cell>
          <cell r="B169" t="str">
            <v>PINTURA ZETAS E ZEBRADO TERMOPLÁSTICO - 3 ANOS (P/ASPERSÃO)</v>
          </cell>
          <cell r="C169" t="str">
            <v>m²</v>
          </cell>
          <cell r="D169" t="str">
            <v>DNER-ES-339/97</v>
          </cell>
          <cell r="E169">
            <v>20.909999999999997</v>
          </cell>
          <cell r="F169">
            <v>6.83</v>
          </cell>
          <cell r="G169">
            <v>27.739999999999995</v>
          </cell>
          <cell r="H169" t="str">
            <v>Sinalização</v>
          </cell>
        </row>
        <row r="170">
          <cell r="A170" t="str">
            <v>06.120.01</v>
          </cell>
          <cell r="B170" t="str">
            <v>FORNECIMENTO E COLOCAÇÃO DE TACHA REFLETIVA MONODIRECIONAL</v>
          </cell>
          <cell r="C170" t="str">
            <v>unid.</v>
          </cell>
          <cell r="D170" t="str">
            <v>DNER-ES-339/97</v>
          </cell>
          <cell r="E170">
            <v>5.07</v>
          </cell>
          <cell r="F170">
            <v>1.66</v>
          </cell>
          <cell r="G170">
            <v>6.73</v>
          </cell>
          <cell r="H170" t="str">
            <v>Sinalização</v>
          </cell>
        </row>
        <row r="171">
          <cell r="A171" t="str">
            <v>06.120.11</v>
          </cell>
          <cell r="B171" t="str">
            <v>FORNECIMENTO E COLOCAÇÃO DE TACHÃO REFLETIVO MONODIRECIONAL</v>
          </cell>
          <cell r="C171" t="str">
            <v>unid.</v>
          </cell>
          <cell r="D171" t="str">
            <v>DNER-ES-339/97</v>
          </cell>
          <cell r="E171">
            <v>13.870000000000001</v>
          </cell>
          <cell r="F171">
            <v>4.53</v>
          </cell>
          <cell r="G171">
            <v>18.400000000000002</v>
          </cell>
          <cell r="H171" t="str">
            <v>Sinalização</v>
          </cell>
        </row>
        <row r="172">
          <cell r="A172" t="str">
            <v>06.121.01</v>
          </cell>
          <cell r="B172" t="str">
            <v>FORNECIMENTO E COLOCAÇÃO DE TACHA REFLETIVA BIDIRECIONAL</v>
          </cell>
          <cell r="C172" t="str">
            <v>unid.</v>
          </cell>
          <cell r="D172" t="str">
            <v>DNER-ES-339/97</v>
          </cell>
          <cell r="E172">
            <v>6.01</v>
          </cell>
          <cell r="F172">
            <v>1.96</v>
          </cell>
          <cell r="G172">
            <v>7.97</v>
          </cell>
          <cell r="H172" t="str">
            <v>Sinalização</v>
          </cell>
        </row>
        <row r="173">
          <cell r="A173" t="str">
            <v>06.121.11</v>
          </cell>
          <cell r="B173" t="str">
            <v>FORNECIMENTO E COLOCAÇÃO DE TACHÃO REFLETIVO BIDIRECIONAL</v>
          </cell>
          <cell r="C173" t="str">
            <v>unid.</v>
          </cell>
          <cell r="D173" t="str">
            <v>DNER-ES-339/97</v>
          </cell>
          <cell r="E173">
            <v>14.57</v>
          </cell>
          <cell r="F173">
            <v>4.76</v>
          </cell>
          <cell r="G173">
            <v>19.329999999999998</v>
          </cell>
          <cell r="H173" t="str">
            <v>Sinalização</v>
          </cell>
        </row>
        <row r="174">
          <cell r="A174" t="str">
            <v>06.200.01</v>
          </cell>
          <cell r="B174" t="str">
            <v>PLACA DE SINALIZACAO SEMI-REFLETIVA</v>
          </cell>
          <cell r="C174" t="str">
            <v>m²</v>
          </cell>
          <cell r="D174" t="str">
            <v>DNER-ES-340/97</v>
          </cell>
          <cell r="E174">
            <v>129.26</v>
          </cell>
          <cell r="F174">
            <v>42.24</v>
          </cell>
          <cell r="G174">
            <v>171.5</v>
          </cell>
          <cell r="H174" t="str">
            <v>Sinalização</v>
          </cell>
        </row>
        <row r="175">
          <cell r="A175" t="str">
            <v>06.210.01</v>
          </cell>
          <cell r="B175" t="str">
            <v>PÓRTICO METÁLICO</v>
          </cell>
          <cell r="C175" t="str">
            <v>unid.</v>
          </cell>
          <cell r="D175" t="str">
            <v>DNER-ES-340/97</v>
          </cell>
          <cell r="E175">
            <v>13915.080000000002</v>
          </cell>
          <cell r="F175">
            <v>4547.45</v>
          </cell>
          <cell r="G175">
            <v>18462.530000000002</v>
          </cell>
          <cell r="H175" t="str">
            <v>Sinalização</v>
          </cell>
        </row>
        <row r="176">
          <cell r="A176" t="str">
            <v>06.230.01</v>
          </cell>
          <cell r="B176" t="str">
            <v>FORNECIMENTO E COLOCAÇÃO DE BALIZADOR DE CONCRETO</v>
          </cell>
          <cell r="C176" t="str">
            <v>unid.</v>
          </cell>
          <cell r="D176" t="str">
            <v>DNER-ES-340/97</v>
          </cell>
          <cell r="E176">
            <v>10.039999999999999</v>
          </cell>
          <cell r="F176">
            <v>3.28</v>
          </cell>
          <cell r="G176">
            <v>13.319999999999999</v>
          </cell>
          <cell r="H176" t="str">
            <v>Sinalização</v>
          </cell>
        </row>
        <row r="177">
          <cell r="A177" t="str">
            <v>MEIO AMBIENTE</v>
          </cell>
        </row>
        <row r="178">
          <cell r="A178" t="str">
            <v>05.100.00</v>
          </cell>
          <cell r="B178" t="str">
            <v>ENLEIVAMENTO</v>
          </cell>
          <cell r="C178" t="str">
            <v>m²</v>
          </cell>
          <cell r="D178" t="str">
            <v>DNER-ES-341/97</v>
          </cell>
          <cell r="E178">
            <v>2.57</v>
          </cell>
          <cell r="F178">
            <v>0.84</v>
          </cell>
          <cell r="G178">
            <v>3.4099999999999997</v>
          </cell>
          <cell r="H178" t="str">
            <v>Meio Ambiente</v>
          </cell>
        </row>
        <row r="179">
          <cell r="A179" t="str">
            <v>05.101.01</v>
          </cell>
          <cell r="B179" t="str">
            <v>REVESTIMENTO VEGETAL COM MUDAS</v>
          </cell>
          <cell r="C179" t="str">
            <v>m²</v>
          </cell>
          <cell r="D179" t="str">
            <v>DNER-ES-341/97</v>
          </cell>
          <cell r="E179">
            <v>2.15</v>
          </cell>
          <cell r="F179">
            <v>0.7</v>
          </cell>
          <cell r="G179">
            <v>2.8499999999999996</v>
          </cell>
          <cell r="H179" t="str">
            <v>Meio Ambiente</v>
          </cell>
        </row>
        <row r="180">
          <cell r="A180" t="str">
            <v>05.102.00</v>
          </cell>
          <cell r="B180" t="str">
            <v>HIDROSSEMEADURA</v>
          </cell>
          <cell r="C180" t="str">
            <v>m²</v>
          </cell>
          <cell r="D180" t="str">
            <v>DNER-ES-341/97</v>
          </cell>
          <cell r="E180">
            <v>0.73</v>
          </cell>
          <cell r="F180">
            <v>0.24</v>
          </cell>
          <cell r="G180">
            <v>0.97</v>
          </cell>
          <cell r="H180" t="str">
            <v>Meio Ambiente</v>
          </cell>
        </row>
        <row r="181">
          <cell r="A181" t="str">
            <v>05.999.01</v>
          </cell>
          <cell r="B181" t="str">
            <v>PLANTIO DE ÁRVORES E ARBUSTOS</v>
          </cell>
          <cell r="C181" t="str">
            <v>unid.</v>
          </cell>
          <cell r="D181" t="str">
            <v>EC-MA-01</v>
          </cell>
          <cell r="E181">
            <v>4.4800000000000004</v>
          </cell>
          <cell r="F181">
            <v>1.46</v>
          </cell>
          <cell r="G181">
            <v>5.94</v>
          </cell>
          <cell r="H181" t="str">
            <v>Meio Ambiente</v>
          </cell>
        </row>
        <row r="182">
          <cell r="A182" t="str">
            <v>OBRAS DE ARTE ESPECIAIS</v>
          </cell>
        </row>
        <row r="183">
          <cell r="A183" t="str">
            <v>01.580.02</v>
          </cell>
          <cell r="B183" t="str">
            <v>FORNECIMENTO, PREPARO E POSICIONAMENTO DE AÇO CA-50</v>
          </cell>
          <cell r="C183" t="str">
            <v>kg</v>
          </cell>
          <cell r="D183" t="str">
            <v>DNER-ES 331/97</v>
          </cell>
          <cell r="E183">
            <v>2.8699999999999997</v>
          </cell>
          <cell r="F183">
            <v>0.94</v>
          </cell>
          <cell r="G183">
            <v>3.8099999999999996</v>
          </cell>
          <cell r="H183" t="str">
            <v>OAE</v>
          </cell>
        </row>
        <row r="184">
          <cell r="A184" t="str">
            <v>01.580.03</v>
          </cell>
          <cell r="B184" t="str">
            <v>FORNECIMENTO, PREPARO E POSICIONAMENTO DE AÇO CA-25</v>
          </cell>
          <cell r="C184" t="str">
            <v>kg</v>
          </cell>
          <cell r="D184" t="str">
            <v>DNER-ES 331/97</v>
          </cell>
          <cell r="E184">
            <v>3.01</v>
          </cell>
          <cell r="F184">
            <v>0.98</v>
          </cell>
          <cell r="G184">
            <v>3.9899999999999998</v>
          </cell>
          <cell r="H184" t="str">
            <v>OAE</v>
          </cell>
        </row>
        <row r="185">
          <cell r="A185" t="str">
            <v>03.010.01</v>
          </cell>
          <cell r="B185" t="str">
            <v>ESCAVAÇÃO EM CAVAS DE FUNDAÇÃO S/ESGOTAMENTO</v>
          </cell>
          <cell r="C185" t="str">
            <v>m³</v>
          </cell>
          <cell r="D185" t="str">
            <v>DNER-ES 334/97</v>
          </cell>
          <cell r="E185">
            <v>19.82</v>
          </cell>
          <cell r="F185">
            <v>6.48</v>
          </cell>
          <cell r="G185">
            <v>26.3</v>
          </cell>
          <cell r="H185" t="str">
            <v>OAE</v>
          </cell>
        </row>
        <row r="186">
          <cell r="A186" t="str">
            <v>03.000.02</v>
          </cell>
          <cell r="B186" t="str">
            <v>ESCAVAÇÃO MANUAL DE CAVAS EM MATERIAL 1ª CATEGORIA</v>
          </cell>
          <cell r="C186" t="str">
            <v>m³</v>
          </cell>
          <cell r="D186" t="str">
            <v>DNER-ES 281/97</v>
          </cell>
          <cell r="E186">
            <v>17.48</v>
          </cell>
          <cell r="F186">
            <v>5.71</v>
          </cell>
          <cell r="G186">
            <v>23.19</v>
          </cell>
          <cell r="H186" t="str">
            <v>OAE</v>
          </cell>
        </row>
        <row r="187">
          <cell r="A187" t="str">
            <v>03.119.01</v>
          </cell>
          <cell r="B187" t="str">
            <v>ESCORAMENTO DE MADEIRA PARA OAE</v>
          </cell>
          <cell r="C187" t="str">
            <v>m³</v>
          </cell>
          <cell r="D187" t="str">
            <v>DNER-ES 286/97</v>
          </cell>
          <cell r="E187">
            <v>16.829999999999998</v>
          </cell>
          <cell r="F187">
            <v>5.5</v>
          </cell>
          <cell r="G187">
            <v>22.33</v>
          </cell>
          <cell r="H187" t="str">
            <v>OAE</v>
          </cell>
        </row>
        <row r="188">
          <cell r="A188" t="str">
            <v>03.300.01</v>
          </cell>
          <cell r="B188" t="str">
            <v>CONFECÇÃO E LANÇAMENTO DE CONCRETO MAGRO EM BETONEIRA</v>
          </cell>
          <cell r="C188" t="str">
            <v>m³</v>
          </cell>
          <cell r="D188" t="str">
            <v>DNER-ES 330/97</v>
          </cell>
          <cell r="E188">
            <v>157.06</v>
          </cell>
          <cell r="F188">
            <v>51.33</v>
          </cell>
          <cell r="G188">
            <v>208.39</v>
          </cell>
          <cell r="H188" t="str">
            <v>OAE</v>
          </cell>
        </row>
        <row r="189">
          <cell r="A189" t="str">
            <v>03.323.00</v>
          </cell>
          <cell r="B189" t="str">
            <v>CONCRETO ESTRUTURAL FCK=12MPA</v>
          </cell>
          <cell r="C189" t="str">
            <v>m³</v>
          </cell>
          <cell r="D189" t="str">
            <v>DNER-ES 330/97</v>
          </cell>
          <cell r="E189">
            <v>192.2</v>
          </cell>
          <cell r="F189">
            <v>62.81</v>
          </cell>
          <cell r="G189">
            <v>255.01</v>
          </cell>
          <cell r="H189" t="str">
            <v>OAE</v>
          </cell>
        </row>
        <row r="190">
          <cell r="A190" t="str">
            <v>03.324.00</v>
          </cell>
          <cell r="B190" t="str">
            <v>CONCRETO ESTRUTURAL FCK=15MPA</v>
          </cell>
          <cell r="C190" t="str">
            <v>m³</v>
          </cell>
          <cell r="D190" t="str">
            <v>DNER-ES 330/97</v>
          </cell>
          <cell r="E190">
            <v>200.12</v>
          </cell>
          <cell r="F190">
            <v>65.400000000000006</v>
          </cell>
          <cell r="G190">
            <v>265.52</v>
          </cell>
          <cell r="H190" t="str">
            <v>OAE</v>
          </cell>
        </row>
        <row r="191">
          <cell r="A191" t="str">
            <v>03.325.00</v>
          </cell>
          <cell r="B191" t="str">
            <v>CONCRETO ESTRUTURAL FCK=18MPA</v>
          </cell>
          <cell r="C191" t="str">
            <v>m³</v>
          </cell>
          <cell r="D191" t="str">
            <v>DNER-ES 330/97</v>
          </cell>
          <cell r="E191">
            <v>207.88</v>
          </cell>
          <cell r="F191">
            <v>67.94</v>
          </cell>
          <cell r="G191">
            <v>275.82</v>
          </cell>
          <cell r="H191" t="str">
            <v>OAE</v>
          </cell>
        </row>
        <row r="192">
          <cell r="A192" t="str">
            <v>03.326.00</v>
          </cell>
          <cell r="B192" t="str">
            <v>CONCRETO ESTRUTURAL FCK=20MPA</v>
          </cell>
          <cell r="C192" t="str">
            <v>m³</v>
          </cell>
          <cell r="D192" t="str">
            <v>DNER-ES 330/97</v>
          </cell>
          <cell r="E192">
            <v>214.3</v>
          </cell>
          <cell r="F192">
            <v>70.03</v>
          </cell>
          <cell r="G192">
            <v>284.33000000000004</v>
          </cell>
          <cell r="H192" t="str">
            <v>OAE</v>
          </cell>
        </row>
        <row r="193">
          <cell r="A193" t="str">
            <v>03.326.01</v>
          </cell>
          <cell r="B193" t="str">
            <v>CONCRETO ESTRUTURAL FCK=20MPA ADITIVADO, USINADO</v>
          </cell>
          <cell r="C193" t="str">
            <v>m³</v>
          </cell>
          <cell r="D193" t="str">
            <v>DNER-ES 330/97</v>
          </cell>
          <cell r="E193">
            <v>213.94</v>
          </cell>
          <cell r="F193">
            <v>69.92</v>
          </cell>
          <cell r="G193">
            <v>283.86</v>
          </cell>
          <cell r="H193" t="str">
            <v>OAE</v>
          </cell>
        </row>
        <row r="194">
          <cell r="A194" t="str">
            <v>03.329.00</v>
          </cell>
          <cell r="B194" t="str">
            <v>PAVIMENTAÇÃO EM CONCRETO DE CIMENTO (CONFEC. E LANÇAMENTO)</v>
          </cell>
          <cell r="C194" t="str">
            <v>m³</v>
          </cell>
          <cell r="E194">
            <v>188.71999999999997</v>
          </cell>
          <cell r="F194">
            <v>61.67</v>
          </cell>
          <cell r="G194">
            <v>250.39</v>
          </cell>
          <cell r="H194" t="str">
            <v>OAE</v>
          </cell>
        </row>
        <row r="195">
          <cell r="A195" t="str">
            <v>03.329.01</v>
          </cell>
          <cell r="B195" t="str">
            <v>CONCRETO ESTRUTURAL FCK=25MPA</v>
          </cell>
          <cell r="C195" t="str">
            <v>m³</v>
          </cell>
          <cell r="D195" t="str">
            <v>DNER-ES 330/97</v>
          </cell>
          <cell r="E195">
            <v>229.38</v>
          </cell>
          <cell r="F195">
            <v>74.959999999999994</v>
          </cell>
          <cell r="G195">
            <v>304.33999999999997</v>
          </cell>
          <cell r="H195" t="str">
            <v>OAE</v>
          </cell>
        </row>
        <row r="196">
          <cell r="A196" t="str">
            <v>03.329.04</v>
          </cell>
          <cell r="B196" t="str">
            <v>CONCRETO ESTRUTURAL FCK=35MPA</v>
          </cell>
          <cell r="C196" t="str">
            <v>m³</v>
          </cell>
          <cell r="D196" t="str">
            <v>DNER-ES 330/97</v>
          </cell>
          <cell r="E196">
            <v>244.79999999999998</v>
          </cell>
          <cell r="F196">
            <v>80</v>
          </cell>
          <cell r="G196">
            <v>324.79999999999995</v>
          </cell>
          <cell r="H196" t="str">
            <v>OAE</v>
          </cell>
        </row>
        <row r="197">
          <cell r="A197" t="str">
            <v>03.370.00</v>
          </cell>
          <cell r="B197" t="str">
            <v>FORMAS COMUNS DE MADEIRA</v>
          </cell>
          <cell r="C197" t="str">
            <v>m²</v>
          </cell>
          <cell r="D197" t="str">
            <v>DNER-ES 333/97</v>
          </cell>
          <cell r="E197">
            <v>21.799999999999997</v>
          </cell>
          <cell r="F197">
            <v>7.12</v>
          </cell>
          <cell r="G197">
            <v>28.919999999999998</v>
          </cell>
          <cell r="H197" t="str">
            <v>OAE</v>
          </cell>
        </row>
        <row r="198">
          <cell r="A198" t="str">
            <v>03.371.01</v>
          </cell>
          <cell r="B198" t="str">
            <v>FORMA DE PLACA COMPENSADA RESINADA</v>
          </cell>
          <cell r="C198" t="str">
            <v>m²</v>
          </cell>
          <cell r="D198" t="str">
            <v>DNER-ES 333/97</v>
          </cell>
          <cell r="E198">
            <v>16.11</v>
          </cell>
          <cell r="F198">
            <v>5.26</v>
          </cell>
          <cell r="G198">
            <v>21.369999999999997</v>
          </cell>
          <cell r="H198" t="str">
            <v>OAE</v>
          </cell>
        </row>
        <row r="199">
          <cell r="A199" t="str">
            <v>03.372.01</v>
          </cell>
          <cell r="B199" t="str">
            <v>FORMA P/TUBULÃO</v>
          </cell>
          <cell r="C199" t="str">
            <v>m²</v>
          </cell>
          <cell r="D199" t="str">
            <v>DNER-ES 333/97</v>
          </cell>
          <cell r="E199">
            <v>9.74</v>
          </cell>
          <cell r="F199">
            <v>3.18</v>
          </cell>
          <cell r="G199">
            <v>12.92</v>
          </cell>
          <cell r="H199" t="str">
            <v>OAE</v>
          </cell>
        </row>
        <row r="200">
          <cell r="A200" t="str">
            <v>03.410.21</v>
          </cell>
          <cell r="B200" t="str">
            <v>TUBULÃO A CÉU ABERTO DIAMETRO EXTERNO = 1,40M</v>
          </cell>
          <cell r="C200" t="str">
            <v>m</v>
          </cell>
          <cell r="D200" t="str">
            <v>DNER-ES 334/97</v>
          </cell>
          <cell r="E200">
            <v>859.8</v>
          </cell>
          <cell r="F200">
            <v>280.98</v>
          </cell>
          <cell r="G200">
            <v>1140.78</v>
          </cell>
          <cell r="H200" t="str">
            <v>OAE</v>
          </cell>
        </row>
        <row r="201">
          <cell r="A201" t="str">
            <v>03.411.21</v>
          </cell>
          <cell r="B201" t="str">
            <v>TUBULÃO A.C. Ø=1,40 M PROF.ATÉ 12 M DO LENÇOL FREÁTICO</v>
          </cell>
          <cell r="C201" t="str">
            <v>m</v>
          </cell>
          <cell r="D201" t="str">
            <v>DNER-ES 334/97</v>
          </cell>
          <cell r="E201">
            <v>1696.13</v>
          </cell>
          <cell r="F201">
            <v>554.29999999999995</v>
          </cell>
          <cell r="G201">
            <v>2250.4300000000003</v>
          </cell>
          <cell r="H201" t="str">
            <v>OAE</v>
          </cell>
        </row>
        <row r="202">
          <cell r="A202" t="str">
            <v>03.412.01</v>
          </cell>
          <cell r="B202" t="str">
            <v>ESCAVAÇÃO P/ALARGAMENTO DA BASE TUBULÃO AR COMPRIMIDO</v>
          </cell>
          <cell r="C202" t="str">
            <v>m³</v>
          </cell>
          <cell r="D202" t="str">
            <v>DNER-ES 334/97</v>
          </cell>
          <cell r="E202">
            <v>650.17999999999995</v>
          </cell>
          <cell r="F202">
            <v>212.48</v>
          </cell>
          <cell r="G202">
            <v>862.66</v>
          </cell>
          <cell r="H202" t="str">
            <v>OAE</v>
          </cell>
        </row>
        <row r="203">
          <cell r="A203" t="str">
            <v>03.412.11</v>
          </cell>
          <cell r="B203" t="str">
            <v>FORNECIMENTO, LANÇAMENTO E CONCRETAGEM BASE TUBULÃO DE AR COMPRIMIDO PROF. ATÉ 12M LENÇOL FREÁTICO</v>
          </cell>
          <cell r="C203" t="str">
            <v>m³</v>
          </cell>
          <cell r="D203" t="str">
            <v>DNER-ES 334/97</v>
          </cell>
          <cell r="E203">
            <v>208.77</v>
          </cell>
          <cell r="F203">
            <v>68.23</v>
          </cell>
          <cell r="G203">
            <v>277</v>
          </cell>
          <cell r="H203" t="str">
            <v>OAE</v>
          </cell>
        </row>
        <row r="204">
          <cell r="A204" t="str">
            <v>03.510.00</v>
          </cell>
          <cell r="B204" t="str">
            <v>APARELHO DE APOIO EM NEOPRENE FRETADO</v>
          </cell>
          <cell r="C204" t="str">
            <v>kg</v>
          </cell>
          <cell r="D204" t="str">
            <v>ES-OA-36/96</v>
          </cell>
          <cell r="E204">
            <v>27.86</v>
          </cell>
          <cell r="F204">
            <v>9.1</v>
          </cell>
          <cell r="G204">
            <v>36.96</v>
          </cell>
          <cell r="H204" t="str">
            <v>OAE</v>
          </cell>
        </row>
        <row r="205">
          <cell r="A205" t="str">
            <v>03.700.01</v>
          </cell>
          <cell r="B205" t="str">
            <v>FABRICAÇÃO DE GUARDA CORPO TIPO GM - MOLDADO IN LOCO</v>
          </cell>
          <cell r="C205" t="str">
            <v>m</v>
          </cell>
          <cell r="E205">
            <v>123.51</v>
          </cell>
          <cell r="F205">
            <v>40.36</v>
          </cell>
          <cell r="G205">
            <v>163.87</v>
          </cell>
          <cell r="H205" t="str">
            <v>OAE</v>
          </cell>
        </row>
        <row r="206">
          <cell r="A206" t="str">
            <v>03.920.01</v>
          </cell>
          <cell r="B206" t="str">
            <v>ABERTURA E CONCRETAGEM BASE TUBULÃO A CÉU ABERTO</v>
          </cell>
          <cell r="C206" t="str">
            <v>m³</v>
          </cell>
          <cell r="E206">
            <v>417.25</v>
          </cell>
          <cell r="F206">
            <v>136.36000000000001</v>
          </cell>
          <cell r="G206">
            <v>553.61</v>
          </cell>
          <cell r="H206" t="str">
            <v>OAE</v>
          </cell>
        </row>
        <row r="207">
          <cell r="A207" t="str">
            <v>03.951.01</v>
          </cell>
          <cell r="B207" t="str">
            <v>PINTURA COM NATA DE CIMENTO</v>
          </cell>
          <cell r="C207" t="str">
            <v>m²</v>
          </cell>
          <cell r="E207">
            <v>2.65</v>
          </cell>
          <cell r="F207">
            <v>0.87</v>
          </cell>
          <cell r="G207">
            <v>3.52</v>
          </cell>
          <cell r="H207" t="str">
            <v>OAE</v>
          </cell>
        </row>
        <row r="208">
          <cell r="A208" t="str">
            <v>03.990.02</v>
          </cell>
          <cell r="B208" t="str">
            <v>CONFECÇÃO E COLOCAÇÃO DE CABOS 06 CORDOALHAS D=12,7MM</v>
          </cell>
          <cell r="C208" t="str">
            <v>kg</v>
          </cell>
          <cell r="E208">
            <v>7.05</v>
          </cell>
          <cell r="F208">
            <v>2.2999999999999998</v>
          </cell>
          <cell r="G208">
            <v>9.35</v>
          </cell>
          <cell r="H208" t="str">
            <v>OAE</v>
          </cell>
        </row>
        <row r="209">
          <cell r="A209" t="str">
            <v>03.990.04</v>
          </cell>
          <cell r="B209" t="str">
            <v>CONFECÇÃO E COLOCAÇÃO DE CABOS 12 CORDOALHAS D=12,7MM</v>
          </cell>
          <cell r="C209" t="str">
            <v>kg</v>
          </cell>
          <cell r="E209">
            <v>5.7799999999999994</v>
          </cell>
          <cell r="F209">
            <v>1.89</v>
          </cell>
          <cell r="G209">
            <v>7.669999999999999</v>
          </cell>
          <cell r="H209" t="str">
            <v>OAE</v>
          </cell>
        </row>
        <row r="210">
          <cell r="A210" t="str">
            <v>03.991.02</v>
          </cell>
          <cell r="B210" t="str">
            <v>DRENO DE PVC Ø=100 mm</v>
          </cell>
          <cell r="C210" t="str">
            <v>unid.</v>
          </cell>
          <cell r="D210" t="str">
            <v>ES-OA-36/96</v>
          </cell>
          <cell r="E210">
            <v>5.0199999999999996</v>
          </cell>
          <cell r="F210">
            <v>1.64</v>
          </cell>
          <cell r="G210">
            <v>6.6599999999999993</v>
          </cell>
          <cell r="H210" t="str">
            <v>OAE</v>
          </cell>
        </row>
        <row r="211">
          <cell r="A211" t="str">
            <v>03.999.02</v>
          </cell>
          <cell r="B211" t="str">
            <v>PROTENÇÃO E INJEÇÃO DE CABO 06 CORDOALHAS D=12,7MM</v>
          </cell>
          <cell r="C211" t="str">
            <v>unid.</v>
          </cell>
          <cell r="D211" t="str">
            <v>DNER-ES-332/75/76</v>
          </cell>
          <cell r="E211">
            <v>361.11999999999995</v>
          </cell>
          <cell r="F211">
            <v>118.01</v>
          </cell>
          <cell r="G211">
            <v>479.12999999999994</v>
          </cell>
          <cell r="H211" t="str">
            <v>OAE</v>
          </cell>
        </row>
        <row r="212">
          <cell r="A212" t="str">
            <v>03.999.04</v>
          </cell>
          <cell r="B212" t="str">
            <v>PROTENÇÃO E INJEÇÃO DE CABO 12 CORDOALHAS D=12,7MM</v>
          </cell>
          <cell r="C212" t="str">
            <v>unid.</v>
          </cell>
          <cell r="D212" t="str">
            <v>DNER-ES-332/75/76</v>
          </cell>
          <cell r="E212">
            <v>666.84</v>
          </cell>
          <cell r="F212">
            <v>217.92</v>
          </cell>
          <cell r="G212">
            <v>884.76</v>
          </cell>
          <cell r="H212" t="str">
            <v>OAE</v>
          </cell>
        </row>
        <row r="213">
          <cell r="A213" t="str">
            <v>04.020.00</v>
          </cell>
          <cell r="B213" t="str">
            <v>ESCAVAÇÃO EM VALA MATERIAL DE 3a CATEGORIA</v>
          </cell>
          <cell r="C213" t="str">
            <v>m³</v>
          </cell>
          <cell r="D213" t="str">
            <v>DNER-ES 280/97</v>
          </cell>
          <cell r="E213">
            <v>27.6</v>
          </cell>
          <cell r="F213">
            <v>9.02</v>
          </cell>
          <cell r="G213">
            <v>36.620000000000005</v>
          </cell>
          <cell r="H213" t="str">
            <v>OAE</v>
          </cell>
        </row>
        <row r="214">
          <cell r="A214" t="str">
            <v>05.303.01</v>
          </cell>
          <cell r="B214" t="str">
            <v>TERRA ARMADA - ECE - GREIDE 0,0&lt;H&lt;6,0M TIPO RETA E CURVA ÂNGULO 15°</v>
          </cell>
          <cell r="C214" t="str">
            <v>m²</v>
          </cell>
          <cell r="E214">
            <v>185.45</v>
          </cell>
          <cell r="F214">
            <v>60.61</v>
          </cell>
          <cell r="G214">
            <v>246.06</v>
          </cell>
          <cell r="H214" t="str">
            <v>OAE</v>
          </cell>
        </row>
        <row r="215">
          <cell r="A215" t="str">
            <v>05.303.02</v>
          </cell>
          <cell r="B215" t="str">
            <v>TERRA ARMADA - ECE - GREIDE 6,0&lt;H&lt;9,0M TIPO RETA E CURVA ÂNGULO 15°</v>
          </cell>
          <cell r="C215" t="str">
            <v>m²</v>
          </cell>
          <cell r="E215">
            <v>208.06</v>
          </cell>
          <cell r="F215">
            <v>67.989999999999995</v>
          </cell>
          <cell r="G215">
            <v>276.05</v>
          </cell>
          <cell r="H215" t="str">
            <v>OAE</v>
          </cell>
        </row>
        <row r="216">
          <cell r="A216" t="str">
            <v>05.303.07</v>
          </cell>
          <cell r="B216" t="str">
            <v>TERRA ARMADA - ECE - ENC. PORTANTE 0,0&lt;H&lt;6,0M TIPO RETA</v>
          </cell>
          <cell r="C216" t="str">
            <v>m²</v>
          </cell>
          <cell r="E216">
            <v>300</v>
          </cell>
          <cell r="F216">
            <v>98.04</v>
          </cell>
          <cell r="G216">
            <v>398.04</v>
          </cell>
          <cell r="H216" t="str">
            <v>OAE</v>
          </cell>
        </row>
        <row r="217">
          <cell r="A217" t="str">
            <v>05.303.08</v>
          </cell>
          <cell r="B217" t="str">
            <v>TERRA ARMADA - ECE - ENC. PORTANTE 6,0&lt;H&lt;9,0M TIPO RETA</v>
          </cell>
          <cell r="C217" t="str">
            <v>m²</v>
          </cell>
          <cell r="E217">
            <v>339.78</v>
          </cell>
          <cell r="F217">
            <v>111.04</v>
          </cell>
          <cell r="G217">
            <v>450.82</v>
          </cell>
          <cell r="H217" t="str">
            <v>OAE</v>
          </cell>
        </row>
        <row r="218">
          <cell r="A218" t="str">
            <v>05.303.09</v>
          </cell>
          <cell r="B218" t="str">
            <v>ESCAMAS DE CONCRETO ARMADO PARA TERRA ARMADA</v>
          </cell>
          <cell r="C218" t="str">
            <v>m³</v>
          </cell>
          <cell r="D218" t="str">
            <v>DNER-ES 330/97</v>
          </cell>
          <cell r="E218">
            <v>368.33000000000004</v>
          </cell>
          <cell r="F218">
            <v>120.37</v>
          </cell>
          <cell r="G218">
            <v>488.70000000000005</v>
          </cell>
          <cell r="H218" t="str">
            <v>OAE</v>
          </cell>
        </row>
        <row r="219">
          <cell r="A219" t="str">
            <v>05.303.10</v>
          </cell>
          <cell r="B219" t="str">
            <v>CONCRETAGEM DE SOLEIRA E ARREMATES DE MACIÇO TERRA ARMADA</v>
          </cell>
          <cell r="C219" t="str">
            <v>m³</v>
          </cell>
          <cell r="D219" t="str">
            <v>DNER-ES 330/97</v>
          </cell>
          <cell r="E219">
            <v>200.25</v>
          </cell>
          <cell r="F219">
            <v>65.44</v>
          </cell>
          <cell r="G219">
            <v>265.69</v>
          </cell>
          <cell r="H219" t="str">
            <v>OAE</v>
          </cell>
        </row>
        <row r="220">
          <cell r="A220" t="str">
            <v>05.303.11</v>
          </cell>
          <cell r="B220" t="str">
            <v>MONTAGEM DE MACIÇO TERRA ARMADA</v>
          </cell>
          <cell r="C220" t="str">
            <v>m²</v>
          </cell>
          <cell r="D220" t="str">
            <v>DNER-ES 282/97</v>
          </cell>
          <cell r="E220">
            <v>38.22</v>
          </cell>
          <cell r="F220">
            <v>12.49</v>
          </cell>
          <cell r="G220">
            <v>50.71</v>
          </cell>
          <cell r="H220" t="str">
            <v>OAE</v>
          </cell>
        </row>
        <row r="221">
          <cell r="A221" t="str">
            <v>06.030.11</v>
          </cell>
          <cell r="B221" t="str">
            <v>BARREIRA DE SEGURANÇA TIPO NEW JERSEY</v>
          </cell>
          <cell r="C221" t="str">
            <v>m</v>
          </cell>
          <cell r="D221" t="str">
            <v>DNER-ES 340/97</v>
          </cell>
          <cell r="E221">
            <v>149.81</v>
          </cell>
          <cell r="F221">
            <v>48.96</v>
          </cell>
          <cell r="G221">
            <v>198.77</v>
          </cell>
          <cell r="H221" t="str">
            <v>OAE</v>
          </cell>
        </row>
        <row r="222">
          <cell r="A222" t="str">
            <v>OUTROS CÓDIGOS</v>
          </cell>
        </row>
        <row r="223">
          <cell r="A223" t="str">
            <v>10.000.05</v>
          </cell>
          <cell r="B223" t="str">
            <v>PAVIMENTAÇÃO EM CBUQ</v>
          </cell>
          <cell r="C223" t="str">
            <v>m³</v>
          </cell>
          <cell r="D223" t="str">
            <v>EC-02</v>
          </cell>
          <cell r="E223">
            <v>57.38</v>
          </cell>
          <cell r="F223">
            <v>18.75</v>
          </cell>
          <cell r="G223">
            <v>76.13</v>
          </cell>
          <cell r="H223" t="str">
            <v>OAE</v>
          </cell>
        </row>
        <row r="224">
          <cell r="A224" t="str">
            <v>10.000.03</v>
          </cell>
          <cell r="B224" t="str">
            <v>CIMBRAMENTO</v>
          </cell>
          <cell r="C224" t="str">
            <v>m³</v>
          </cell>
          <cell r="D224" t="str">
            <v>DNER-ES 286/97</v>
          </cell>
          <cell r="E224">
            <v>41.149999999999991</v>
          </cell>
          <cell r="F224">
            <v>13.45</v>
          </cell>
          <cell r="G224">
            <v>54.599999999999994</v>
          </cell>
          <cell r="H224" t="str">
            <v>OAE</v>
          </cell>
        </row>
        <row r="225">
          <cell r="A225" t="str">
            <v>10.000.46</v>
          </cell>
          <cell r="B225" t="str">
            <v>CARGA, TRANSPORTE, IÇAMENTO E LANÇAMENTO DE LAJE PRÉ-MOLDADA ATÉ 3,0T</v>
          </cell>
          <cell r="C225" t="str">
            <v>unid.</v>
          </cell>
          <cell r="E225">
            <v>21.16</v>
          </cell>
          <cell r="F225">
            <v>6.92</v>
          </cell>
          <cell r="G225">
            <v>28.08</v>
          </cell>
          <cell r="H225" t="str">
            <v>OAE</v>
          </cell>
        </row>
        <row r="226">
          <cell r="A226" t="str">
            <v>10.000.47</v>
          </cell>
          <cell r="B226" t="str">
            <v>CARGA, TRANSPORTE, IÇAMENTO E LANÇAMENTO DE LAJE PRÉ-MOLDADA ATÉ 55,0T</v>
          </cell>
          <cell r="C226" t="str">
            <v>unid.</v>
          </cell>
          <cell r="E226">
            <v>407.22</v>
          </cell>
          <cell r="F226">
            <v>133.08000000000001</v>
          </cell>
          <cell r="G226">
            <v>540.30000000000007</v>
          </cell>
          <cell r="H226" t="str">
            <v>OAE</v>
          </cell>
        </row>
        <row r="227">
          <cell r="A227" t="str">
            <v>10.400.11</v>
          </cell>
          <cell r="B227" t="str">
            <v>COLCHÃO DRENANTE C/PEDRA-DE-MÃO P/CORTE EM ROCHA</v>
          </cell>
          <cell r="C227" t="str">
            <v>m³</v>
          </cell>
          <cell r="D227" t="str">
            <v>EC-03</v>
          </cell>
          <cell r="E227">
            <v>68.550000000000011</v>
          </cell>
          <cell r="F227">
            <v>22.4</v>
          </cell>
          <cell r="G227">
            <v>90.950000000000017</v>
          </cell>
          <cell r="H227" t="str">
            <v>Drenagem</v>
          </cell>
        </row>
        <row r="228">
          <cell r="A228" t="str">
            <v>10.200.02</v>
          </cell>
          <cell r="B228" t="str">
            <v>BASE DE SOLO CIMENTO C/MISTURA NA PISTA C/RECICLADORA</v>
          </cell>
          <cell r="C228" t="str">
            <v>m³</v>
          </cell>
          <cell r="D228" t="str">
            <v>DNER-ES-305/97</v>
          </cell>
          <cell r="E228">
            <v>74.239999999999995</v>
          </cell>
          <cell r="F228">
            <v>24.26</v>
          </cell>
          <cell r="G228">
            <v>98.5</v>
          </cell>
          <cell r="H228" t="str">
            <v>Pavimentação</v>
          </cell>
        </row>
        <row r="229">
          <cell r="A229" t="str">
            <v>10.200.03</v>
          </cell>
          <cell r="B229" t="str">
            <v>SUB-BASE DE SOLO MELHORADO C/CIMENTO MISTURA NA PISTA C/RECICLADORA</v>
          </cell>
          <cell r="C229" t="str">
            <v>m³</v>
          </cell>
          <cell r="D229" t="str">
            <v>DNER-ES-302/97</v>
          </cell>
          <cell r="E229">
            <v>51.94</v>
          </cell>
          <cell r="F229">
            <v>16.97</v>
          </cell>
          <cell r="G229">
            <v>68.91</v>
          </cell>
          <cell r="H229" t="str">
            <v>Pavimentação</v>
          </cell>
        </row>
        <row r="230">
          <cell r="A230" t="str">
            <v>10.300.15</v>
          </cell>
          <cell r="B230" t="str">
            <v>PINTURA EM SUPER CONSERVADO P</v>
          </cell>
          <cell r="C230" t="str">
            <v>m²</v>
          </cell>
          <cell r="E230">
            <v>12.61</v>
          </cell>
          <cell r="F230">
            <v>4.12</v>
          </cell>
          <cell r="G230">
            <v>16.73</v>
          </cell>
          <cell r="H230" t="str">
            <v>OAE</v>
          </cell>
        </row>
        <row r="231">
          <cell r="A231" t="str">
            <v>10.300.25</v>
          </cell>
          <cell r="B231" t="str">
            <v>FORNECIMENTO CORTE E COLOCAÇÃO DE 12Ø12,7 - AÇO CP-190 RB</v>
          </cell>
          <cell r="C231" t="str">
            <v>kg</v>
          </cell>
          <cell r="D231" t="str">
            <v>DNER-ES-332/75/76</v>
          </cell>
          <cell r="E231">
            <v>5.0599999999999996</v>
          </cell>
          <cell r="F231">
            <v>1.65</v>
          </cell>
          <cell r="G231">
            <v>6.7099999999999991</v>
          </cell>
          <cell r="H231" t="str">
            <v>OAE</v>
          </cell>
        </row>
        <row r="232">
          <cell r="A232" t="str">
            <v>10.300.26</v>
          </cell>
          <cell r="B232" t="str">
            <v>PROTENSÃO E ANCORAGEM ATIVA PARA 120Ø12,7MM</v>
          </cell>
          <cell r="C232" t="str">
            <v>unid.</v>
          </cell>
          <cell r="D232" t="str">
            <v>DNER-ES-332/75/76</v>
          </cell>
          <cell r="E232">
            <v>548.67999999999995</v>
          </cell>
          <cell r="F232">
            <v>179.31</v>
          </cell>
          <cell r="G232">
            <v>727.99</v>
          </cell>
          <cell r="H232" t="str">
            <v>OAE</v>
          </cell>
        </row>
        <row r="233">
          <cell r="A233" t="str">
            <v>10.300.27</v>
          </cell>
          <cell r="B233" t="str">
            <v>FORNECIMENTO E COLOCAÇÃO DE BAINHAS CORRUGADAS Ø 70MM E INJEÇÃO DE NATA DE CIMENTO</v>
          </cell>
          <cell r="C233" t="str">
            <v>m</v>
          </cell>
          <cell r="D233" t="str">
            <v>DNER-ES-332/75/76</v>
          </cell>
          <cell r="E233">
            <v>87.100000000000009</v>
          </cell>
          <cell r="F233">
            <v>28.46</v>
          </cell>
          <cell r="G233">
            <v>115.56</v>
          </cell>
          <cell r="H233" t="str">
            <v>OAE</v>
          </cell>
        </row>
        <row r="234">
          <cell r="A234" t="str">
            <v>10.300.30</v>
          </cell>
          <cell r="B234" t="str">
            <v>EXECUÇÃO DE SONDAGEM A PERCUSSÃO</v>
          </cell>
          <cell r="C234" t="str">
            <v>m</v>
          </cell>
          <cell r="D234" t="str">
            <v>DNER-ES-334/97</v>
          </cell>
          <cell r="E234">
            <v>52</v>
          </cell>
          <cell r="F234">
            <v>16.989999999999998</v>
          </cell>
          <cell r="G234">
            <v>68.989999999999995</v>
          </cell>
          <cell r="H234" t="str">
            <v>OAE</v>
          </cell>
        </row>
        <row r="235">
          <cell r="A235" t="str">
            <v>10.300.31</v>
          </cell>
          <cell r="B235" t="str">
            <v>MOBILIZAÇÃO, INSTALAÇÃO E DESMOBILIZAÇÃO DE EQUIPAMENTO P/EXECUÇÃO DE SONDAGENS</v>
          </cell>
          <cell r="C235" t="str">
            <v>unid.</v>
          </cell>
          <cell r="D235" t="str">
            <v>DNER-ES-334/97</v>
          </cell>
          <cell r="E235">
            <v>1300</v>
          </cell>
          <cell r="F235">
            <v>424.84</v>
          </cell>
          <cell r="G235">
            <v>1724.84</v>
          </cell>
          <cell r="H235" t="str">
            <v>OAE</v>
          </cell>
        </row>
        <row r="236">
          <cell r="A236" t="str">
            <v>10.300.32</v>
          </cell>
          <cell r="B236" t="str">
            <v>DETALHAMENTO DO PROJETO</v>
          </cell>
          <cell r="C236" t="str">
            <v>m²</v>
          </cell>
          <cell r="D236" t="str">
            <v>EP-OAE 01</v>
          </cell>
          <cell r="E236">
            <v>20</v>
          </cell>
          <cell r="F236">
            <v>6.54</v>
          </cell>
          <cell r="G236">
            <v>26.54</v>
          </cell>
          <cell r="H236" t="str">
            <v>OAE</v>
          </cell>
        </row>
        <row r="237">
          <cell r="A237" t="str">
            <v>10.300.33</v>
          </cell>
          <cell r="B237" t="str">
            <v>GROUT</v>
          </cell>
          <cell r="C237" t="str">
            <v>kg</v>
          </cell>
          <cell r="E237">
            <v>7.81</v>
          </cell>
          <cell r="F237">
            <v>2.5499999999999998</v>
          </cell>
          <cell r="G237">
            <v>10.36</v>
          </cell>
          <cell r="H237" t="str">
            <v>OAE</v>
          </cell>
        </row>
        <row r="238">
          <cell r="A238" t="str">
            <v>10.300.34</v>
          </cell>
          <cell r="B238" t="str">
            <v>BARREIRA DE CONCRETO, INCL. MÃO DE OBRA E MATERIAL</v>
          </cell>
          <cell r="C238" t="str">
            <v>m</v>
          </cell>
          <cell r="D238" t="str">
            <v>DNER-ES-335/97</v>
          </cell>
          <cell r="E238">
            <v>70.09</v>
          </cell>
          <cell r="F238">
            <v>22.91</v>
          </cell>
          <cell r="G238">
            <v>93</v>
          </cell>
          <cell r="H238" t="str">
            <v>OAE</v>
          </cell>
        </row>
        <row r="239">
          <cell r="A239" t="str">
            <v>10.300.47</v>
          </cell>
          <cell r="B239" t="str">
            <v>DRENO DE FERRO GALVANIZADO 2"</v>
          </cell>
          <cell r="C239" t="str">
            <v>unid.</v>
          </cell>
          <cell r="D239" t="str">
            <v>ES-OA-36/96</v>
          </cell>
          <cell r="E239">
            <v>8.48</v>
          </cell>
          <cell r="F239">
            <v>2.77</v>
          </cell>
          <cell r="G239">
            <v>11.25</v>
          </cell>
          <cell r="H239" t="str">
            <v>OAE</v>
          </cell>
        </row>
        <row r="240">
          <cell r="A240" t="str">
            <v>10.500.38</v>
          </cell>
          <cell r="B240" t="str">
            <v>REMOÇÃO DE CERCAS DE ARAME FARPADO</v>
          </cell>
          <cell r="C240" t="str">
            <v>m</v>
          </cell>
          <cell r="D240" t="str">
            <v>DNER-ES 338/97</v>
          </cell>
          <cell r="E240">
            <v>2.54</v>
          </cell>
          <cell r="F240">
            <v>0.83</v>
          </cell>
          <cell r="G240">
            <v>3.37</v>
          </cell>
          <cell r="H240" t="str">
            <v>Obras Comp.</v>
          </cell>
        </row>
        <row r="241">
          <cell r="A241" t="str">
            <v>10.500.39</v>
          </cell>
          <cell r="B241" t="str">
            <v>MANTA GEOTEXTIL P/REFORÇO DE FUNDAÃO DE ATERRO</v>
          </cell>
          <cell r="C241" t="str">
            <v>m²</v>
          </cell>
          <cell r="E241">
            <v>3.5100000000000002</v>
          </cell>
          <cell r="F241">
            <v>1.1499999999999999</v>
          </cell>
          <cell r="G241">
            <v>4.66</v>
          </cell>
          <cell r="H241" t="str">
            <v>Obras Comp.</v>
          </cell>
        </row>
        <row r="242">
          <cell r="A242" t="str">
            <v>10.500.40</v>
          </cell>
          <cell r="B242" t="str">
            <v>GEOFORMA TÊXTIL TIPO BOLSACRETO BC - 200 kg DE CIMENTO/m3</v>
          </cell>
          <cell r="C242" t="str">
            <v>m³</v>
          </cell>
          <cell r="D242" t="str">
            <v>EC-01</v>
          </cell>
          <cell r="E242">
            <v>51.69</v>
          </cell>
          <cell r="F242">
            <v>16.89</v>
          </cell>
          <cell r="G242">
            <v>68.58</v>
          </cell>
          <cell r="H242" t="str">
            <v>OAE</v>
          </cell>
        </row>
        <row r="243">
          <cell r="A243" t="str">
            <v>10.500.41</v>
          </cell>
          <cell r="B243" t="str">
            <v>GEOFORMA TÊXTIL TIPO COLCHACRETO A-15 - 200 kg DE CIMENTO/m3</v>
          </cell>
          <cell r="C243" t="str">
            <v>m²</v>
          </cell>
          <cell r="D243" t="str">
            <v>EC-01</v>
          </cell>
          <cell r="E243">
            <v>28.94</v>
          </cell>
          <cell r="F243">
            <v>9.4600000000000009</v>
          </cell>
          <cell r="G243">
            <v>38.400000000000006</v>
          </cell>
          <cell r="H243" t="str">
            <v>OAE</v>
          </cell>
        </row>
        <row r="244">
          <cell r="A244" t="str">
            <v>10.550.19</v>
          </cell>
          <cell r="B244" t="str">
            <v>MANTA VEGETAL</v>
          </cell>
          <cell r="C244" t="str">
            <v>m²</v>
          </cell>
          <cell r="D244" t="str">
            <v>EC-PCE-03</v>
          </cell>
          <cell r="E244">
            <v>2.62</v>
          </cell>
          <cell r="F244">
            <v>0.86</v>
          </cell>
          <cell r="G244">
            <v>3.48</v>
          </cell>
          <cell r="H244" t="str">
            <v>OAE</v>
          </cell>
        </row>
        <row r="245">
          <cell r="A245" t="str">
            <v>10.550.20</v>
          </cell>
          <cell r="B245" t="str">
            <v>SEMEADURA MANUAL</v>
          </cell>
          <cell r="C245" t="str">
            <v>m²</v>
          </cell>
          <cell r="D245" t="str">
            <v>DNER-ES-341/97</v>
          </cell>
          <cell r="E245">
            <v>1.04</v>
          </cell>
          <cell r="F245">
            <v>0.34</v>
          </cell>
          <cell r="G245">
            <v>1.3800000000000001</v>
          </cell>
          <cell r="H245" t="str">
            <v>Meio Ambiente</v>
          </cell>
        </row>
        <row r="246">
          <cell r="A246" t="str">
            <v>10.600.10</v>
          </cell>
          <cell r="B246" t="str">
            <v>FORNECIMENTO E LANÇAMENTO DE ARGAMASSA ESTRUT. SIKAGROUT TIX C/ADIÇÃO DE 30% DE PEDRISCO P/EXEC. DE CALÇOS E BERÇOS DE APOIOS</v>
          </cell>
          <cell r="C246" t="str">
            <v>m³</v>
          </cell>
          <cell r="E246">
            <v>1586.14</v>
          </cell>
          <cell r="F246">
            <v>518.35</v>
          </cell>
          <cell r="G246">
            <v>2104.4900000000002</v>
          </cell>
          <cell r="H246" t="str">
            <v>OAE</v>
          </cell>
        </row>
        <row r="247">
          <cell r="A247" t="str">
            <v>10.600.30</v>
          </cell>
          <cell r="B247" t="str">
            <v>FORNECIMENTO, CORTE E COLOCAÇÃO DE 4 Ø 15,2mm - AÇO CP-190 RB</v>
          </cell>
          <cell r="C247" t="str">
            <v>kg</v>
          </cell>
          <cell r="E247">
            <v>4.4399999999999995</v>
          </cell>
          <cell r="F247">
            <v>1.45</v>
          </cell>
          <cell r="G247">
            <v>5.89</v>
          </cell>
          <cell r="H247" t="str">
            <v>OAE</v>
          </cell>
        </row>
        <row r="248">
          <cell r="A248" t="str">
            <v>10.600.32</v>
          </cell>
          <cell r="B248" t="str">
            <v>PROTENSÃO E ANCORAGEM ATIVA PARA 4 Ø 15,2MM</v>
          </cell>
          <cell r="C248" t="str">
            <v>unid.</v>
          </cell>
          <cell r="E248">
            <v>125.68</v>
          </cell>
          <cell r="F248">
            <v>41.07</v>
          </cell>
          <cell r="G248">
            <v>166.75</v>
          </cell>
          <cell r="H248" t="str">
            <v>OAE</v>
          </cell>
        </row>
        <row r="249">
          <cell r="A249" t="str">
            <v>10.600.34</v>
          </cell>
          <cell r="B249" t="str">
            <v>FORNECIMENTOE COLOCAÇÃO DE BAINHAS CORRUGADAS Ø 45MM E INJEÇÃO DE NATA DE CIMENTO</v>
          </cell>
          <cell r="C249" t="str">
            <v>m</v>
          </cell>
          <cell r="E249">
            <v>82.09</v>
          </cell>
          <cell r="F249">
            <v>26.83</v>
          </cell>
          <cell r="G249">
            <v>108.92</v>
          </cell>
          <cell r="H249" t="str">
            <v>OAE</v>
          </cell>
        </row>
        <row r="250">
          <cell r="A250" t="str">
            <v>10.600.25</v>
          </cell>
          <cell r="B250" t="str">
            <v>FORNECIMENTO, CORTE E COLOCAÇÃO DE 12 Ø 15,2mm - AÇO CP-190 RB</v>
          </cell>
          <cell r="C250" t="str">
            <v>kg</v>
          </cell>
          <cell r="E250">
            <v>4.4399999999999995</v>
          </cell>
          <cell r="F250">
            <v>1.45</v>
          </cell>
          <cell r="G250">
            <v>5.89</v>
          </cell>
          <cell r="H250" t="str">
            <v>OAE</v>
          </cell>
        </row>
        <row r="251">
          <cell r="A251" t="str">
            <v>10.600.26</v>
          </cell>
          <cell r="B251" t="str">
            <v>PROTENSÃO E ANCORAGEM ATIVA PARA 12 Ø 15,2MM</v>
          </cell>
          <cell r="C251" t="str">
            <v>unid.</v>
          </cell>
          <cell r="E251">
            <v>423.68</v>
          </cell>
          <cell r="F251">
            <v>138.46</v>
          </cell>
          <cell r="G251">
            <v>562.14</v>
          </cell>
          <cell r="H251" t="str">
            <v>OAE</v>
          </cell>
        </row>
        <row r="252">
          <cell r="A252" t="str">
            <v>10.600.27</v>
          </cell>
          <cell r="B252" t="str">
            <v>FORNECIMENTOE COLOCAÇÃO DE BAINHAS CORRUGADAS Ø 70MM E INJEÇÃO DE NATA DE CIMENTO</v>
          </cell>
          <cell r="C252" t="str">
            <v>m</v>
          </cell>
          <cell r="E252">
            <v>84.490000000000009</v>
          </cell>
          <cell r="F252">
            <v>27.61</v>
          </cell>
          <cell r="G252">
            <v>112.10000000000001</v>
          </cell>
          <cell r="H252" t="str">
            <v>OAE</v>
          </cell>
        </row>
        <row r="253">
          <cell r="A253" t="str">
            <v>10.600.28</v>
          </cell>
          <cell r="B253" t="str">
            <v>TRANSPORTE, LANÇAMENTO E POSICIONAMENTO DE PRÉ-LAJE DE CONCRETO ARMADO</v>
          </cell>
          <cell r="C253" t="str">
            <v>unid.</v>
          </cell>
          <cell r="E253">
            <v>86.37</v>
          </cell>
          <cell r="F253">
            <v>28.23</v>
          </cell>
          <cell r="G253">
            <v>114.60000000000001</v>
          </cell>
          <cell r="H253" t="str">
            <v>OAE</v>
          </cell>
        </row>
        <row r="254">
          <cell r="A254" t="str">
            <v>10.600.29</v>
          </cell>
          <cell r="B254" t="str">
            <v>FORNECIMENTO E COLOCAÇÃO DE JUNTA DE PAVIMENTO TIPO JEENE - JJ5070</v>
          </cell>
          <cell r="C254" t="str">
            <v>m</v>
          </cell>
          <cell r="E254">
            <v>163.41999999999999</v>
          </cell>
          <cell r="F254">
            <v>53.41</v>
          </cell>
          <cell r="G254">
            <v>216.82999999999998</v>
          </cell>
          <cell r="H254" t="str">
            <v>OAE</v>
          </cell>
        </row>
        <row r="255">
          <cell r="A255" t="str">
            <v>10.600.35</v>
          </cell>
          <cell r="B255" t="str">
            <v>EXECUÇÃO DE ESTACAS ESCAVADAS DIAM=1,20M, C/LAMA BETONÍTICA, INCL. ESCAVAÇÃO E MATERIAIS</v>
          </cell>
          <cell r="C255" t="str">
            <v>m</v>
          </cell>
          <cell r="D255" t="str">
            <v>DNER-ES 334/97</v>
          </cell>
          <cell r="E255">
            <v>250.82</v>
          </cell>
          <cell r="F255">
            <v>81.97</v>
          </cell>
          <cell r="G255">
            <v>332.78999999999996</v>
          </cell>
          <cell r="H255" t="str">
            <v>OAE</v>
          </cell>
        </row>
        <row r="256">
          <cell r="A256" t="str">
            <v>10.600.36</v>
          </cell>
          <cell r="B256" t="str">
            <v>EXECUÇÃO DE ESTACAS ESCAVADAS DIAM=1,50M, C/LAMA BETONÍTICA, INCL. ESCAVAÇÃO E MATERIAIS</v>
          </cell>
          <cell r="C256" t="str">
            <v>m</v>
          </cell>
          <cell r="D256" t="str">
            <v>DNER-ES 334/97</v>
          </cell>
          <cell r="E256">
            <v>374.74</v>
          </cell>
          <cell r="F256">
            <v>122.47</v>
          </cell>
          <cell r="G256">
            <v>497.21000000000004</v>
          </cell>
          <cell r="H256" t="str">
            <v>OAE</v>
          </cell>
        </row>
        <row r="260">
          <cell r="A260" t="str">
            <v>TRANSPORTES</v>
          </cell>
        </row>
        <row r="261">
          <cell r="A261" t="str">
            <v>A.00.001.05</v>
          </cell>
          <cell r="B261" t="str">
            <v>BASC. 10M3 LOCAL ÑPAV - CONSTRUÇÃO</v>
          </cell>
          <cell r="C261" t="str">
            <v>tkm</v>
          </cell>
          <cell r="E261">
            <v>0.23</v>
          </cell>
          <cell r="F261" t="str">
            <v>R. SUL</v>
          </cell>
          <cell r="G261">
            <v>37257</v>
          </cell>
          <cell r="H261" t="str">
            <v>Transportes</v>
          </cell>
        </row>
        <row r="262">
          <cell r="A262" t="str">
            <v>A.00.001.40</v>
          </cell>
          <cell r="B262" t="str">
            <v>CARROC. 15T LOCAL ÑPAV - GERAL</v>
          </cell>
          <cell r="C262" t="str">
            <v>tkm</v>
          </cell>
          <cell r="E262">
            <v>0.3</v>
          </cell>
          <cell r="F262" t="str">
            <v>R. SUL</v>
          </cell>
          <cell r="G262">
            <v>37257</v>
          </cell>
          <cell r="H262" t="str">
            <v>Transportes</v>
          </cell>
        </row>
        <row r="263">
          <cell r="A263" t="str">
            <v>A.00.001.90</v>
          </cell>
          <cell r="B263" t="str">
            <v>CARROC. 15T COM. ÑPAV - GERAL</v>
          </cell>
          <cell r="C263" t="str">
            <v>tkm</v>
          </cell>
          <cell r="D263" t="str">
            <v xml:space="preserve">  </v>
          </cell>
          <cell r="E263">
            <v>0.17</v>
          </cell>
          <cell r="F263" t="str">
            <v>R. SUL</v>
          </cell>
          <cell r="G263">
            <v>37257</v>
          </cell>
          <cell r="H263" t="str">
            <v>Transportes</v>
          </cell>
        </row>
        <row r="264">
          <cell r="A264" t="str">
            <v>A.00.001.91</v>
          </cell>
          <cell r="B264" t="str">
            <v>BASC. 10m3 COM. ÑPAV - CONSTRUÇÃO</v>
          </cell>
          <cell r="C264" t="str">
            <v>tkm</v>
          </cell>
          <cell r="E264">
            <v>0.17</v>
          </cell>
          <cell r="F264" t="str">
            <v>R. SUL</v>
          </cell>
          <cell r="G264">
            <v>37257</v>
          </cell>
          <cell r="H264" t="str">
            <v>Transportes</v>
          </cell>
        </row>
        <row r="265">
          <cell r="A265" t="str">
            <v>A.00.002.05</v>
          </cell>
          <cell r="B265" t="str">
            <v>BASC. 10M3 COM. PAV - CONSTRUÇÃO</v>
          </cell>
          <cell r="C265" t="str">
            <v>tkm</v>
          </cell>
          <cell r="E265">
            <v>0.11</v>
          </cell>
          <cell r="F265" t="str">
            <v>R. SUL</v>
          </cell>
          <cell r="G265">
            <v>37257</v>
          </cell>
          <cell r="H265" t="str">
            <v>Transportes</v>
          </cell>
        </row>
        <row r="266">
          <cell r="A266" t="str">
            <v>A.00.002.40</v>
          </cell>
          <cell r="B266" t="str">
            <v>CARROC. 15T-PAV-LOCAL - GERAL</v>
          </cell>
          <cell r="C266" t="str">
            <v>tkm</v>
          </cell>
          <cell r="E266">
            <v>0.22</v>
          </cell>
          <cell r="F266" t="str">
            <v>R. SUL</v>
          </cell>
          <cell r="G266">
            <v>37257</v>
          </cell>
          <cell r="H266" t="str">
            <v>Transportes</v>
          </cell>
        </row>
        <row r="267">
          <cell r="A267" t="str">
            <v>A.00.002.90</v>
          </cell>
          <cell r="B267" t="str">
            <v>CARROC. 15T-PAV-COM - GERAL</v>
          </cell>
          <cell r="C267" t="str">
            <v>tkm</v>
          </cell>
          <cell r="E267">
            <v>0.11</v>
          </cell>
          <cell r="F267" t="str">
            <v>R. SUL</v>
          </cell>
          <cell r="G267">
            <v>37257</v>
          </cell>
          <cell r="H267" t="str">
            <v>Transportes</v>
          </cell>
        </row>
        <row r="268">
          <cell r="A268" t="str">
            <v>A.00.002.91</v>
          </cell>
          <cell r="B268" t="str">
            <v>BASC. 10m3 COM PAV - GERAL</v>
          </cell>
          <cell r="C268" t="str">
            <v>tkm</v>
          </cell>
          <cell r="E268">
            <v>0.11</v>
          </cell>
          <cell r="F268" t="str">
            <v>R. SUL</v>
          </cell>
          <cell r="G268">
            <v>37257</v>
          </cell>
          <cell r="H268" t="str">
            <v>Transportes</v>
          </cell>
        </row>
        <row r="269">
          <cell r="A269" t="str">
            <v>A.00.102.00</v>
          </cell>
          <cell r="B269" t="str">
            <v>BASC. PARA MISTURA BETUMINOSA</v>
          </cell>
          <cell r="C269" t="str">
            <v>tkm</v>
          </cell>
          <cell r="E269">
            <v>0.48</v>
          </cell>
          <cell r="F269" t="str">
            <v>R. SUL</v>
          </cell>
          <cell r="G269">
            <v>37257</v>
          </cell>
          <cell r="H269" t="str">
            <v>Transportes</v>
          </cell>
        </row>
        <row r="270">
          <cell r="A270" t="str">
            <v>A.00.112.90</v>
          </cell>
          <cell r="B270" t="str">
            <v>CARRETA TANQUE A QUENTE</v>
          </cell>
          <cell r="C270" t="str">
            <v>tkm</v>
          </cell>
          <cell r="H270" t="str">
            <v>Transportes</v>
          </cell>
        </row>
        <row r="271">
          <cell r="A271" t="str">
            <v>A.00.112.91</v>
          </cell>
          <cell r="B271" t="str">
            <v>CARRETA TANQUE CONVENCIONAL</v>
          </cell>
          <cell r="C271" t="str">
            <v>tkm</v>
          </cell>
          <cell r="H271" t="str">
            <v>Transportes</v>
          </cell>
        </row>
        <row r="272">
          <cell r="A272" t="str">
            <v>CUSTOS BÁSICOS</v>
          </cell>
        </row>
        <row r="273">
          <cell r="A273" t="str">
            <v>A.01.100.01</v>
          </cell>
          <cell r="B273" t="str">
            <v>LIMPEZA CAMADA VEGETAL EM JAZIDA</v>
          </cell>
          <cell r="C273" t="str">
            <v>m²</v>
          </cell>
          <cell r="E273">
            <v>0.16</v>
          </cell>
          <cell r="H273" t="str">
            <v>Custos Básicos</v>
          </cell>
        </row>
        <row r="274">
          <cell r="A274" t="str">
            <v>A.01.105.01</v>
          </cell>
          <cell r="B274" t="str">
            <v>EXPURGO DE JAZIDA</v>
          </cell>
          <cell r="C274" t="str">
            <v>m³</v>
          </cell>
          <cell r="E274">
            <v>0.87</v>
          </cell>
          <cell r="H274" t="str">
            <v>Custos Básicos</v>
          </cell>
        </row>
        <row r="275">
          <cell r="A275" t="str">
            <v>A.01.120.01</v>
          </cell>
          <cell r="B275" t="str">
            <v>ESCAVAÇÃO E CARGA DE MATERIAL DE JAZIDA</v>
          </cell>
          <cell r="C275" t="str">
            <v>m³</v>
          </cell>
          <cell r="E275">
            <v>2.2999999999999998</v>
          </cell>
          <cell r="H275" t="str">
            <v>Custos Básicos</v>
          </cell>
        </row>
        <row r="276">
          <cell r="A276" t="str">
            <v>A.01.150.02</v>
          </cell>
          <cell r="B276" t="str">
            <v>ROCHA P/BRITAGEM C/PERFURATRIZ MANUAL</v>
          </cell>
          <cell r="C276" t="str">
            <v>m³</v>
          </cell>
          <cell r="E276">
            <v>14</v>
          </cell>
          <cell r="H276" t="str">
            <v>Custos Básicos</v>
          </cell>
        </row>
        <row r="277">
          <cell r="A277" t="str">
            <v>A.01.155.02</v>
          </cell>
          <cell r="B277" t="str">
            <v>RACHÃO P/COLCHÃO DRENANTE EM REBAIXO DE ROCHA</v>
          </cell>
          <cell r="C277" t="str">
            <v>m³</v>
          </cell>
          <cell r="E277">
            <v>10.7</v>
          </cell>
          <cell r="H277" t="str">
            <v>Custos Básicos</v>
          </cell>
        </row>
        <row r="278">
          <cell r="A278" t="str">
            <v>A.01.390.02</v>
          </cell>
          <cell r="B278" t="str">
            <v>USINAGEM DE CBUQ (CAPA DE ROLAMENTO) - FAIXA C</v>
          </cell>
          <cell r="C278" t="str">
            <v>t</v>
          </cell>
          <cell r="E278">
            <v>45.11</v>
          </cell>
          <cell r="H278" t="str">
            <v>Custos Básicos</v>
          </cell>
        </row>
        <row r="279">
          <cell r="A279" t="str">
            <v>A.01.390.03</v>
          </cell>
          <cell r="B279" t="str">
            <v>USINAGEM DE CBUQ (BINDER) - FAIXA B</v>
          </cell>
          <cell r="C279" t="str">
            <v>t</v>
          </cell>
          <cell r="E279">
            <v>31.96</v>
          </cell>
          <cell r="H279" t="str">
            <v>Custos Básicos</v>
          </cell>
        </row>
        <row r="280">
          <cell r="A280" t="str">
            <v>A.01.396.01</v>
          </cell>
          <cell r="B280" t="str">
            <v>USINAGEM DE SOLO-CIMENTO</v>
          </cell>
          <cell r="C280" t="str">
            <v>m³</v>
          </cell>
          <cell r="E280">
            <v>68.33</v>
          </cell>
          <cell r="H280" t="str">
            <v>Custos Básicos</v>
          </cell>
        </row>
        <row r="281">
          <cell r="A281" t="str">
            <v>A.01.396.02</v>
          </cell>
          <cell r="B281" t="str">
            <v>USINAGEM DE SOLO MELHORADO C/CIMENTO</v>
          </cell>
          <cell r="C281" t="str">
            <v>m³</v>
          </cell>
          <cell r="E281">
            <v>39.47</v>
          </cell>
          <cell r="H281" t="str">
            <v>Custos Básicos</v>
          </cell>
        </row>
        <row r="282">
          <cell r="A282" t="str">
            <v>A.01.401.01</v>
          </cell>
          <cell r="B282" t="str">
            <v>FORMA COMUM DE MADEIRA</v>
          </cell>
          <cell r="C282" t="str">
            <v>m²</v>
          </cell>
          <cell r="E282">
            <v>21.799999999999997</v>
          </cell>
          <cell r="H282" t="str">
            <v>Custos Básicos</v>
          </cell>
        </row>
        <row r="283">
          <cell r="A283" t="str">
            <v>A.01.402.01</v>
          </cell>
          <cell r="B283" t="str">
            <v>FORMA DE PLACA COMPENSADA RESINADA</v>
          </cell>
          <cell r="C283" t="str">
            <v>m²</v>
          </cell>
          <cell r="E283">
            <v>16.11</v>
          </cell>
          <cell r="H283" t="str">
            <v>Custos Básicos</v>
          </cell>
        </row>
        <row r="284">
          <cell r="A284" t="str">
            <v>A.01.404.01</v>
          </cell>
          <cell r="B284" t="str">
            <v>FORMA P/TUBULÃO</v>
          </cell>
          <cell r="C284" t="str">
            <v>m²</v>
          </cell>
          <cell r="E284">
            <v>10.33</v>
          </cell>
          <cell r="H284" t="str">
            <v>Custos Básicos</v>
          </cell>
        </row>
        <row r="285">
          <cell r="A285" t="str">
            <v>A.01.407.01</v>
          </cell>
          <cell r="B285" t="str">
            <v>CONFECÇÃO E LANÇAMENTO DE CONCRETO MAGRO EM BETONEIRA</v>
          </cell>
          <cell r="C285" t="str">
            <v>m³</v>
          </cell>
          <cell r="E285">
            <v>155.99</v>
          </cell>
          <cell r="H285" t="str">
            <v>Custos Básicos</v>
          </cell>
        </row>
        <row r="286">
          <cell r="A286" t="str">
            <v>A.01.410.01</v>
          </cell>
          <cell r="B286" t="str">
            <v>CONCRETO FCK=10MPA</v>
          </cell>
          <cell r="C286" t="str">
            <v>m³</v>
          </cell>
          <cell r="E286">
            <v>183.42</v>
          </cell>
          <cell r="H286" t="str">
            <v>Custos Básicos</v>
          </cell>
        </row>
        <row r="287">
          <cell r="A287" t="str">
            <v>A.01.412.01</v>
          </cell>
          <cell r="B287" t="str">
            <v>CONCRETO FCK=12MPA</v>
          </cell>
          <cell r="C287" t="str">
            <v>m³</v>
          </cell>
          <cell r="E287">
            <v>190.76999999999998</v>
          </cell>
          <cell r="H287" t="str">
            <v>Custos Básicos</v>
          </cell>
        </row>
        <row r="288">
          <cell r="A288" t="str">
            <v>A.01.415.01</v>
          </cell>
          <cell r="B288" t="str">
            <v>CONCRETO ESTRUTURAL FCK=15MPA</v>
          </cell>
          <cell r="C288" t="str">
            <v>m³</v>
          </cell>
          <cell r="E288">
            <v>198.69</v>
          </cell>
          <cell r="H288" t="str">
            <v>Custos Básicos</v>
          </cell>
        </row>
        <row r="289">
          <cell r="A289" t="str">
            <v>A.01.418.01</v>
          </cell>
          <cell r="B289" t="str">
            <v>CONCRETO ESTRUTURAL FCK=18MPA</v>
          </cell>
          <cell r="C289" t="str">
            <v>m³</v>
          </cell>
          <cell r="E289">
            <v>206.28</v>
          </cell>
          <cell r="H289" t="str">
            <v>Custos Básicos</v>
          </cell>
        </row>
        <row r="290">
          <cell r="A290" t="str">
            <v>A.01.422.01</v>
          </cell>
          <cell r="B290" t="str">
            <v>CONCRETO ESTRUTURAL FCK=22MPA</v>
          </cell>
          <cell r="C290" t="str">
            <v>m³</v>
          </cell>
          <cell r="E290">
            <v>220</v>
          </cell>
          <cell r="H290" t="str">
            <v>Custos Básicos</v>
          </cell>
        </row>
        <row r="291">
          <cell r="A291" t="str">
            <v>A.01.423.00</v>
          </cell>
          <cell r="B291" t="str">
            <v>CONCRETO FCK=18MPA P/PRÉ-MOLDADOS</v>
          </cell>
          <cell r="C291" t="str">
            <v>m³</v>
          </cell>
          <cell r="E291">
            <v>202.14000000000004</v>
          </cell>
          <cell r="H291" t="str">
            <v>Custos Básicos</v>
          </cell>
        </row>
        <row r="292">
          <cell r="A292" t="str">
            <v>A.01.424.00</v>
          </cell>
          <cell r="B292" t="str">
            <v>CONCRETO POROSO P/PRÉ-MOLDADOS (TUBOS)</v>
          </cell>
          <cell r="C292" t="str">
            <v>m³</v>
          </cell>
          <cell r="E292">
            <v>200.13000000000002</v>
          </cell>
          <cell r="H292" t="str">
            <v>Custos Básicos</v>
          </cell>
        </row>
        <row r="293">
          <cell r="A293" t="str">
            <v>A.01.450.01</v>
          </cell>
          <cell r="B293" t="str">
            <v>ESCORAMENTO DE BUEIROS CELULARES</v>
          </cell>
          <cell r="C293" t="str">
            <v>m³</v>
          </cell>
          <cell r="E293">
            <v>18.939999999999998</v>
          </cell>
          <cell r="H293" t="str">
            <v>Custos Básicos</v>
          </cell>
        </row>
        <row r="294">
          <cell r="A294" t="str">
            <v>A.01.512.10</v>
          </cell>
          <cell r="B294" t="str">
            <v>CONCRETO CICLÓPICO FCK=12MPA</v>
          </cell>
          <cell r="C294" t="str">
            <v>m³</v>
          </cell>
          <cell r="E294">
            <v>157.22</v>
          </cell>
          <cell r="H294" t="str">
            <v>Custos Básicos</v>
          </cell>
        </row>
        <row r="295">
          <cell r="A295" t="str">
            <v>A.01.515.10</v>
          </cell>
          <cell r="B295" t="str">
            <v>CONCRETO CICLÓPICO FCK=15MPA</v>
          </cell>
          <cell r="C295" t="str">
            <v>m³</v>
          </cell>
          <cell r="E295">
            <v>162.76000000000002</v>
          </cell>
          <cell r="H295" t="str">
            <v>Custos Básicos</v>
          </cell>
        </row>
        <row r="296">
          <cell r="A296" t="str">
            <v>A.01.580.01</v>
          </cell>
          <cell r="B296" t="str">
            <v>FORNECIMENTO, PREPARO E COLOCAÇÃO DE AÇO CA-60</v>
          </cell>
          <cell r="C296" t="str">
            <v>kg</v>
          </cell>
          <cell r="E296">
            <v>2.9599999999999995</v>
          </cell>
          <cell r="H296" t="str">
            <v>Custos Básicos</v>
          </cell>
        </row>
        <row r="297">
          <cell r="A297" t="str">
            <v>A.01.580.02</v>
          </cell>
          <cell r="B297" t="str">
            <v>FORNECIMENTO, PREPARO E COLOCAÇÃO DE AÇO CA-50</v>
          </cell>
          <cell r="C297" t="str">
            <v>kg</v>
          </cell>
          <cell r="E297">
            <v>2.8699999999999997</v>
          </cell>
          <cell r="H297" t="str">
            <v>Custos Básicos</v>
          </cell>
        </row>
        <row r="298">
          <cell r="A298" t="str">
            <v>A.01.603.01</v>
          </cell>
          <cell r="B298" t="str">
            <v>ARGAMASSA CIMENTO AREIA 1:3</v>
          </cell>
          <cell r="C298" t="str">
            <v>m³</v>
          </cell>
          <cell r="E298">
            <v>209.98999999999998</v>
          </cell>
          <cell r="H298" t="str">
            <v>Custos Básicos</v>
          </cell>
        </row>
        <row r="299">
          <cell r="A299" t="str">
            <v>A.01.604.01</v>
          </cell>
          <cell r="B299" t="str">
            <v>ARGAMASSA CIMENTO AREIA 1:4</v>
          </cell>
          <cell r="C299" t="str">
            <v>m³</v>
          </cell>
          <cell r="E299">
            <v>180.47</v>
          </cell>
          <cell r="H299" t="str">
            <v>Custos Básicos</v>
          </cell>
        </row>
        <row r="300">
          <cell r="A300" t="str">
            <v>A.01.620.01</v>
          </cell>
          <cell r="B300" t="str">
            <v>ARGAMASSA CIMENTO SOLO 1:10</v>
          </cell>
          <cell r="C300" t="str">
            <v>m³</v>
          </cell>
          <cell r="E300">
            <v>84.59</v>
          </cell>
          <cell r="H300" t="str">
            <v>Custos Básicos</v>
          </cell>
        </row>
        <row r="301">
          <cell r="A301" t="str">
            <v>A.01.730.00</v>
          </cell>
          <cell r="B301" t="str">
            <v>CONCRETO FCK=18MPA P/PRÉ-MOLDADOS (MOURÕES)</v>
          </cell>
          <cell r="C301" t="str">
            <v>m³</v>
          </cell>
          <cell r="E301">
            <v>194.5</v>
          </cell>
          <cell r="H301" t="str">
            <v>Custos Básicos</v>
          </cell>
        </row>
        <row r="302">
          <cell r="A302" t="str">
            <v>A.01.730.01</v>
          </cell>
          <cell r="B302" t="str">
            <v>MOURÃO DE CONCRETO ESTICADOR SEÇÃO QUADRADA 15CM</v>
          </cell>
          <cell r="C302" t="str">
            <v>unid.</v>
          </cell>
          <cell r="E302">
            <v>19.82</v>
          </cell>
          <cell r="H302" t="str">
            <v>Custos Básicos</v>
          </cell>
        </row>
        <row r="303">
          <cell r="A303" t="str">
            <v>A.01.735.01</v>
          </cell>
          <cell r="B303" t="str">
            <v>MOURÃO DE CONCRETO SUPORTE SEÇÃO QUADRADA 11CM</v>
          </cell>
          <cell r="C303" t="str">
            <v>unid.</v>
          </cell>
          <cell r="E303">
            <v>13.5</v>
          </cell>
          <cell r="H303" t="str">
            <v>Custos Básicos</v>
          </cell>
        </row>
        <row r="304">
          <cell r="A304" t="str">
            <v>A.01.740.01</v>
          </cell>
          <cell r="B304" t="str">
            <v>TUBO DE CONCRETO PERFURADO D=0,20M</v>
          </cell>
          <cell r="C304" t="str">
            <v>m</v>
          </cell>
          <cell r="E304">
            <v>9.33</v>
          </cell>
          <cell r="H304" t="str">
            <v>Custos Básicos</v>
          </cell>
        </row>
        <row r="305">
          <cell r="A305" t="str">
            <v>A.01.741.01</v>
          </cell>
          <cell r="B305" t="str">
            <v>TUBO DE CONCRETO POROSO D=0,20M</v>
          </cell>
          <cell r="C305" t="str">
            <v>m</v>
          </cell>
          <cell r="E305">
            <v>9.07</v>
          </cell>
          <cell r="H305" t="str">
            <v>Custos Básicos</v>
          </cell>
        </row>
        <row r="306">
          <cell r="A306" t="str">
            <v>A.01.745.01</v>
          </cell>
          <cell r="B306" t="str">
            <v>TUBO DE CONCRETO D=0,30M</v>
          </cell>
          <cell r="C306" t="str">
            <v>m</v>
          </cell>
          <cell r="E306">
            <v>15.2</v>
          </cell>
          <cell r="H306" t="str">
            <v>Custos Básicos</v>
          </cell>
        </row>
        <row r="307">
          <cell r="A307" t="str">
            <v>A.01.760.01</v>
          </cell>
          <cell r="B307" t="str">
            <v>TUBO DE CONCRETO ARMADO D=0,80M</v>
          </cell>
          <cell r="C307" t="str">
            <v>m</v>
          </cell>
          <cell r="E307">
            <v>123.72</v>
          </cell>
          <cell r="H307" t="str">
            <v>Custos Básicos</v>
          </cell>
        </row>
        <row r="308">
          <cell r="A308" t="str">
            <v>A.01.765.01</v>
          </cell>
          <cell r="B308" t="str">
            <v>TUBO DE CONCRETO ARMADO D=1,00M</v>
          </cell>
          <cell r="C308" t="str">
            <v>m</v>
          </cell>
          <cell r="E308">
            <v>186.10000000000002</v>
          </cell>
          <cell r="H308" t="str">
            <v>Custos Básicos</v>
          </cell>
        </row>
        <row r="309">
          <cell r="A309" t="str">
            <v>A.01.770.01</v>
          </cell>
          <cell r="B309" t="str">
            <v>TUBO DE CONCRETO ARMADO D=1,20M</v>
          </cell>
          <cell r="C309" t="str">
            <v>m</v>
          </cell>
          <cell r="E309">
            <v>256.64</v>
          </cell>
          <cell r="H309" t="str">
            <v>Custos Básicos</v>
          </cell>
        </row>
        <row r="310">
          <cell r="A310" t="str">
            <v>A.01.780.01</v>
          </cell>
          <cell r="B310" t="str">
            <v>OBTENÇÃO DE GRAMA P/REPLANTIO</v>
          </cell>
          <cell r="C310" t="str">
            <v>m²</v>
          </cell>
          <cell r="E310">
            <v>0.56000000000000005</v>
          </cell>
          <cell r="H310" t="str">
            <v>Custos Básicos</v>
          </cell>
        </row>
        <row r="311">
          <cell r="A311" t="str">
            <v>A.01.790.01</v>
          </cell>
          <cell r="B311" t="str">
            <v>GUIA DE MADEIRA 2,5X7,0CM</v>
          </cell>
          <cell r="C311" t="str">
            <v>m</v>
          </cell>
          <cell r="E311">
            <v>1.1599999999999999</v>
          </cell>
          <cell r="H311" t="str">
            <v>Custos Básicos</v>
          </cell>
        </row>
        <row r="312">
          <cell r="A312" t="str">
            <v>A.01.790.02</v>
          </cell>
          <cell r="B312" t="str">
            <v>GUIA DE MADEIRA 2,5X10,0CM</v>
          </cell>
          <cell r="C312" t="str">
            <v>m</v>
          </cell>
          <cell r="E312">
            <v>1.23</v>
          </cell>
          <cell r="H312" t="str">
            <v>Custos Básicos</v>
          </cell>
        </row>
        <row r="313">
          <cell r="A313" t="str">
            <v>A.01.890.01</v>
          </cell>
          <cell r="B313" t="str">
            <v>ESCAVAÇÃO MANUAL EM MATERIAL DE 1ª CATEGORIA</v>
          </cell>
          <cell r="C313" t="str">
            <v>m³</v>
          </cell>
          <cell r="E313">
            <v>12.45</v>
          </cell>
          <cell r="H313" t="str">
            <v>Custos Básicos</v>
          </cell>
        </row>
        <row r="314">
          <cell r="A314" t="str">
            <v>A.01.891.01</v>
          </cell>
          <cell r="B314" t="str">
            <v>ESCAVAÇÃO MANUAL DE VALA EM MATERIAL DE 1ª CATEGORIA</v>
          </cell>
          <cell r="C314" t="str">
            <v>m³</v>
          </cell>
          <cell r="E314">
            <v>14.4</v>
          </cell>
          <cell r="H314" t="str">
            <v>Custos Básicos</v>
          </cell>
        </row>
        <row r="315">
          <cell r="A315" t="str">
            <v>A.01.892.01</v>
          </cell>
          <cell r="B315" t="str">
            <v>ESCAVAÇÃO MECÂNICA DE VALA EM MATERIAL DE 1ª CATEGORIA</v>
          </cell>
          <cell r="C315" t="str">
            <v>m³</v>
          </cell>
          <cell r="E315">
            <v>1.78</v>
          </cell>
          <cell r="H315" t="str">
            <v>Custos Básicos</v>
          </cell>
        </row>
        <row r="316">
          <cell r="A316" t="str">
            <v>A.01.893.01</v>
          </cell>
          <cell r="B316" t="str">
            <v>COMPACTAÇÃO MANUAL</v>
          </cell>
          <cell r="C316" t="str">
            <v>m³</v>
          </cell>
          <cell r="E316">
            <v>5.14</v>
          </cell>
          <cell r="H316" t="str">
            <v>Custos Básicos</v>
          </cell>
        </row>
        <row r="317">
          <cell r="A317" t="str">
            <v>B.00.301.00</v>
          </cell>
          <cell r="B317" t="str">
            <v>ALVENARIA DE PEDRA ARGAMASSADA</v>
          </cell>
          <cell r="C317" t="str">
            <v>m³</v>
          </cell>
          <cell r="E317">
            <v>126.33000000000001</v>
          </cell>
          <cell r="H317" t="str">
            <v>Custos Básicos</v>
          </cell>
        </row>
        <row r="318">
          <cell r="A318" t="str">
            <v>B.00.903.01</v>
          </cell>
          <cell r="B318" t="str">
            <v>DENTES PARA BUEIROS DUPLOS D=1,00M</v>
          </cell>
          <cell r="C318" t="str">
            <v>unid.</v>
          </cell>
          <cell r="E318">
            <v>86.6</v>
          </cell>
          <cell r="H318" t="str">
            <v>Custos Básicos</v>
          </cell>
        </row>
        <row r="319">
          <cell r="A319" t="str">
            <v>B.00.904.01</v>
          </cell>
          <cell r="B319" t="str">
            <v>DENTES PARA BUEIROS DUPLOS D=1,20M</v>
          </cell>
          <cell r="C319" t="str">
            <v>unid.</v>
          </cell>
          <cell r="E319">
            <v>98.320000000000007</v>
          </cell>
          <cell r="H319" t="str">
            <v>Custos Básicos</v>
          </cell>
        </row>
        <row r="320">
          <cell r="A320" t="str">
            <v>B.00.907.01</v>
          </cell>
          <cell r="B320" t="str">
            <v>DENTES PARA BUEIROS SIMPLES D=0,80M</v>
          </cell>
          <cell r="C320" t="str">
            <v>unid.</v>
          </cell>
          <cell r="E320">
            <v>36.270000000000003</v>
          </cell>
          <cell r="H320" t="str">
            <v>Custos Básicos</v>
          </cell>
        </row>
        <row r="321">
          <cell r="A321" t="str">
            <v>B.00.908.01</v>
          </cell>
          <cell r="B321" t="str">
            <v>DENTES PARA BUEIROS SIMPLES D=1,00M</v>
          </cell>
          <cell r="C321" t="str">
            <v>unid.</v>
          </cell>
          <cell r="E321">
            <v>43.22</v>
          </cell>
          <cell r="H321" t="str">
            <v>Custos Básicos</v>
          </cell>
        </row>
        <row r="322">
          <cell r="A322" t="str">
            <v>B.00.909.01</v>
          </cell>
          <cell r="B322" t="str">
            <v>DENTES PARA BUEIROS SIMPLES D=1,20M</v>
          </cell>
          <cell r="C322" t="str">
            <v>unid.</v>
          </cell>
          <cell r="E322">
            <v>49.24</v>
          </cell>
          <cell r="H322" t="str">
            <v>Custos Básicos</v>
          </cell>
        </row>
        <row r="323">
          <cell r="A323" t="str">
            <v>B.00.911.01</v>
          </cell>
          <cell r="B323" t="str">
            <v>DENTES PARA BUEIROS TRIPLOS D=1,00M</v>
          </cell>
          <cell r="C323" t="str">
            <v>unid.</v>
          </cell>
          <cell r="E323">
            <v>127.64999999999999</v>
          </cell>
          <cell r="H323" t="str">
            <v>Custos Básicos</v>
          </cell>
        </row>
        <row r="324">
          <cell r="A324" t="str">
            <v>B.00.999.06</v>
          </cell>
          <cell r="B324" t="str">
            <v>SOLO LOCAL / SELO DE ARGILA APILOADO</v>
          </cell>
          <cell r="C324" t="str">
            <v>m³</v>
          </cell>
          <cell r="E324">
            <v>6.74</v>
          </cell>
          <cell r="H324" t="str">
            <v>Custos Básicos</v>
          </cell>
        </row>
        <row r="325">
          <cell r="H325" t="str">
            <v>Custos Básicos</v>
          </cell>
        </row>
        <row r="326">
          <cell r="H326" t="str">
            <v>Custos Básicos</v>
          </cell>
        </row>
        <row r="327">
          <cell r="H327" t="str">
            <v>Custos Básicos</v>
          </cell>
        </row>
        <row r="328">
          <cell r="H328" t="str">
            <v>Custos Básicos</v>
          </cell>
        </row>
        <row r="329">
          <cell r="H329" t="str">
            <v>Custos Básicos</v>
          </cell>
        </row>
        <row r="330">
          <cell r="H330" t="str">
            <v>Custos Básicos</v>
          </cell>
        </row>
        <row r="331">
          <cell r="H331" t="str">
            <v>Custos Básicos</v>
          </cell>
        </row>
        <row r="332">
          <cell r="H332" t="str">
            <v>Custos Básicos</v>
          </cell>
        </row>
        <row r="333">
          <cell r="H333" t="str">
            <v>Custos Básicos</v>
          </cell>
        </row>
        <row r="334">
          <cell r="H334" t="str">
            <v>Custos Básicos</v>
          </cell>
        </row>
        <row r="335">
          <cell r="H335" t="str">
            <v>Custos Básicos</v>
          </cell>
        </row>
      </sheetData>
      <sheetData sheetId="1" refreshError="1"/>
      <sheetData sheetId="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 FÍSICO-FINANCEIRO"/>
      <sheetName val="T1-02&quot;"/>
      <sheetName val="T1-04&quot;"/>
      <sheetName val="T1-06&quot;"/>
      <sheetName val="T1-08&quot;"/>
      <sheetName val="T1-10&quot;"/>
      <sheetName val="T1-12&quot;"/>
      <sheetName val="T1-14&quot;"/>
      <sheetName val="T2-02&quot;"/>
      <sheetName val="T2-04&quot;"/>
      <sheetName val="T2-06&quot;"/>
      <sheetName val="T2-08&quot;"/>
      <sheetName val="T2-10&quot;"/>
      <sheetName val="T2-12&quot;"/>
      <sheetName val="T2-14&quot;"/>
      <sheetName val="T3-02&quot;"/>
      <sheetName val="T3-04&quot;"/>
      <sheetName val="T3-06&quot;"/>
      <sheetName val="T3-14&quot;"/>
      <sheetName val="T4-02&quot;"/>
      <sheetName val="T4-04&quot;"/>
      <sheetName val="T4-06&quot;"/>
      <sheetName val="T4-14&quot;"/>
      <sheetName val="T5-02&quot;"/>
      <sheetName val="T5-04&quot;"/>
      <sheetName val="T5-06&quot;"/>
      <sheetName val="T5-14&quot;"/>
      <sheetName val="T6-02&quot;"/>
      <sheetName val="T6-04&quot;"/>
      <sheetName val="T6-06&quot;"/>
      <sheetName val="T6-14&quot;"/>
      <sheetName val="T7-02&quot;"/>
      <sheetName val="T7-04&quot;"/>
      <sheetName val="T7-06&quot;"/>
      <sheetName val="T7-14&quot;"/>
      <sheetName val="T8-02&quot;"/>
      <sheetName val="T8-04&quot;"/>
      <sheetName val="T8-06&quot;"/>
      <sheetName val="T8-14&quot;"/>
      <sheetName val="T9-02&quot;"/>
      <sheetName val="T9-04&quot;"/>
      <sheetName val="T9-06&quot;"/>
      <sheetName val="T9-14&quot;"/>
      <sheetName val="0301"/>
      <sheetName val="0302"/>
      <sheetName val="0303"/>
      <sheetName val="0304"/>
      <sheetName val="0305"/>
      <sheetName val="0306"/>
      <sheetName val="0307"/>
      <sheetName val="0401"/>
      <sheetName val="0402"/>
      <sheetName val="0403"/>
      <sheetName val="0404"/>
      <sheetName val="0405"/>
      <sheetName val="0406"/>
      <sheetName val="0407"/>
      <sheetName val="0408"/>
      <sheetName val="0409"/>
      <sheetName val="0410"/>
      <sheetName val="0411"/>
      <sheetName val="0412"/>
      <sheetName val="0413"/>
      <sheetName val="0414"/>
      <sheetName val="0415"/>
      <sheetName val="0416"/>
      <sheetName val="0417"/>
      <sheetName val="0418"/>
      <sheetName val="0419"/>
      <sheetName val="0420"/>
      <sheetName val="0421"/>
      <sheetName val="0422"/>
      <sheetName val="0423"/>
      <sheetName val="0424"/>
      <sheetName val="0425"/>
      <sheetName val="0426"/>
      <sheetName val="0427"/>
      <sheetName val="0428"/>
      <sheetName val="0429"/>
      <sheetName val="0601"/>
      <sheetName val="060201"/>
      <sheetName val="060202"/>
      <sheetName val="060203"/>
      <sheetName val="060204"/>
      <sheetName val="060205"/>
      <sheetName val="060206"/>
      <sheetName val="060207"/>
      <sheetName val="0701"/>
      <sheetName val="0801"/>
      <sheetName val="0802"/>
      <sheetName val="1000"/>
      <sheetName val="1100"/>
      <sheetName val="1200"/>
      <sheetName val="1301"/>
      <sheetName val="1302"/>
      <sheetName val="1303"/>
      <sheetName val="1304"/>
      <sheetName val="1305"/>
      <sheetName val="1306"/>
      <sheetName val="1307"/>
      <sheetName val="1308"/>
      <sheetName val="1309"/>
      <sheetName val="1310"/>
      <sheetName val="1400"/>
      <sheetName val="1501"/>
      <sheetName val="1502"/>
      <sheetName val="1601"/>
      <sheetName val="1602"/>
      <sheetName val="1701"/>
      <sheetName val="1702"/>
      <sheetName val="1703"/>
      <sheetName val="1704"/>
      <sheetName val="1801"/>
      <sheetName val="1802"/>
      <sheetName val="1803"/>
      <sheetName val="1804"/>
      <sheetName val="1805"/>
      <sheetName val="1806"/>
      <sheetName val="1807"/>
      <sheetName val="1808"/>
      <sheetName val="1809"/>
      <sheetName val="1810"/>
      <sheetName val="1811"/>
      <sheetName val="1812"/>
      <sheetName val="1813"/>
      <sheetName val="Equipe-Projeto"/>
      <sheetName val="equipe 1"/>
      <sheetName val="equipe 2"/>
      <sheetName val="equipe 3"/>
      <sheetName val="equipe 4"/>
      <sheetName val="equipe 5"/>
      <sheetName val="Equipamento"/>
      <sheetName val="maqeq"/>
      <sheetName val="M_obra"/>
      <sheetName val="Dados"/>
      <sheetName val="Estudos GASMIG"/>
      <sheetName val="Serviç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 refreshError="1">
        <row r="6">
          <cell r="A6" t="str">
            <v>Data: 03/05/2002</v>
          </cell>
        </row>
      </sheetData>
      <sheetData sheetId="135"/>
      <sheetData sheetId="13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DI - INSUMO"/>
      <sheetName val="BDI - SERVICO"/>
      <sheetName val="RESUMO"/>
      <sheetName val="META 00 - AD LOCAL xx"/>
      <sheetName val="META 01 - ETE xx"/>
      <sheetName val="META 02 -REDE"/>
      <sheetName val="META 07 - EE01 xx"/>
      <sheetName val="META 08 - EE02 xx"/>
      <sheetName val="META 09 - EE03 xx"/>
      <sheetName val="META 10 - EE04 xx"/>
      <sheetName val="META 11 - EE05 xx"/>
      <sheetName val="META 09 - TRAVESSIA 1"/>
      <sheetName val="META 15 -Ligação Domiciliar"/>
      <sheetName val="META 16 -  material"/>
      <sheetName val="COMPOSIÇÃO LART "/>
      <sheetName val="COMPOSIÇÃO LART ARAUCARIA"/>
      <sheetName val="BDI_-_INSUM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C1" t="str">
            <v>PREFEITURA:</v>
          </cell>
          <cell r="F1" t="str">
            <v xml:space="preserve">Prefeitura Municipal de Lages </v>
          </cell>
          <cell r="G1" t="str">
            <v>PROGRAMA:</v>
          </cell>
          <cell r="J1" t="str">
            <v>PAC- 02 Serviços Urbanos</v>
          </cell>
        </row>
        <row r="2">
          <cell r="C2" t="str">
            <v>CONTRATO:</v>
          </cell>
          <cell r="F2" t="str">
            <v>0350858-60/2011</v>
          </cell>
          <cell r="G2" t="str">
            <v>DATA BASE ORÇAMENTO:</v>
          </cell>
          <cell r="J2" t="str">
            <v>Agosto_2011</v>
          </cell>
        </row>
        <row r="3">
          <cell r="C3" t="str">
            <v>OBJETO:</v>
          </cell>
          <cell r="F3" t="str">
            <v>Projeto Básico de Implantação e ampliação do Sistema de Esgotamento Sanitário de Lages - S.E.S. Araucária</v>
          </cell>
        </row>
        <row r="4">
          <cell r="C4" t="str">
            <v xml:space="preserve">ORÇAMENTO: </v>
          </cell>
          <cell r="F4" t="str">
            <v xml:space="preserve">Meta 02 – Rede coletora de esgotos </v>
          </cell>
        </row>
        <row r="6">
          <cell r="A6" t="str">
            <v>CÓDIGO</v>
          </cell>
          <cell r="B6" t="str">
            <v>CÓDIGO</v>
          </cell>
          <cell r="C6" t="str">
            <v>SINAPI Referencial, exceto se indicado</v>
          </cell>
          <cell r="D6" t="str">
            <v>ITEM</v>
          </cell>
          <cell r="F6" t="str">
            <v>SERVIÇO</v>
          </cell>
          <cell r="G6" t="str">
            <v>UNID.</v>
          </cell>
          <cell r="H6" t="str">
            <v>QUANTIDADES (Usar duas casas decimais)</v>
          </cell>
          <cell r="I6" t="str">
            <v>CUSTO UNIT.  SEM BDI (R$)</v>
          </cell>
          <cell r="J6" t="str">
            <v>BDI  (%)</v>
          </cell>
          <cell r="K6" t="str">
            <v>CUSTO UNIT. COM BDI (R$)</v>
          </cell>
          <cell r="L6" t="str">
            <v>CUSTO UNIT. TOTAL (R$)</v>
          </cell>
          <cell r="M6" t="str">
            <v>PREÇO TOTAL (R$)</v>
          </cell>
          <cell r="N6" t="str">
            <v>SINAPI Referencial, exceto se indicado</v>
          </cell>
          <cell r="O6" t="str">
            <v>ITEM</v>
          </cell>
          <cell r="W6" t="str">
            <v>CUSTO UNIT.  SEM BDI (R$)</v>
          </cell>
        </row>
        <row r="7">
          <cell r="A7" t="str">
            <v>DEINFRA</v>
          </cell>
          <cell r="B7" t="str">
            <v>DNIT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A "/>
      <sheetName val="REPROGRAMAÇÃO ORÇAMENTO"/>
      <sheetName val="CRONOGRAMA"/>
      <sheetName val="COMPOSIÇÃO PREÇOS TAMPA TIL"/>
      <sheetName val="Dados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"/>
      <sheetName val="2.1.1"/>
      <sheetName val="2.1.2"/>
      <sheetName val="2.1.3"/>
      <sheetName val="2.1.4"/>
      <sheetName val="2.2.1"/>
      <sheetName val="2.2.2"/>
      <sheetName val="2.2.3"/>
      <sheetName val="2.2.4"/>
      <sheetName val="2.3.1"/>
      <sheetName val="2.3.2"/>
      <sheetName val="2.3.3"/>
      <sheetName val="2.3.4"/>
      <sheetName val="2.4.1.1"/>
      <sheetName val="2.4.1.2"/>
      <sheetName val="2.4.1.3"/>
      <sheetName val="2.4.1.4"/>
      <sheetName val="2.5.1.1"/>
      <sheetName val="2.5.1.2"/>
      <sheetName val="2.5.1.3"/>
      <sheetName val="2.5.1.4"/>
      <sheetName val="2_1_1"/>
    </sheetNames>
    <sheetDataSet>
      <sheetData sheetId="0"/>
      <sheetData sheetId="1" refreshError="1">
        <row r="3">
          <cell r="B3" t="str">
            <v>CONENGE-SC CONSTRUÇÕES E ENGENHARIA LTDA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_Iniciais"/>
      <sheetName val="BoletimMedição"/>
      <sheetName val="RESUMO"/>
      <sheetName val="QCI"/>
      <sheetName val="Cronograma"/>
      <sheetName val="Oficio"/>
      <sheetName val="RelacaoPagamentos"/>
      <sheetName val="Transferencia"/>
    </sheetNames>
    <sheetDataSet>
      <sheetData sheetId="0" refreshError="1"/>
      <sheetData sheetId="1" refreshError="1"/>
      <sheetData sheetId="2" refreshError="1">
        <row r="2">
          <cell r="M2">
            <v>8</v>
          </cell>
        </row>
        <row r="10">
          <cell r="J10" t="e">
            <v>#DIV/0!</v>
          </cell>
        </row>
        <row r="18">
          <cell r="E18">
            <v>0</v>
          </cell>
        </row>
        <row r="19">
          <cell r="E19">
            <v>30992834.544180017</v>
          </cell>
          <cell r="G19">
            <v>0</v>
          </cell>
        </row>
        <row r="20">
          <cell r="E20">
            <v>15178635.718230871</v>
          </cell>
          <cell r="G20">
            <v>0</v>
          </cell>
        </row>
        <row r="21">
          <cell r="E21">
            <v>1528785.3599999999</v>
          </cell>
          <cell r="G21">
            <v>0</v>
          </cell>
        </row>
        <row r="22">
          <cell r="E22">
            <v>677466</v>
          </cell>
          <cell r="G22">
            <v>0</v>
          </cell>
        </row>
        <row r="23">
          <cell r="E23">
            <v>0</v>
          </cell>
          <cell r="G23">
            <v>0</v>
          </cell>
        </row>
        <row r="24">
          <cell r="E24">
            <v>9230238.9199999999</v>
          </cell>
          <cell r="G24">
            <v>0</v>
          </cell>
        </row>
        <row r="25">
          <cell r="E25" t="e">
            <v>#N/A</v>
          </cell>
        </row>
        <row r="26">
          <cell r="E26" t="e">
            <v>#N/A</v>
          </cell>
        </row>
        <row r="27">
          <cell r="E27" t="e">
            <v>#N/A</v>
          </cell>
        </row>
        <row r="28">
          <cell r="E28" t="e">
            <v>#N/A</v>
          </cell>
        </row>
        <row r="29">
          <cell r="E29" t="e">
            <v>#N/A</v>
          </cell>
        </row>
        <row r="30">
          <cell r="E30" t="e">
            <v>#N/A</v>
          </cell>
        </row>
        <row r="31">
          <cell r="E31" t="e">
            <v>#N/A</v>
          </cell>
        </row>
        <row r="32">
          <cell r="E32" t="e">
            <v>#N/A</v>
          </cell>
        </row>
        <row r="33">
          <cell r="E33" t="e">
            <v>#N/A</v>
          </cell>
        </row>
        <row r="34">
          <cell r="E34" t="e">
            <v>#N/A</v>
          </cell>
        </row>
        <row r="35">
          <cell r="E35" t="e">
            <v>#N/A</v>
          </cell>
        </row>
        <row r="36">
          <cell r="E36" t="e">
            <v>#N/A</v>
          </cell>
        </row>
        <row r="37">
          <cell r="E37" t="e">
            <v>#N/A</v>
          </cell>
        </row>
        <row r="38">
          <cell r="E38" t="e">
            <v>#N/A</v>
          </cell>
        </row>
        <row r="39">
          <cell r="E39" t="e">
            <v>#N/A</v>
          </cell>
        </row>
        <row r="40">
          <cell r="E40" t="e">
            <v>#N/A</v>
          </cell>
        </row>
        <row r="41">
          <cell r="E41" t="e">
            <v>#N/A</v>
          </cell>
        </row>
        <row r="42">
          <cell r="E42" t="e">
            <v>#N/A</v>
          </cell>
        </row>
        <row r="43">
          <cell r="E43" t="e">
            <v>#N/A</v>
          </cell>
        </row>
        <row r="44">
          <cell r="E44" t="e">
            <v>#N/A</v>
          </cell>
        </row>
        <row r="45">
          <cell r="E45" t="e">
            <v>#N/A</v>
          </cell>
        </row>
        <row r="46">
          <cell r="E46" t="e">
            <v>#N/A</v>
          </cell>
        </row>
        <row r="47">
          <cell r="E47" t="e">
            <v>#N/A</v>
          </cell>
        </row>
        <row r="48">
          <cell r="E48" t="e">
            <v>#N/A</v>
          </cell>
        </row>
        <row r="49">
          <cell r="E49" t="e">
            <v>#N/A</v>
          </cell>
        </row>
        <row r="50">
          <cell r="E50" t="e">
            <v>#N/A</v>
          </cell>
        </row>
        <row r="51">
          <cell r="E51" t="e">
            <v>#N/A</v>
          </cell>
        </row>
        <row r="52">
          <cell r="E52" t="e">
            <v>#N/A</v>
          </cell>
        </row>
        <row r="53">
          <cell r="E53" t="e">
            <v>#N/A</v>
          </cell>
        </row>
        <row r="54">
          <cell r="E54" t="e">
            <v>#N/A</v>
          </cell>
        </row>
        <row r="55">
          <cell r="E55" t="e">
            <v>#N/A</v>
          </cell>
        </row>
        <row r="56">
          <cell r="E56" t="e">
            <v>#N/A</v>
          </cell>
        </row>
        <row r="57">
          <cell r="E57" t="e">
            <v>#N/A</v>
          </cell>
        </row>
        <row r="58">
          <cell r="E58" t="e">
            <v>#N/A</v>
          </cell>
        </row>
        <row r="59">
          <cell r="E59" t="e">
            <v>#N/A</v>
          </cell>
        </row>
        <row r="60">
          <cell r="E60" t="e">
            <v>#N/A</v>
          </cell>
        </row>
        <row r="61">
          <cell r="E61" t="e">
            <v>#N/A</v>
          </cell>
        </row>
        <row r="62">
          <cell r="E62" t="e">
            <v>#N/A</v>
          </cell>
        </row>
        <row r="63">
          <cell r="E63" t="e">
            <v>#N/A</v>
          </cell>
        </row>
        <row r="64">
          <cell r="E64" t="e">
            <v>#N/A</v>
          </cell>
        </row>
        <row r="65">
          <cell r="E65" t="e">
            <v>#N/A</v>
          </cell>
        </row>
        <row r="66">
          <cell r="E66" t="e">
            <v>#N/A</v>
          </cell>
        </row>
        <row r="67">
          <cell r="E67" t="e">
            <v>#N/A</v>
          </cell>
        </row>
        <row r="68">
          <cell r="E68" t="e">
            <v>#N/A</v>
          </cell>
        </row>
        <row r="69">
          <cell r="E69" t="e">
            <v>#N/A</v>
          </cell>
        </row>
        <row r="70">
          <cell r="E70" t="e">
            <v>#N/A</v>
          </cell>
        </row>
        <row r="71">
          <cell r="E71" t="e">
            <v>#N/A</v>
          </cell>
        </row>
        <row r="72">
          <cell r="E72" t="e">
            <v>#N/A</v>
          </cell>
        </row>
        <row r="73">
          <cell r="E73" t="e">
            <v>#N/A</v>
          </cell>
        </row>
        <row r="74">
          <cell r="E74" t="e">
            <v>#N/A</v>
          </cell>
        </row>
        <row r="75">
          <cell r="E75" t="e">
            <v>#N/A</v>
          </cell>
        </row>
        <row r="76">
          <cell r="E76" t="e">
            <v>#N/A</v>
          </cell>
        </row>
        <row r="77">
          <cell r="E77" t="e">
            <v>#N/A</v>
          </cell>
        </row>
        <row r="78">
          <cell r="E78" t="e">
            <v>#N/A</v>
          </cell>
        </row>
        <row r="79">
          <cell r="E79" t="e">
            <v>#N/A</v>
          </cell>
        </row>
        <row r="80">
          <cell r="E80" t="e">
            <v>#N/A</v>
          </cell>
        </row>
        <row r="81">
          <cell r="E81" t="e">
            <v>#N/A</v>
          </cell>
        </row>
        <row r="82">
          <cell r="E82" t="e">
            <v>#N/A</v>
          </cell>
        </row>
        <row r="83">
          <cell r="E83" t="e">
            <v>#N/A</v>
          </cell>
        </row>
        <row r="84">
          <cell r="E84" t="e">
            <v>#N/A</v>
          </cell>
        </row>
        <row r="85">
          <cell r="E85" t="e">
            <v>#N/A</v>
          </cell>
        </row>
        <row r="86">
          <cell r="E86" t="e">
            <v>#N/A</v>
          </cell>
        </row>
        <row r="87">
          <cell r="E87" t="e">
            <v>#N/A</v>
          </cell>
        </row>
        <row r="88">
          <cell r="E88" t="e">
            <v>#N/A</v>
          </cell>
        </row>
        <row r="89">
          <cell r="E89" t="e">
            <v>#N/A</v>
          </cell>
        </row>
        <row r="90">
          <cell r="E90" t="e">
            <v>#N/A</v>
          </cell>
        </row>
        <row r="91">
          <cell r="E91" t="e">
            <v>#N/A</v>
          </cell>
        </row>
        <row r="92">
          <cell r="E92" t="e">
            <v>#N/A</v>
          </cell>
        </row>
        <row r="93">
          <cell r="E93" t="e">
            <v>#N/A</v>
          </cell>
        </row>
        <row r="94">
          <cell r="E94" t="e">
            <v>#N/A</v>
          </cell>
        </row>
        <row r="95">
          <cell r="E95" t="e">
            <v>#N/A</v>
          </cell>
        </row>
        <row r="96">
          <cell r="E96" t="e">
            <v>#N/A</v>
          </cell>
        </row>
        <row r="97">
          <cell r="E97" t="e">
            <v>#N/A</v>
          </cell>
        </row>
        <row r="98">
          <cell r="E98" t="e">
            <v>#N/A</v>
          </cell>
        </row>
        <row r="99">
          <cell r="E99" t="e">
            <v>#N/A</v>
          </cell>
        </row>
        <row r="100">
          <cell r="E100" t="e">
            <v>#N/A</v>
          </cell>
        </row>
        <row r="101">
          <cell r="E101" t="e">
            <v>#N/A</v>
          </cell>
        </row>
        <row r="102">
          <cell r="E102" t="e">
            <v>#N/A</v>
          </cell>
        </row>
        <row r="103">
          <cell r="E103" t="e">
            <v>#N/A</v>
          </cell>
        </row>
        <row r="104">
          <cell r="E104" t="e">
            <v>#N/A</v>
          </cell>
        </row>
        <row r="105">
          <cell r="E105" t="e">
            <v>#N/A</v>
          </cell>
        </row>
        <row r="106">
          <cell r="E106" t="e">
            <v>#N/A</v>
          </cell>
        </row>
        <row r="108">
          <cell r="E108">
            <v>57607960.542410888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ódulo1"/>
      <sheetName val="DESARENADOR"/>
      <sheetName val="DESARENADOR (2)"/>
      <sheetName val="RALFXVI"/>
      <sheetName val="RALFXVI(2)"/>
      <sheetName val="CXFLUXO"/>
      <sheetName val="CXFLUXO(2)"/>
      <sheetName val="FILTRO"/>
      <sheetName val="FILTRO (2)"/>
      <sheetName val="EELODO"/>
      <sheetName val="EELODO (2)"/>
      <sheetName val="LEITO"/>
      <sheetName val="LEITO (2)"/>
      <sheetName val="CONTATO"/>
      <sheetName val="CONTATO (2)"/>
      <sheetName val="DEPOSITO"/>
      <sheetName val="DEPOSITO(2)"/>
      <sheetName val="ITENS"/>
      <sheetName val="ITENS(2)"/>
      <sheetName val="RALFIX"/>
      <sheetName val="RALFIX (2)"/>
      <sheetName val="RESG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_Iniciais"/>
      <sheetName val="Orcamento"/>
      <sheetName val="QCI"/>
      <sheetName val="Cronograma"/>
      <sheetName val="BDI"/>
      <sheetName val="Composicao"/>
      <sheetName val="Pesquisa MERCADO"/>
      <sheetName val="MC CALÇADAS Libero Carlessi"/>
      <sheetName val="MC PAVIMENTAÇÃO Libero Carlessi"/>
      <sheetName val="MC CALÇADAS nº 316"/>
      <sheetName val="MC DRENAGEM Libero Carlessi"/>
      <sheetName val="MC ESC. DREN. Libero Carlessi"/>
      <sheetName val="MC PAVIMENTAÇÃO nº 316"/>
      <sheetName val="MC DRENAGEM Rua nº 316"/>
      <sheetName val="MC ESC. DREN. nº 316"/>
      <sheetName val="MC PAVIMENTAÇÃO Jose Dagostin"/>
      <sheetName val="MC CALÇADAS Jose Dagostin"/>
    </sheetNames>
    <sheetDataSet>
      <sheetData sheetId="0"/>
      <sheetData sheetId="1"/>
      <sheetData sheetId="2">
        <row r="1">
          <cell r="F1" t="str">
            <v>Número do Contrato</v>
          </cell>
        </row>
        <row r="2">
          <cell r="F2">
            <v>0</v>
          </cell>
        </row>
        <row r="5">
          <cell r="F5" t="str">
            <v>Programa</v>
          </cell>
        </row>
        <row r="6">
          <cell r="F6">
            <v>0</v>
          </cell>
        </row>
        <row r="11">
          <cell r="F11" t="str">
            <v>Repasse</v>
          </cell>
        </row>
        <row r="13">
          <cell r="F13">
            <v>0</v>
          </cell>
        </row>
        <row r="14">
          <cell r="F14">
            <v>0</v>
          </cell>
        </row>
        <row r="15">
          <cell r="F15">
            <v>0</v>
          </cell>
        </row>
        <row r="16">
          <cell r="F16">
            <v>0</v>
          </cell>
        </row>
        <row r="17">
          <cell r="F17">
            <v>0</v>
          </cell>
        </row>
        <row r="18">
          <cell r="F18">
            <v>0</v>
          </cell>
        </row>
        <row r="19">
          <cell r="F19">
            <v>0</v>
          </cell>
        </row>
        <row r="20">
          <cell r="F20">
            <v>0</v>
          </cell>
        </row>
        <row r="21">
          <cell r="F21">
            <v>0</v>
          </cell>
        </row>
        <row r="22">
          <cell r="F22">
            <v>0</v>
          </cell>
        </row>
        <row r="23">
          <cell r="F23">
            <v>0</v>
          </cell>
        </row>
        <row r="24">
          <cell r="F24">
            <v>0</v>
          </cell>
        </row>
        <row r="25">
          <cell r="F25">
            <v>0</v>
          </cell>
        </row>
        <row r="26">
          <cell r="F26">
            <v>0</v>
          </cell>
        </row>
        <row r="27">
          <cell r="F27">
            <v>0</v>
          </cell>
        </row>
        <row r="28">
          <cell r="F28">
            <v>0</v>
          </cell>
        </row>
        <row r="29">
          <cell r="F29">
            <v>0</v>
          </cell>
        </row>
        <row r="30">
          <cell r="F30">
            <v>0</v>
          </cell>
        </row>
        <row r="31">
          <cell r="F31">
            <v>0</v>
          </cell>
        </row>
        <row r="32">
          <cell r="F32">
            <v>0</v>
          </cell>
        </row>
        <row r="33">
          <cell r="F33">
            <v>0</v>
          </cell>
        </row>
        <row r="34">
          <cell r="F34">
            <v>0</v>
          </cell>
        </row>
        <row r="35">
          <cell r="F35">
            <v>0</v>
          </cell>
        </row>
        <row r="36">
          <cell r="F36">
            <v>0</v>
          </cell>
        </row>
        <row r="37">
          <cell r="F37">
            <v>0</v>
          </cell>
        </row>
        <row r="38">
          <cell r="F38">
            <v>0</v>
          </cell>
        </row>
        <row r="39">
          <cell r="F39">
            <v>0</v>
          </cell>
        </row>
        <row r="40">
          <cell r="F40">
            <v>0</v>
          </cell>
        </row>
        <row r="41">
          <cell r="F41">
            <v>0</v>
          </cell>
        </row>
        <row r="42">
          <cell r="F42">
            <v>0</v>
          </cell>
        </row>
        <row r="43">
          <cell r="F43">
            <v>0</v>
          </cell>
        </row>
        <row r="44">
          <cell r="F44">
            <v>0</v>
          </cell>
        </row>
        <row r="45">
          <cell r="F45">
            <v>0</v>
          </cell>
        </row>
        <row r="46">
          <cell r="F46">
            <v>0</v>
          </cell>
        </row>
        <row r="47">
          <cell r="F47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F51">
            <v>0</v>
          </cell>
        </row>
        <row r="52">
          <cell r="F52">
            <v>0</v>
          </cell>
        </row>
        <row r="53">
          <cell r="F53">
            <v>0</v>
          </cell>
        </row>
        <row r="60">
          <cell r="F60" t="str">
            <v>Responsável Técnico</v>
          </cell>
        </row>
        <row r="61">
          <cell r="F61" t="str">
            <v xml:space="preserve">Nome: </v>
          </cell>
        </row>
        <row r="62">
          <cell r="F62" t="str">
            <v>Registro: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  <sheetName val="Dados_da_Obra"/>
    </sheetNames>
    <sheetDataSet>
      <sheetData sheetId="0">
        <row r="1">
          <cell r="A1" t="str">
            <v>CÓDIGO</v>
          </cell>
          <cell r="B1" t="str">
            <v>DESCRIÇÃO</v>
          </cell>
          <cell r="C1" t="str">
            <v>UNID.</v>
          </cell>
          <cell r="D1" t="str">
            <v>ESPECIFICAÇÃO</v>
          </cell>
          <cell r="E1" t="str">
            <v>CUSTO UNITÁRIO</v>
          </cell>
          <cell r="F1" t="str">
            <v>BDI</v>
          </cell>
          <cell r="G1" t="str">
            <v>PREÇO UNITÁRIO</v>
          </cell>
          <cell r="H1" t="str">
            <v>GRUPO</v>
          </cell>
        </row>
        <row r="3">
          <cell r="A3" t="str">
            <v>TERRAPLENAGEM</v>
          </cell>
        </row>
        <row r="4">
          <cell r="A4" t="str">
            <v>01.000.00</v>
          </cell>
          <cell r="B4" t="str">
            <v>DESMATAMENTO, DESTOC. E LIMPEZA ÁREA C/ ÁRVORES DE Ø ATÉ 0,15M</v>
          </cell>
          <cell r="C4" t="str">
            <v>m²</v>
          </cell>
          <cell r="D4" t="str">
            <v>DNER-ES-278/97</v>
          </cell>
          <cell r="E4">
            <v>0.11</v>
          </cell>
          <cell r="F4">
            <v>0.04</v>
          </cell>
          <cell r="G4">
            <v>0.15</v>
          </cell>
          <cell r="H4" t="str">
            <v>Terraplenagem</v>
          </cell>
        </row>
        <row r="5">
          <cell r="A5" t="str">
            <v>01.010.00</v>
          </cell>
          <cell r="B5" t="str">
            <v>DESTOCAMENTO DE ÁRVORES D=0,15 A 0,30M</v>
          </cell>
          <cell r="C5" t="str">
            <v>unid.</v>
          </cell>
          <cell r="D5" t="str">
            <v>DNER-ES-278/97</v>
          </cell>
          <cell r="E5">
            <v>10.27</v>
          </cell>
          <cell r="F5">
            <v>3.36</v>
          </cell>
          <cell r="G5">
            <v>13.629999999999999</v>
          </cell>
          <cell r="H5" t="str">
            <v>Terraplenagem</v>
          </cell>
        </row>
        <row r="6">
          <cell r="A6" t="str">
            <v>01.012.00</v>
          </cell>
          <cell r="B6" t="str">
            <v>DESTOCAMENTO DE ÁRVORES C/DIÂMETRO &gt;  0,30M</v>
          </cell>
          <cell r="C6" t="str">
            <v>unid.</v>
          </cell>
          <cell r="D6" t="str">
            <v>DNER-ES-278/97</v>
          </cell>
          <cell r="E6">
            <v>25.66</v>
          </cell>
          <cell r="F6">
            <v>8.39</v>
          </cell>
          <cell r="G6">
            <v>34.049999999999997</v>
          </cell>
          <cell r="H6" t="str">
            <v>Terraplenagem</v>
          </cell>
        </row>
        <row r="7">
          <cell r="A7" t="str">
            <v>01.100.01</v>
          </cell>
          <cell r="B7" t="str">
            <v>ESCAVAÇÃO, CARGA, TRANSPORTE MAT. 1ª CATEGORIA DMT=50M</v>
          </cell>
          <cell r="C7" t="str">
            <v>m³</v>
          </cell>
          <cell r="D7" t="str">
            <v>DNER-ES-281/97</v>
          </cell>
          <cell r="E7">
            <v>0.54</v>
          </cell>
          <cell r="F7">
            <v>0.18</v>
          </cell>
          <cell r="G7">
            <v>0.72</v>
          </cell>
          <cell r="H7" t="str">
            <v>Terraplenagem</v>
          </cell>
        </row>
        <row r="8">
          <cell r="A8" t="str">
            <v>01.100.02</v>
          </cell>
          <cell r="B8" t="str">
            <v>ESCAVAÇÃO, CARGA, TRANSPORTE MAT. 1ª CATEGORIA DMT=50M A 200M COM MOTOSCRAPER</v>
          </cell>
          <cell r="C8" t="str">
            <v>m³</v>
          </cell>
          <cell r="D8" t="str">
            <v>DNER-ES-280/97</v>
          </cell>
          <cell r="E8">
            <v>1.58</v>
          </cell>
          <cell r="F8">
            <v>0.52</v>
          </cell>
          <cell r="G8">
            <v>2.1</v>
          </cell>
          <cell r="H8" t="str">
            <v>Terraplenagem</v>
          </cell>
        </row>
        <row r="9">
          <cell r="A9" t="str">
            <v>01.100.03</v>
          </cell>
          <cell r="B9" t="str">
            <v>ESCAVAÇÃO, CARGA, TRANSPORTE MAT. 1ª CATEGORIA DMT=200M A 400M COM MOTOSCRAPER</v>
          </cell>
          <cell r="C9" t="str">
            <v>m³</v>
          </cell>
          <cell r="D9" t="str">
            <v>DNER-ES-280/97</v>
          </cell>
          <cell r="E9">
            <v>1.9</v>
          </cell>
          <cell r="F9">
            <v>0.62</v>
          </cell>
          <cell r="G9">
            <v>2.52</v>
          </cell>
          <cell r="H9" t="str">
            <v>Terraplenagem</v>
          </cell>
        </row>
        <row r="10">
          <cell r="A10" t="str">
            <v>01.100.04</v>
          </cell>
          <cell r="B10" t="str">
            <v>ESCAVAÇÃO, CARGA, TRANSPORTE MAT. 1ª CATEGORIA DMT=400M A 600M COM MOTOSCRAPER</v>
          </cell>
          <cell r="C10" t="str">
            <v>m³</v>
          </cell>
          <cell r="D10" t="str">
            <v>DNER-ES-280/97</v>
          </cell>
          <cell r="E10">
            <v>2.2400000000000002</v>
          </cell>
          <cell r="F10">
            <v>0.73</v>
          </cell>
          <cell r="G10">
            <v>2.97</v>
          </cell>
          <cell r="H10" t="str">
            <v>Terraplenagem</v>
          </cell>
        </row>
        <row r="11">
          <cell r="A11" t="str">
            <v>01.100.05</v>
          </cell>
          <cell r="B11" t="str">
            <v>ESCAVAÇÃO, CARGA, TRANSPORTE MAT. 1ª CATEGORIA DMT=600M A 800M COM MOTOSCRAPER</v>
          </cell>
          <cell r="C11" t="str">
            <v>m³</v>
          </cell>
          <cell r="D11" t="str">
            <v>DNER-ES-280/97</v>
          </cell>
          <cell r="E11">
            <v>2.54</v>
          </cell>
          <cell r="F11">
            <v>0.83</v>
          </cell>
          <cell r="G11">
            <v>3.37</v>
          </cell>
          <cell r="H11" t="str">
            <v>Terraplenagem</v>
          </cell>
        </row>
        <row r="12">
          <cell r="A12" t="str">
            <v>01.100.06</v>
          </cell>
          <cell r="B12" t="str">
            <v>ESCAVAÇÃO, CARGA, TRANSPORTE MAT. 1ª CATEGORIA DMT=800M A 1000M COM MOTOSCRAPER</v>
          </cell>
          <cell r="C12" t="str">
            <v>m³</v>
          </cell>
          <cell r="D12" t="str">
            <v>DNER-ES-280/97</v>
          </cell>
          <cell r="E12">
            <v>2.92</v>
          </cell>
          <cell r="F12">
            <v>0.95</v>
          </cell>
          <cell r="G12">
            <v>3.87</v>
          </cell>
          <cell r="H12" t="str">
            <v>Terraplenagem</v>
          </cell>
        </row>
        <row r="13">
          <cell r="A13" t="str">
            <v>01.100.07</v>
          </cell>
          <cell r="B13" t="str">
            <v>ESCAVAÇÃO, CARGA, TRANSPORTE MAT. 1ª CATEGORIA DMT=1000M A 1200M COM MOTOSCRAPER</v>
          </cell>
          <cell r="C13" t="str">
            <v>m³</v>
          </cell>
          <cell r="D13" t="str">
            <v>DNER-ES-280/97</v>
          </cell>
          <cell r="E13">
            <v>3.32</v>
          </cell>
          <cell r="F13">
            <v>1.08</v>
          </cell>
          <cell r="G13">
            <v>4.4000000000000004</v>
          </cell>
          <cell r="H13" t="str">
            <v>Terraplenagem</v>
          </cell>
        </row>
        <row r="14">
          <cell r="A14" t="str">
            <v>01.100.11</v>
          </cell>
          <cell r="B14" t="str">
            <v>ESCAVAÇÃO, CARGA, TRANSPORTE MAT. 1ª CATEGORIA DMT=400M A 600M COM CAMINHÃO BASCULANTE</v>
          </cell>
          <cell r="C14" t="str">
            <v>m³</v>
          </cell>
          <cell r="D14" t="str">
            <v>DNER-ES-280/97</v>
          </cell>
          <cell r="E14">
            <v>2.0099999999999998</v>
          </cell>
          <cell r="F14">
            <v>0.66</v>
          </cell>
          <cell r="G14">
            <v>2.67</v>
          </cell>
          <cell r="H14" t="str">
            <v>Terraplenagem</v>
          </cell>
        </row>
        <row r="15">
          <cell r="A15" t="str">
            <v>01.100.15</v>
          </cell>
          <cell r="B15" t="str">
            <v>ESCAVAÇÃO, CARGA, TRANSPORTE MAT. 1ª CATEGORIA DMT=1200M A 1400M COM CAMINHÃO BASCULANTE</v>
          </cell>
          <cell r="C15" t="str">
            <v>m³</v>
          </cell>
          <cell r="D15" t="str">
            <v>DNER-ES-280/97</v>
          </cell>
          <cell r="E15">
            <v>2.4900000000000002</v>
          </cell>
          <cell r="F15">
            <v>0.81</v>
          </cell>
          <cell r="G15">
            <v>3.3000000000000003</v>
          </cell>
          <cell r="H15" t="str">
            <v>Terraplenagem</v>
          </cell>
        </row>
        <row r="16">
          <cell r="A16" t="str">
            <v>01.100.16</v>
          </cell>
          <cell r="B16" t="str">
            <v>ESCAVAÇÃO, CARGA, TRANSPORTE MAT. 1ª CATEGORIA DMT=1400M A 1600M COM CAMINHÃO BASCULANTE</v>
          </cell>
          <cell r="C16" t="str">
            <v>m³</v>
          </cell>
          <cell r="D16" t="str">
            <v>DNER-ES-280/97</v>
          </cell>
          <cell r="E16">
            <v>2.57</v>
          </cell>
          <cell r="F16">
            <v>0.84</v>
          </cell>
          <cell r="G16">
            <v>3.4099999999999997</v>
          </cell>
          <cell r="H16" t="str">
            <v>Terraplenagem</v>
          </cell>
        </row>
        <row r="17">
          <cell r="A17" t="str">
            <v>01.100.17</v>
          </cell>
          <cell r="B17" t="str">
            <v>ESCAVAÇÃO, CARGA, TRANSPORTE MAT. 1ª CATEGORIA DMT=1600M A 1800M COM CAMINHÃO BASCULANTE</v>
          </cell>
          <cell r="C17" t="str">
            <v>m³</v>
          </cell>
          <cell r="D17" t="str">
            <v>DNER-ES-280/97</v>
          </cell>
          <cell r="E17">
            <v>2.63</v>
          </cell>
          <cell r="F17">
            <v>0.86</v>
          </cell>
          <cell r="G17">
            <v>3.4899999999999998</v>
          </cell>
          <cell r="H17" t="str">
            <v>Terraplenagem</v>
          </cell>
        </row>
        <row r="18">
          <cell r="A18" t="str">
            <v>01.100.18</v>
          </cell>
          <cell r="B18" t="str">
            <v>ESCAVAÇÃO, CARGA, TRANSPORTE MAT. 1ª CATEGORIA DMT=1800M A 2000M COM CAMINHÃO BASCULANTE</v>
          </cell>
          <cell r="C18" t="str">
            <v>m³</v>
          </cell>
          <cell r="D18" t="str">
            <v>DNER-ES-280/97</v>
          </cell>
          <cell r="E18">
            <v>2.77</v>
          </cell>
          <cell r="F18">
            <v>0.91</v>
          </cell>
          <cell r="G18">
            <v>3.68</v>
          </cell>
          <cell r="H18" t="str">
            <v>Terraplenagem</v>
          </cell>
        </row>
        <row r="19">
          <cell r="A19" t="str">
            <v>01.100.19</v>
          </cell>
          <cell r="B19" t="str">
            <v>ESCAVAÇÃO, CARGA, TRANSPORTE MAT. 1ª CATEGORIA DMT=2000M A 3000M COM CAMINHÃO BASCULANTE</v>
          </cell>
          <cell r="C19" t="str">
            <v>m³</v>
          </cell>
          <cell r="D19" t="str">
            <v>DNER-ES-280/97</v>
          </cell>
          <cell r="E19">
            <v>3.1</v>
          </cell>
          <cell r="F19">
            <v>1.01</v>
          </cell>
          <cell r="G19">
            <v>4.1100000000000003</v>
          </cell>
          <cell r="H19" t="str">
            <v>Terraplenagem</v>
          </cell>
        </row>
        <row r="20">
          <cell r="A20" t="str">
            <v>01.100.20</v>
          </cell>
          <cell r="B20" t="str">
            <v>ESCAVAÇÃO, CARGA, TRANSPORTE MAT. 1ª CATEGORIA DMT=3000M A 5000M COM CAMINHÃO BASCULANTE</v>
          </cell>
          <cell r="C20" t="str">
            <v>m³</v>
          </cell>
          <cell r="D20" t="str">
            <v>DNER-ES-280/97</v>
          </cell>
          <cell r="E20">
            <v>4</v>
          </cell>
          <cell r="F20">
            <v>1.31</v>
          </cell>
          <cell r="G20">
            <v>5.3100000000000005</v>
          </cell>
          <cell r="H20" t="str">
            <v>Terraplenagem</v>
          </cell>
        </row>
        <row r="21">
          <cell r="A21" t="str">
            <v>01.100.50</v>
          </cell>
          <cell r="B21" t="str">
            <v>ESCAVAÇÃO, CARGA, TRANSPORTE MAT. 1ª CATEGORIA DMT&gt;5000M COM CAMINHÃO BASCULANTE</v>
          </cell>
          <cell r="C21" t="str">
            <v>m³</v>
          </cell>
          <cell r="D21" t="str">
            <v>DNER-ES-280/97</v>
          </cell>
          <cell r="E21">
            <v>4.3499999999999996</v>
          </cell>
          <cell r="F21">
            <v>1.42</v>
          </cell>
          <cell r="G21">
            <v>5.77</v>
          </cell>
          <cell r="H21" t="str">
            <v>Terraplenagem</v>
          </cell>
        </row>
        <row r="22">
          <cell r="A22" t="str">
            <v>01.101.01</v>
          </cell>
          <cell r="B22" t="str">
            <v>ESCAVAÇÃO, CARGA, TRANSPORTE MAT. 2ª CATEGORIA DMT=50M</v>
          </cell>
          <cell r="C22" t="str">
            <v>m³</v>
          </cell>
          <cell r="D22" t="str">
            <v>DNER-ES-280/97</v>
          </cell>
          <cell r="E22">
            <v>1.1499999999999999</v>
          </cell>
          <cell r="F22">
            <v>0.38</v>
          </cell>
          <cell r="G22">
            <v>1.5299999999999998</v>
          </cell>
          <cell r="H22" t="str">
            <v>Terraplenagem</v>
          </cell>
        </row>
        <row r="23">
          <cell r="A23" t="str">
            <v>01.101.02</v>
          </cell>
          <cell r="B23" t="str">
            <v>ESCAVAÇÃO, CARGA, TRANSPORTE MAT. 2ª CATEGORIA DMT=50 A 200M COM MOTOSCRAPER</v>
          </cell>
          <cell r="C23" t="str">
            <v>m³</v>
          </cell>
          <cell r="D23" t="str">
            <v>DNER-ES-280/97</v>
          </cell>
          <cell r="E23">
            <v>2.73</v>
          </cell>
          <cell r="F23">
            <v>0.89</v>
          </cell>
          <cell r="G23">
            <v>3.62</v>
          </cell>
          <cell r="H23" t="str">
            <v>Terraplenagem</v>
          </cell>
        </row>
        <row r="24">
          <cell r="A24" t="str">
            <v>01.101.03</v>
          </cell>
          <cell r="B24" t="str">
            <v>ESCAVAÇÃO, CARGA, TRANSPORTE MAT. 2ª CATEGORIA DMT=200 A 400M COM MOTOSCRAPER</v>
          </cell>
          <cell r="C24" t="str">
            <v>m³</v>
          </cell>
          <cell r="D24" t="str">
            <v>DNER-ES-280/97</v>
          </cell>
          <cell r="E24">
            <v>2.75</v>
          </cell>
          <cell r="F24">
            <v>0.9</v>
          </cell>
          <cell r="G24">
            <v>3.65</v>
          </cell>
          <cell r="H24" t="str">
            <v>Terraplenagem</v>
          </cell>
        </row>
        <row r="25">
          <cell r="A25" t="str">
            <v>01.101.04</v>
          </cell>
          <cell r="B25" t="str">
            <v>ESCAVAÇÃO, CARGA, TRANSPORTE MAT. 2ª CATEGORIA DMT=400 A 600M COM MOTOSCRAPER</v>
          </cell>
          <cell r="C25" t="str">
            <v>m³</v>
          </cell>
          <cell r="D25" t="str">
            <v>DNER-ES-280/97</v>
          </cell>
          <cell r="E25">
            <v>3.31</v>
          </cell>
          <cell r="F25">
            <v>1.08</v>
          </cell>
          <cell r="G25">
            <v>4.3900000000000006</v>
          </cell>
          <cell r="H25" t="str">
            <v>Terraplenagem</v>
          </cell>
        </row>
        <row r="26">
          <cell r="A26" t="str">
            <v>01.101.05</v>
          </cell>
          <cell r="B26" t="str">
            <v>ESCAVAÇÃO, CARGA, TRANSPORTE MAT. 2ª CATEGORIA DMT=600 A 800M COM MOTOSCRAPER</v>
          </cell>
          <cell r="C26" t="str">
            <v>m³</v>
          </cell>
          <cell r="D26" t="str">
            <v>DNER-ES-280/97</v>
          </cell>
          <cell r="E26">
            <v>3.87</v>
          </cell>
          <cell r="F26">
            <v>1.26</v>
          </cell>
          <cell r="G26">
            <v>5.13</v>
          </cell>
          <cell r="H26" t="str">
            <v>Terraplenagem</v>
          </cell>
        </row>
        <row r="27">
          <cell r="A27" t="str">
            <v>01.101.06</v>
          </cell>
          <cell r="B27" t="str">
            <v>ESCAVAÇÃO, CARGA, TRANSPORTE MAT. 2ª CATEGORIA DMT=800 A 1000M COM MOTOSCRAPER</v>
          </cell>
          <cell r="C27" t="str">
            <v>m³</v>
          </cell>
          <cell r="D27" t="str">
            <v>DNER-ES-280/97</v>
          </cell>
          <cell r="E27">
            <v>4.43</v>
          </cell>
          <cell r="F27">
            <v>1.45</v>
          </cell>
          <cell r="G27">
            <v>5.88</v>
          </cell>
          <cell r="H27" t="str">
            <v>Terraplenagem</v>
          </cell>
        </row>
        <row r="28">
          <cell r="A28" t="str">
            <v>01.101.07</v>
          </cell>
          <cell r="B28" t="str">
            <v>ESCAVAÇÃO, CARGA, TRANSPORTE MAT. 2ª CATEGORIA DMT=1000 A 1200M COM MOTOSCRAPER</v>
          </cell>
          <cell r="C28" t="str">
            <v>m³</v>
          </cell>
          <cell r="D28" t="str">
            <v>DNER-ES-280/97</v>
          </cell>
          <cell r="E28">
            <v>4.43</v>
          </cell>
          <cell r="F28">
            <v>1.45</v>
          </cell>
          <cell r="G28">
            <v>5.88</v>
          </cell>
          <cell r="H28" t="str">
            <v>Terraplenagem</v>
          </cell>
        </row>
        <row r="29">
          <cell r="A29" t="str">
            <v>01.101.08</v>
          </cell>
          <cell r="B29" t="str">
            <v>ESCAVAÇÃO, CARGA, TRANSPORTE MAT. 2ª CATEGORIA DMT=1200 A 1400M COM MOTOSCRAPER</v>
          </cell>
          <cell r="C29" t="str">
            <v>m³</v>
          </cell>
          <cell r="D29" t="str">
            <v>DNER-ES-280/97</v>
          </cell>
          <cell r="E29">
            <v>5</v>
          </cell>
          <cell r="F29">
            <v>1.63</v>
          </cell>
          <cell r="G29">
            <v>6.63</v>
          </cell>
          <cell r="H29" t="str">
            <v>Terraplenagem</v>
          </cell>
        </row>
        <row r="30">
          <cell r="A30" t="str">
            <v>01.101.10</v>
          </cell>
          <cell r="B30" t="str">
            <v>ESCAVAÇÃO, CARGA, TRANSPORTE MAT. 2ª CATEGORIA DMT=1600 A 1800M COM MOTOSCRAPER</v>
          </cell>
          <cell r="C30" t="str">
            <v>m³</v>
          </cell>
          <cell r="D30" t="str">
            <v>DNER-ES-280/97</v>
          </cell>
          <cell r="E30">
            <v>3.04</v>
          </cell>
          <cell r="F30">
            <v>0.99</v>
          </cell>
          <cell r="G30">
            <v>4.03</v>
          </cell>
          <cell r="H30" t="str">
            <v>Terraplenagem</v>
          </cell>
        </row>
        <row r="31">
          <cell r="A31" t="str">
            <v>01.102.01</v>
          </cell>
          <cell r="B31" t="str">
            <v>ESCAVAÇÃO, CARGA, TRANSPORTE MAT. 3ª CATEGORIA DMT=50M</v>
          </cell>
          <cell r="C31" t="str">
            <v>m³</v>
          </cell>
          <cell r="D31" t="str">
            <v>DNER-ES-280/97</v>
          </cell>
          <cell r="E31">
            <v>9.1548099999999994</v>
          </cell>
          <cell r="F31">
            <v>2.99</v>
          </cell>
          <cell r="G31">
            <v>12.14481</v>
          </cell>
          <cell r="H31" t="str">
            <v>Terraplenagem</v>
          </cell>
        </row>
        <row r="32">
          <cell r="A32" t="str">
            <v>01.102.02</v>
          </cell>
          <cell r="B32" t="str">
            <v>ESCAVAÇÃO, CARGA, TRANSPORTE MAT. 3ª CATEGORIA DMT=50 A 200M COM CAMINHÃO BASCULANTE</v>
          </cell>
          <cell r="C32" t="str">
            <v>m³</v>
          </cell>
          <cell r="D32" t="str">
            <v>DNER-ES-280/97</v>
          </cell>
          <cell r="E32">
            <v>10.31481</v>
          </cell>
          <cell r="F32">
            <v>3.37</v>
          </cell>
          <cell r="G32">
            <v>13.684809999999999</v>
          </cell>
          <cell r="H32" t="str">
            <v>Terraplenagem</v>
          </cell>
        </row>
        <row r="33">
          <cell r="A33" t="str">
            <v>01.102.03</v>
          </cell>
          <cell r="B33" t="str">
            <v>ESCAVAÇÃO, CARGA, TRANSPORTE MAT. 3ª CATEGORIA DMT=200 A 400M COM CAMINHÃO BASCULANTE</v>
          </cell>
          <cell r="C33" t="str">
            <v>m³</v>
          </cell>
          <cell r="D33" t="str">
            <v>DNER-ES-280/97</v>
          </cell>
          <cell r="E33">
            <v>10.55481</v>
          </cell>
          <cell r="F33">
            <v>3.45</v>
          </cell>
          <cell r="G33">
            <v>14.004809999999999</v>
          </cell>
          <cell r="H33" t="str">
            <v>Terraplenagem</v>
          </cell>
        </row>
        <row r="34">
          <cell r="A34" t="str">
            <v>01.102.04</v>
          </cell>
          <cell r="B34" t="str">
            <v>ESCAVAÇÃO, CARGA, TRANSPORTE MAT. 3ª CATEGORIA DMT=400 A 600M COM CAMINHÃO BASCULANTE</v>
          </cell>
          <cell r="C34" t="str">
            <v>m³</v>
          </cell>
          <cell r="D34" t="str">
            <v>DNER-ES-280/97</v>
          </cell>
          <cell r="E34">
            <v>10.914809999999999</v>
          </cell>
          <cell r="F34">
            <v>3.57</v>
          </cell>
          <cell r="G34">
            <v>14.48481</v>
          </cell>
          <cell r="H34" t="str">
            <v>Terraplenagem</v>
          </cell>
        </row>
        <row r="35">
          <cell r="A35" t="str">
            <v>01.102.05</v>
          </cell>
          <cell r="B35" t="str">
            <v>ESCAVAÇÃO, CARGA, TRANSPORTE MAT. 3ª CATEGORIA DMT=600 A 800M COM CAMINHÃO BASCULANTE</v>
          </cell>
          <cell r="C35" t="str">
            <v>m³</v>
          </cell>
          <cell r="D35" t="str">
            <v>DNER-ES-280/97</v>
          </cell>
          <cell r="E35">
            <v>11.154809999999999</v>
          </cell>
          <cell r="F35">
            <v>3.65</v>
          </cell>
          <cell r="G35">
            <v>14.80481</v>
          </cell>
          <cell r="H35" t="str">
            <v>Terraplenagem</v>
          </cell>
        </row>
        <row r="36">
          <cell r="A36" t="str">
            <v>01.102.06</v>
          </cell>
          <cell r="B36" t="str">
            <v>ESCAVAÇÃO, CARGA, TRANSPORTE MAT. 3ª CATEGORIA DMT=800 A 1000M COM CAMINHÃO BASCULANTE</v>
          </cell>
          <cell r="C36" t="str">
            <v>m³</v>
          </cell>
          <cell r="D36" t="str">
            <v>DNER-ES-280/97</v>
          </cell>
          <cell r="E36">
            <v>11.38481</v>
          </cell>
          <cell r="F36">
            <v>3.72</v>
          </cell>
          <cell r="G36">
            <v>15.104810000000001</v>
          </cell>
          <cell r="H36" t="str">
            <v>Terraplenagem</v>
          </cell>
        </row>
        <row r="37">
          <cell r="A37" t="str">
            <v>01.102.07</v>
          </cell>
          <cell r="B37" t="str">
            <v>ESCAVAÇÃO, CARGA, TRANSPORTE MAT. 3ª CATEGORIA DMT=1000 A 1200M COM CAMINHÃO BASCULANTE</v>
          </cell>
          <cell r="C37" t="str">
            <v>m³</v>
          </cell>
          <cell r="D37" t="str">
            <v>DNER-ES-280/97</v>
          </cell>
          <cell r="E37">
            <v>11.494810000000001</v>
          </cell>
          <cell r="F37">
            <v>3.76</v>
          </cell>
          <cell r="G37">
            <v>15.254810000000001</v>
          </cell>
          <cell r="H37" t="str">
            <v>Terraplenagem</v>
          </cell>
        </row>
        <row r="38">
          <cell r="A38" t="str">
            <v>01.102.08</v>
          </cell>
          <cell r="B38" t="str">
            <v>ESCAVAÇÃO, CARGA, TRANSPORTE MAT. 3ª CATEGORIA DMT=1200 A 1400M COM CAMINHÃO BASCULANTE</v>
          </cell>
          <cell r="C38" t="str">
            <v>m³</v>
          </cell>
          <cell r="D38" t="str">
            <v>DNER-ES-280/97</v>
          </cell>
          <cell r="E38">
            <v>11.69481</v>
          </cell>
          <cell r="F38">
            <v>3.82</v>
          </cell>
          <cell r="G38">
            <v>15.514810000000001</v>
          </cell>
          <cell r="H38" t="str">
            <v>Terraplenagem</v>
          </cell>
        </row>
        <row r="39">
          <cell r="A39" t="str">
            <v>01.102.10</v>
          </cell>
          <cell r="B39" t="str">
            <v>ESCAVAÇÃO, CARGA, TRANSPORTE MAT. 3ª CATEGORIA DMT=1600 A 1800M COM CAMINHÃO BASCULANTE</v>
          </cell>
          <cell r="C39" t="str">
            <v>m³</v>
          </cell>
          <cell r="D39" t="str">
            <v>DNER-ES-280/97</v>
          </cell>
          <cell r="E39">
            <v>11.994810000000001</v>
          </cell>
          <cell r="F39">
            <v>3.92</v>
          </cell>
          <cell r="G39">
            <v>15.914810000000001</v>
          </cell>
          <cell r="H39" t="str">
            <v>Terraplenagem</v>
          </cell>
        </row>
        <row r="40">
          <cell r="A40" t="str">
            <v>01.102.12</v>
          </cell>
          <cell r="B40" t="str">
            <v>ESCAVAÇÃO, CARGA, TRANSPORTE MAT. 3ª CATEGORIA DMT=2000 A 3000M COM CAMINHÃO BASCULANTE</v>
          </cell>
          <cell r="C40" t="str">
            <v>m³</v>
          </cell>
          <cell r="D40" t="str">
            <v>DNER-ES-280/97</v>
          </cell>
          <cell r="E40">
            <v>12.164809999999999</v>
          </cell>
          <cell r="F40">
            <v>3.98</v>
          </cell>
          <cell r="G40">
            <v>16.14481</v>
          </cell>
          <cell r="H40" t="str">
            <v>Terraplenagem</v>
          </cell>
        </row>
        <row r="41">
          <cell r="A41" t="str">
            <v>01.102.13</v>
          </cell>
          <cell r="B41" t="str">
            <v>ESCAVAÇÃO, CARGA, TRANSPORTE MAT. 3ª CATEGORIA DMT=3000 A 5000M COM CAMINHÃO BASCULANTE</v>
          </cell>
          <cell r="C41" t="str">
            <v>m³</v>
          </cell>
          <cell r="D41" t="str">
            <v>DNER-ES-280/97</v>
          </cell>
          <cell r="E41">
            <v>12.36481</v>
          </cell>
          <cell r="F41">
            <v>4.04</v>
          </cell>
          <cell r="G41">
            <v>16.404810000000001</v>
          </cell>
          <cell r="H41" t="str">
            <v>Terraplenagem</v>
          </cell>
        </row>
        <row r="42">
          <cell r="A42" t="str">
            <v>01.300.01</v>
          </cell>
          <cell r="B42" t="str">
            <v>ESCAVAÇÃO CARGA TRANSPORTE DE SOLOS MOLES DMT 0 A 200M</v>
          </cell>
          <cell r="C42" t="str">
            <v>m³</v>
          </cell>
          <cell r="D42" t="str">
            <v>DNER-ES-280/97</v>
          </cell>
          <cell r="E42">
            <v>5.26</v>
          </cell>
          <cell r="F42">
            <v>1.72</v>
          </cell>
          <cell r="G42">
            <v>6.9799999999999995</v>
          </cell>
          <cell r="H42" t="str">
            <v>Terraplenagem</v>
          </cell>
        </row>
        <row r="43">
          <cell r="A43" t="str">
            <v>01.300.02</v>
          </cell>
          <cell r="B43" t="str">
            <v>ESCAVAÇÃO CARGA TRANSPORTE DE SOLOS MOLES DMT 200 A 400M</v>
          </cell>
          <cell r="C43" t="str">
            <v>m³</v>
          </cell>
          <cell r="D43" t="str">
            <v>DNER-ES-280/97</v>
          </cell>
          <cell r="E43">
            <v>5.65</v>
          </cell>
          <cell r="F43">
            <v>1.85</v>
          </cell>
          <cell r="G43">
            <v>7.5</v>
          </cell>
          <cell r="H43" t="str">
            <v>Terraplenagem</v>
          </cell>
        </row>
        <row r="44">
          <cell r="A44" t="str">
            <v>01.300.03</v>
          </cell>
          <cell r="B44" t="str">
            <v>ESCAVAÇÃO CARGA TRANSPORTE DE SOLOS MOLES DMT 400 A 600M</v>
          </cell>
          <cell r="C44" t="str">
            <v>m³</v>
          </cell>
          <cell r="D44" t="str">
            <v>DNER-ES-280/97</v>
          </cell>
          <cell r="E44">
            <v>5.81</v>
          </cell>
          <cell r="F44">
            <v>1.9</v>
          </cell>
          <cell r="G44">
            <v>7.7099999999999991</v>
          </cell>
          <cell r="H44" t="str">
            <v>Terraplenagem</v>
          </cell>
        </row>
        <row r="45">
          <cell r="A45" t="str">
            <v>01.300.04</v>
          </cell>
          <cell r="B45" t="str">
            <v>ESCAVAÇÃO CARGA TRANSPORTE DE SOLOS MOLES DMT 600 A 800M</v>
          </cell>
          <cell r="C45" t="str">
            <v>m³</v>
          </cell>
          <cell r="D45" t="str">
            <v>DNER-ES-280/97</v>
          </cell>
          <cell r="E45">
            <v>6</v>
          </cell>
          <cell r="F45">
            <v>1.96</v>
          </cell>
          <cell r="G45">
            <v>7.96</v>
          </cell>
          <cell r="H45" t="str">
            <v>Terraplenagem</v>
          </cell>
        </row>
        <row r="46">
          <cell r="A46" t="str">
            <v>01.300.05</v>
          </cell>
          <cell r="B46" t="str">
            <v>ESCAVAÇÃO CARGA TRANSPORTE DE SOLOS MOLES DMT 800 A 1000M</v>
          </cell>
          <cell r="C46" t="str">
            <v>m³</v>
          </cell>
          <cell r="D46" t="str">
            <v>DNER-ES-280/97</v>
          </cell>
          <cell r="E46">
            <v>6.39</v>
          </cell>
          <cell r="F46">
            <v>2.09</v>
          </cell>
          <cell r="G46">
            <v>8.48</v>
          </cell>
          <cell r="H46" t="str">
            <v>Terraplenagem</v>
          </cell>
        </row>
        <row r="47">
          <cell r="A47" t="str">
            <v>01.300.08</v>
          </cell>
          <cell r="B47" t="str">
            <v>ESCAVAÇÃO CARGA TRANSPORTE DE SOLOS MOLES DMT 1400 A 1600M</v>
          </cell>
          <cell r="C47" t="str">
            <v>m³</v>
          </cell>
          <cell r="D47" t="str">
            <v>DNER-ES-280/97</v>
          </cell>
          <cell r="E47">
            <v>6.94</v>
          </cell>
          <cell r="F47">
            <v>2.27</v>
          </cell>
          <cell r="G47">
            <v>9.2100000000000009</v>
          </cell>
          <cell r="H47" t="str">
            <v>Terraplenagem</v>
          </cell>
        </row>
        <row r="48">
          <cell r="A48" t="str">
            <v>01.300.09</v>
          </cell>
          <cell r="B48" t="str">
            <v>ESCAVAÇÃO CARGA TRANSPORTE DE SOLOS MOLES DMT 1600 A 1800M</v>
          </cell>
          <cell r="C48" t="str">
            <v>m³</v>
          </cell>
          <cell r="D48" t="str">
            <v>DNER-ES-280/97</v>
          </cell>
          <cell r="E48">
            <v>7.12</v>
          </cell>
          <cell r="F48">
            <v>2.33</v>
          </cell>
          <cell r="G48">
            <v>9.4499999999999993</v>
          </cell>
          <cell r="H48" t="str">
            <v>Terraplenagem</v>
          </cell>
        </row>
        <row r="49">
          <cell r="A49" t="str">
            <v>01.300.11</v>
          </cell>
          <cell r="B49" t="str">
            <v>ESCAVAÇÃO CARGA TRANSPORTE DE SOLOS MOLES DMT 2000 A 3000M</v>
          </cell>
          <cell r="C49" t="str">
            <v>m³</v>
          </cell>
          <cell r="D49" t="str">
            <v>DNER-ES-280/97</v>
          </cell>
          <cell r="E49">
            <v>7.77</v>
          </cell>
          <cell r="F49">
            <v>2.54</v>
          </cell>
          <cell r="G49">
            <v>10.309999999999999</v>
          </cell>
          <cell r="H49" t="str">
            <v>Terraplenagem</v>
          </cell>
        </row>
        <row r="50">
          <cell r="A50" t="str">
            <v>01.510.00</v>
          </cell>
          <cell r="B50" t="str">
            <v>COMPACTAÇÃO DE ATERROS A 95% DO PROCTOR NORMAL</v>
          </cell>
          <cell r="C50" t="str">
            <v>m³</v>
          </cell>
          <cell r="D50" t="str">
            <v>DNER-ES-282/97</v>
          </cell>
          <cell r="E50">
            <v>0.8</v>
          </cell>
          <cell r="F50">
            <v>0.26</v>
          </cell>
          <cell r="G50">
            <v>1.06</v>
          </cell>
          <cell r="H50" t="str">
            <v>Terraplenagem</v>
          </cell>
        </row>
        <row r="51">
          <cell r="A51" t="str">
            <v>01.511.00</v>
          </cell>
          <cell r="B51" t="str">
            <v>COMPACTAÇÃO DE ATERROS A 100% DO PROCTOR NORMAL</v>
          </cell>
          <cell r="C51" t="str">
            <v>m³</v>
          </cell>
          <cell r="D51" t="str">
            <v>DNER-ES-282/97</v>
          </cell>
          <cell r="E51">
            <v>0.95</v>
          </cell>
          <cell r="F51">
            <v>0.31</v>
          </cell>
          <cell r="G51">
            <v>1.26</v>
          </cell>
          <cell r="H51" t="str">
            <v>Terraplenagem</v>
          </cell>
        </row>
        <row r="52">
          <cell r="A52" t="str">
            <v>10.000.01</v>
          </cell>
          <cell r="B52" t="str">
            <v>CAMADA DRENANTE (AREIA) PARA FUNDAÇÃO EM ATERROS</v>
          </cell>
          <cell r="C52" t="str">
            <v>m³</v>
          </cell>
          <cell r="D52" t="str">
            <v>DNER-ES-282/98</v>
          </cell>
          <cell r="E52">
            <v>41</v>
          </cell>
          <cell r="F52">
            <v>13.4</v>
          </cell>
          <cell r="G52">
            <v>54.4</v>
          </cell>
          <cell r="H52" t="str">
            <v>Terraplenagem</v>
          </cell>
        </row>
        <row r="53">
          <cell r="A53" t="str">
            <v>DRENAGEM</v>
          </cell>
        </row>
        <row r="54">
          <cell r="A54" t="str">
            <v>04.000.00</v>
          </cell>
          <cell r="B54" t="str">
            <v>ESCAVAÇÃO MANUAL DE MATERIAL DE 1ª CATEGORIA</v>
          </cell>
          <cell r="C54" t="str">
            <v>m³</v>
          </cell>
          <cell r="D54" t="str">
            <v>DNER-ES-280/97</v>
          </cell>
          <cell r="E54">
            <v>15.54</v>
          </cell>
          <cell r="F54">
            <v>5.08</v>
          </cell>
          <cell r="G54">
            <v>20.619999999999997</v>
          </cell>
          <cell r="H54" t="str">
            <v>Drenagem</v>
          </cell>
        </row>
        <row r="55">
          <cell r="A55" t="str">
            <v>04.001.00</v>
          </cell>
          <cell r="B55" t="str">
            <v>ESCAVAÇÃO MECÂNICA DE VALA EM MATERIAL DE 1ª CATEGORIA</v>
          </cell>
          <cell r="C55" t="str">
            <v>m³</v>
          </cell>
          <cell r="D55" t="str">
            <v>DNER-ES-334/97</v>
          </cell>
          <cell r="E55">
            <v>1.78</v>
          </cell>
          <cell r="F55">
            <v>0.57999999999999996</v>
          </cell>
          <cell r="G55">
            <v>2.36</v>
          </cell>
          <cell r="H55" t="str">
            <v>Drenagem</v>
          </cell>
        </row>
        <row r="56">
          <cell r="A56" t="str">
            <v>04.001.01</v>
          </cell>
          <cell r="B56" t="str">
            <v>ESCAVAÇÃO MECÂNICA REAT. E COMP. VALA MATERIAL 1ª CATEGORIA</v>
          </cell>
          <cell r="C56" t="str">
            <v>m³</v>
          </cell>
          <cell r="D56" t="str">
            <v>DNER-ES-334/97</v>
          </cell>
          <cell r="E56">
            <v>3.06</v>
          </cell>
          <cell r="F56">
            <v>1</v>
          </cell>
          <cell r="G56">
            <v>4.0600000000000005</v>
          </cell>
          <cell r="H56" t="str">
            <v>Drenagem</v>
          </cell>
        </row>
        <row r="57">
          <cell r="A57" t="str">
            <v>04.011.00</v>
          </cell>
          <cell r="B57" t="str">
            <v>ESCAVAÇÃO MECÂNICA DE VALA EM MATERIAL DE 2ª CATEGORIA</v>
          </cell>
          <cell r="C57" t="str">
            <v>m³</v>
          </cell>
          <cell r="D57" t="str">
            <v>DNER-ES-280/97</v>
          </cell>
          <cell r="E57">
            <v>2.13</v>
          </cell>
          <cell r="F57">
            <v>0.7</v>
          </cell>
          <cell r="G57">
            <v>2.83</v>
          </cell>
          <cell r="H57" t="str">
            <v>Drenagem</v>
          </cell>
        </row>
        <row r="58">
          <cell r="A58" t="str">
            <v>04.011.01</v>
          </cell>
          <cell r="B58" t="str">
            <v>ESCAVAÇÃO MECÂNICA REAT. E COMP. VALA MATERIAL 2ª CATEGORIA</v>
          </cell>
          <cell r="C58" t="str">
            <v>m³</v>
          </cell>
          <cell r="D58" t="str">
            <v>DNER-ES-334/97</v>
          </cell>
          <cell r="E58">
            <v>3.68</v>
          </cell>
          <cell r="F58">
            <v>1.2</v>
          </cell>
          <cell r="G58">
            <v>4.88</v>
          </cell>
          <cell r="H58" t="str">
            <v>Drenagem</v>
          </cell>
        </row>
        <row r="59">
          <cell r="A59" t="str">
            <v>04.400.01</v>
          </cell>
          <cell r="B59" t="str">
            <v>VALETA DE PROTEÇÃO DE CORTES C/ REVEST. VEGETAL - VPC 01</v>
          </cell>
          <cell r="C59" t="str">
            <v>m</v>
          </cell>
          <cell r="D59" t="str">
            <v>DNER-ES-288/97</v>
          </cell>
          <cell r="E59">
            <v>27.73</v>
          </cell>
          <cell r="F59">
            <v>9.06</v>
          </cell>
          <cell r="G59">
            <v>36.79</v>
          </cell>
          <cell r="H59" t="str">
            <v>Drenagem</v>
          </cell>
        </row>
        <row r="60">
          <cell r="A60" t="str">
            <v>04.400.04</v>
          </cell>
          <cell r="B60" t="str">
            <v>VALETA DE PROTEÇÃO DE CORTES C/ REVEST. CONCRETO - VPC 04</v>
          </cell>
          <cell r="C60" t="str">
            <v>m</v>
          </cell>
          <cell r="D60" t="str">
            <v>DNER-ES-288/97</v>
          </cell>
          <cell r="E60">
            <v>34.000000000000007</v>
          </cell>
          <cell r="F60">
            <v>11.11</v>
          </cell>
          <cell r="G60">
            <v>45.110000000000007</v>
          </cell>
          <cell r="H60" t="str">
            <v>Drenagem</v>
          </cell>
        </row>
        <row r="61">
          <cell r="A61" t="str">
            <v>04.401.01</v>
          </cell>
          <cell r="B61" t="str">
            <v>VALETA DE PROTEÇÃO DE ATERROS C/ REVEST. VEGETAL - VPA 01</v>
          </cell>
          <cell r="C61" t="str">
            <v>m</v>
          </cell>
          <cell r="D61" t="str">
            <v>DNER-ES-288/97</v>
          </cell>
          <cell r="E61">
            <v>28.54</v>
          </cell>
          <cell r="F61">
            <v>9.33</v>
          </cell>
          <cell r="G61">
            <v>37.869999999999997</v>
          </cell>
          <cell r="H61" t="str">
            <v>Drenagem</v>
          </cell>
        </row>
        <row r="62">
          <cell r="A62" t="str">
            <v>04.401.04</v>
          </cell>
          <cell r="B62" t="str">
            <v>VALETA DE PROTEÇÃO DE ATERROS C/ REVEST. CONCRETO - VPA 04</v>
          </cell>
          <cell r="C62" t="str">
            <v>m</v>
          </cell>
          <cell r="D62" t="str">
            <v>DNER-ES-288/97</v>
          </cell>
          <cell r="E62">
            <v>33.07</v>
          </cell>
          <cell r="F62">
            <v>10.81</v>
          </cell>
          <cell r="G62">
            <v>43.88</v>
          </cell>
          <cell r="H62" t="str">
            <v>Drenagem</v>
          </cell>
        </row>
        <row r="63">
          <cell r="A63" t="str">
            <v>04.500.02</v>
          </cell>
          <cell r="B63" t="str">
            <v>DRENO LONGITUDINAL PROF. P/CORTE EM SOLO - DPS 02</v>
          </cell>
          <cell r="C63" t="str">
            <v>m</v>
          </cell>
          <cell r="D63" t="str">
            <v>DNER-ES 292/97</v>
          </cell>
          <cell r="E63">
            <v>37.950000000000003</v>
          </cell>
          <cell r="F63">
            <v>12.4</v>
          </cell>
          <cell r="G63">
            <v>50.35</v>
          </cell>
          <cell r="H63" t="str">
            <v>Drenagem</v>
          </cell>
        </row>
        <row r="64">
          <cell r="A64" t="str">
            <v>04.500.07</v>
          </cell>
          <cell r="B64" t="str">
            <v>DRENO LONGITUDINAL PROF. P/CORTE EM SOLO - DPS 07</v>
          </cell>
          <cell r="C64" t="str">
            <v>m</v>
          </cell>
          <cell r="D64" t="str">
            <v>DNER-ES 292/97</v>
          </cell>
          <cell r="E64">
            <v>55.84</v>
          </cell>
          <cell r="F64">
            <v>18.25</v>
          </cell>
          <cell r="G64">
            <v>74.09</v>
          </cell>
          <cell r="H64" t="str">
            <v>Drenagem</v>
          </cell>
        </row>
        <row r="65">
          <cell r="A65" t="str">
            <v>04.502.02</v>
          </cell>
          <cell r="B65" t="str">
            <v>BOCA DE SAÍDA P/DRENO LONGITUDINAL PROF. BSD 02</v>
          </cell>
          <cell r="C65" t="str">
            <v>m</v>
          </cell>
          <cell r="D65" t="str">
            <v>DNER-ES 292/97</v>
          </cell>
          <cell r="E65">
            <v>63.86</v>
          </cell>
          <cell r="F65">
            <v>20.87</v>
          </cell>
          <cell r="G65">
            <v>84.73</v>
          </cell>
          <cell r="H65" t="str">
            <v>Drenagem</v>
          </cell>
        </row>
        <row r="66">
          <cell r="A66" t="str">
            <v>04.900.01</v>
          </cell>
          <cell r="B66" t="str">
            <v>SARJETA TRIANGULAR DE CONCRETO  – STC 01</v>
          </cell>
          <cell r="C66" t="str">
            <v>m</v>
          </cell>
          <cell r="D66" t="str">
            <v>DNER-ES 288/97</v>
          </cell>
          <cell r="E66">
            <v>28.789999999999996</v>
          </cell>
          <cell r="F66">
            <v>9.41</v>
          </cell>
          <cell r="G66">
            <v>38.199999999999996</v>
          </cell>
          <cell r="H66" t="str">
            <v>Drenagem</v>
          </cell>
        </row>
        <row r="67">
          <cell r="A67" t="str">
            <v>04.900.02</v>
          </cell>
          <cell r="B67" t="str">
            <v>SARJETA TRIANGULAR DE CONCRETO  – STC 02</v>
          </cell>
          <cell r="C67" t="str">
            <v>m</v>
          </cell>
          <cell r="D67" t="str">
            <v>DNER-ES 288/97</v>
          </cell>
          <cell r="E67">
            <v>19.32</v>
          </cell>
          <cell r="F67">
            <v>6.31</v>
          </cell>
          <cell r="G67">
            <v>25.63</v>
          </cell>
          <cell r="H67" t="str">
            <v>Drenagem</v>
          </cell>
        </row>
        <row r="68">
          <cell r="A68" t="str">
            <v>04.900.04</v>
          </cell>
          <cell r="B68" t="str">
            <v>SARJETA TRIANGULAR DE CONCRETO  – STC 04</v>
          </cell>
          <cell r="C68" t="str">
            <v>m</v>
          </cell>
          <cell r="D68" t="str">
            <v>DNER-ES 288/97</v>
          </cell>
          <cell r="E68">
            <v>13.63</v>
          </cell>
          <cell r="F68">
            <v>4.45</v>
          </cell>
          <cell r="G68">
            <v>18.080000000000002</v>
          </cell>
          <cell r="H68" t="str">
            <v>Drenagem</v>
          </cell>
        </row>
        <row r="69">
          <cell r="A69" t="str">
            <v>04.901.22</v>
          </cell>
          <cell r="B69" t="str">
            <v>SARJETA DE CANTEIRO CENTRAL DE CONCRETO - SCC 04</v>
          </cell>
          <cell r="C69" t="str">
            <v>m</v>
          </cell>
          <cell r="D69" t="str">
            <v>DNER-ES 288/97</v>
          </cell>
          <cell r="E69">
            <v>34.19</v>
          </cell>
          <cell r="F69">
            <v>11.17</v>
          </cell>
          <cell r="G69">
            <v>45.36</v>
          </cell>
          <cell r="H69" t="str">
            <v>Drenagem</v>
          </cell>
        </row>
        <row r="70">
          <cell r="A70" t="str">
            <v>04.910.01</v>
          </cell>
          <cell r="B70" t="str">
            <v>MEIO-FIO DE CONCRETO - MFC 01</v>
          </cell>
          <cell r="C70" t="str">
            <v>m</v>
          </cell>
          <cell r="D70" t="str">
            <v>DNER-ES 290/97</v>
          </cell>
          <cell r="E70">
            <v>27.869999999999997</v>
          </cell>
          <cell r="F70">
            <v>9.11</v>
          </cell>
          <cell r="G70">
            <v>36.979999999999997</v>
          </cell>
          <cell r="H70" t="str">
            <v>Drenagem</v>
          </cell>
        </row>
        <row r="71">
          <cell r="A71" t="str">
            <v>04.910.03</v>
          </cell>
          <cell r="B71" t="str">
            <v>MEIO-FIO DE CONCRETO - MFC 03</v>
          </cell>
          <cell r="C71" t="str">
            <v>m</v>
          </cell>
          <cell r="D71" t="str">
            <v>DNER-ES 290/97</v>
          </cell>
          <cell r="E71">
            <v>12.79</v>
          </cell>
          <cell r="F71">
            <v>4.18</v>
          </cell>
          <cell r="G71">
            <v>16.97</v>
          </cell>
          <cell r="H71" t="str">
            <v>Drenagem</v>
          </cell>
        </row>
        <row r="72">
          <cell r="A72" t="str">
            <v>04.910.05</v>
          </cell>
          <cell r="B72" t="str">
            <v>MEIO-FIO DE CONCRETO - MFC 05</v>
          </cell>
          <cell r="C72" t="str">
            <v>m</v>
          </cell>
          <cell r="D72" t="str">
            <v>DNER-ES 290/97</v>
          </cell>
          <cell r="E72">
            <v>12.839999999999998</v>
          </cell>
          <cell r="F72">
            <v>4.2</v>
          </cell>
          <cell r="G72">
            <v>17.04</v>
          </cell>
          <cell r="H72" t="str">
            <v>Drenagem</v>
          </cell>
        </row>
        <row r="73">
          <cell r="A73" t="str">
            <v>04.930.01</v>
          </cell>
          <cell r="B73" t="str">
            <v>CAIXA COLETORA DE SARJETA - CCS 01</v>
          </cell>
          <cell r="C73" t="str">
            <v>unid.</v>
          </cell>
          <cell r="D73" t="str">
            <v>DNER-ES-287/97</v>
          </cell>
          <cell r="E73">
            <v>694.62</v>
          </cell>
          <cell r="F73">
            <v>227</v>
          </cell>
          <cell r="G73">
            <v>921.62</v>
          </cell>
          <cell r="H73" t="str">
            <v>Drenagem</v>
          </cell>
        </row>
        <row r="74">
          <cell r="A74" t="str">
            <v>04.930.04</v>
          </cell>
          <cell r="B74" t="str">
            <v>CAIXA COLETORA DE SARJETA - CCS 04</v>
          </cell>
          <cell r="C74" t="str">
            <v>unid.</v>
          </cell>
          <cell r="D74" t="str">
            <v>DNER-ES-287/97</v>
          </cell>
          <cell r="E74">
            <v>636.63</v>
          </cell>
          <cell r="F74">
            <v>208.05</v>
          </cell>
          <cell r="G74">
            <v>844.68000000000006</v>
          </cell>
          <cell r="H74" t="str">
            <v>Drenagem</v>
          </cell>
        </row>
        <row r="75">
          <cell r="A75" t="str">
            <v>04.931.04</v>
          </cell>
          <cell r="B75" t="str">
            <v>CAIXA COLETORA DE TALVEGUE - CCT 04</v>
          </cell>
          <cell r="C75" t="str">
            <v>unid.</v>
          </cell>
          <cell r="D75" t="str">
            <v>DNER-ES-287/97</v>
          </cell>
          <cell r="E75">
            <v>648.08000000000004</v>
          </cell>
          <cell r="F75">
            <v>211.79</v>
          </cell>
          <cell r="G75">
            <v>859.87</v>
          </cell>
          <cell r="H75" t="str">
            <v>Drenagem</v>
          </cell>
        </row>
        <row r="76">
          <cell r="A76" t="str">
            <v>04.940.02</v>
          </cell>
          <cell r="B76" t="str">
            <v>DESCIDA D'ÁGUA TIPO RÁPIDA CANAL RETANGULAR - DAR 02</v>
          </cell>
          <cell r="C76" t="str">
            <v>m</v>
          </cell>
          <cell r="D76" t="str">
            <v>DNER-ES-291/97</v>
          </cell>
          <cell r="E76">
            <v>38.049999999999997</v>
          </cell>
          <cell r="F76">
            <v>12.43</v>
          </cell>
          <cell r="G76">
            <v>50.48</v>
          </cell>
          <cell r="H76" t="str">
            <v>Drenagem</v>
          </cell>
        </row>
        <row r="77">
          <cell r="A77" t="str">
            <v>04.940.03</v>
          </cell>
          <cell r="B77" t="str">
            <v>DESCIDA D'ÁGUA TIPO RÁPIDA CANAL RETANGULAR - DAR 03</v>
          </cell>
          <cell r="C77" t="str">
            <v>m</v>
          </cell>
          <cell r="D77" t="str">
            <v>DNER-ES-291/97</v>
          </cell>
          <cell r="E77">
            <v>52.16</v>
          </cell>
          <cell r="F77">
            <v>17.05</v>
          </cell>
          <cell r="G77">
            <v>69.209999999999994</v>
          </cell>
          <cell r="H77" t="str">
            <v>Drenagem</v>
          </cell>
        </row>
        <row r="78">
          <cell r="A78" t="str">
            <v>04.941.01</v>
          </cell>
          <cell r="B78" t="str">
            <v>DESCIDA D'ÁGUA ATERROS EM DEGRAUS - DAD 01</v>
          </cell>
          <cell r="C78" t="str">
            <v>m</v>
          </cell>
          <cell r="D78" t="str">
            <v>DNER-ES-291/97</v>
          </cell>
          <cell r="E78">
            <v>50.730000000000004</v>
          </cell>
          <cell r="F78">
            <v>16.579999999999998</v>
          </cell>
          <cell r="G78">
            <v>67.31</v>
          </cell>
          <cell r="H78" t="str">
            <v>Drenagem</v>
          </cell>
        </row>
        <row r="79">
          <cell r="A79" t="str">
            <v>04.941.06</v>
          </cell>
          <cell r="B79" t="str">
            <v>DESCIDA D'ÁGUA ATERROS EM DEGRAUS ARMADOS - DAD 06</v>
          </cell>
          <cell r="C79" t="str">
            <v>m</v>
          </cell>
          <cell r="D79" t="str">
            <v>DNER-ES-291/97</v>
          </cell>
          <cell r="E79">
            <v>213.45000000000002</v>
          </cell>
          <cell r="F79">
            <v>69.760000000000005</v>
          </cell>
          <cell r="G79">
            <v>283.21000000000004</v>
          </cell>
          <cell r="H79" t="str">
            <v>Drenagem</v>
          </cell>
        </row>
        <row r="80">
          <cell r="A80" t="str">
            <v>04.941.08</v>
          </cell>
          <cell r="B80" t="str">
            <v>DESCIDA D'ÁGUA ATERROS EM DEGRAUS ARMADOS - DAD 08</v>
          </cell>
          <cell r="C80" t="str">
            <v>m</v>
          </cell>
          <cell r="D80" t="str">
            <v>DNER-ES-291/97</v>
          </cell>
          <cell r="E80">
            <v>248.56</v>
          </cell>
          <cell r="F80">
            <v>81.23</v>
          </cell>
          <cell r="G80">
            <v>329.79</v>
          </cell>
          <cell r="H80" t="str">
            <v>Drenagem</v>
          </cell>
        </row>
        <row r="81">
          <cell r="A81" t="str">
            <v>04.941.31</v>
          </cell>
          <cell r="B81" t="str">
            <v>DESCIDA D'ÁGUA CORTES EM DEGRAUS - DCD 01</v>
          </cell>
          <cell r="C81" t="str">
            <v>m</v>
          </cell>
          <cell r="D81" t="str">
            <v>DNER-ES-291/97</v>
          </cell>
          <cell r="E81">
            <v>51.340000000000011</v>
          </cell>
          <cell r="F81">
            <v>16.78</v>
          </cell>
          <cell r="G81">
            <v>68.12</v>
          </cell>
          <cell r="H81" t="str">
            <v>Drenagem</v>
          </cell>
        </row>
        <row r="82">
          <cell r="A82" t="str">
            <v>04.941.32</v>
          </cell>
          <cell r="B82" t="str">
            <v>DESCIDA D'ÁGUA CORTES EM DEGRAUS ARM. - DCD 02</v>
          </cell>
          <cell r="C82" t="str">
            <v>m</v>
          </cell>
          <cell r="D82" t="str">
            <v>DNER-ES-291/97</v>
          </cell>
          <cell r="E82">
            <v>69.02000000000001</v>
          </cell>
          <cell r="F82">
            <v>22.56</v>
          </cell>
          <cell r="G82">
            <v>91.580000000000013</v>
          </cell>
          <cell r="H82" t="str">
            <v>Drenagem</v>
          </cell>
        </row>
        <row r="83">
          <cell r="A83" t="str">
            <v>04.942.01</v>
          </cell>
          <cell r="B83" t="str">
            <v>ENTRADA D'ÁGUA - EDA 01</v>
          </cell>
          <cell r="C83" t="str">
            <v>unid.</v>
          </cell>
          <cell r="D83" t="str">
            <v>DNER-ES-291/97</v>
          </cell>
          <cell r="E83">
            <v>22.689999999999998</v>
          </cell>
          <cell r="F83">
            <v>7.42</v>
          </cell>
          <cell r="G83">
            <v>30.11</v>
          </cell>
          <cell r="H83" t="str">
            <v>Drenagem</v>
          </cell>
        </row>
        <row r="84">
          <cell r="A84" t="str">
            <v>04.942.02</v>
          </cell>
          <cell r="B84" t="str">
            <v>ENTRADA D'ÁGUA - EDA 02</v>
          </cell>
          <cell r="C84" t="str">
            <v>unid.</v>
          </cell>
          <cell r="D84" t="str">
            <v>DNER-ES-291/97</v>
          </cell>
          <cell r="E84">
            <v>27.919999999999998</v>
          </cell>
          <cell r="F84">
            <v>9.1199999999999992</v>
          </cell>
          <cell r="G84">
            <v>37.04</v>
          </cell>
          <cell r="H84" t="str">
            <v>Drenagem</v>
          </cell>
        </row>
        <row r="85">
          <cell r="A85" t="str">
            <v>04.950.01</v>
          </cell>
          <cell r="B85" t="str">
            <v>DISSIPADOR DE ENERGIA - DES 01</v>
          </cell>
          <cell r="C85" t="str">
            <v>unid.</v>
          </cell>
          <cell r="D85" t="str">
            <v>DNER-ES-283/97</v>
          </cell>
          <cell r="E85">
            <v>109.97999999999999</v>
          </cell>
          <cell r="F85">
            <v>35.94</v>
          </cell>
          <cell r="G85">
            <v>145.91999999999999</v>
          </cell>
          <cell r="H85" t="str">
            <v>Drenagem</v>
          </cell>
        </row>
        <row r="86">
          <cell r="A86" t="str">
            <v>04.950.21</v>
          </cell>
          <cell r="B86" t="str">
            <v>DISSIPADOR DE ENERGIA - DEB 01</v>
          </cell>
          <cell r="C86" t="str">
            <v>unid.</v>
          </cell>
          <cell r="D86" t="str">
            <v>DNER-ES-283/97</v>
          </cell>
          <cell r="E86">
            <v>121.85</v>
          </cell>
          <cell r="F86">
            <v>39.82</v>
          </cell>
          <cell r="G86">
            <v>161.66999999999999</v>
          </cell>
          <cell r="H86" t="str">
            <v>Drenagem</v>
          </cell>
        </row>
        <row r="87">
          <cell r="A87" t="str">
            <v>04.950.24</v>
          </cell>
          <cell r="B87" t="str">
            <v>DISSIPADOR DE ENERGIA - DEB 04</v>
          </cell>
          <cell r="C87" t="str">
            <v>unid.</v>
          </cell>
          <cell r="D87" t="str">
            <v>DNER-ES-283/97</v>
          </cell>
          <cell r="E87">
            <v>971.39</v>
          </cell>
          <cell r="F87">
            <v>317.45</v>
          </cell>
          <cell r="G87">
            <v>1288.8399999999999</v>
          </cell>
          <cell r="H87" t="str">
            <v>Drenagem</v>
          </cell>
        </row>
        <row r="88">
          <cell r="A88" t="str">
            <v>04.950.51</v>
          </cell>
          <cell r="B88" t="str">
            <v>DISSIPADOR DE ENERGIA - DED 01</v>
          </cell>
          <cell r="C88" t="str">
            <v>unid.</v>
          </cell>
          <cell r="D88" t="str">
            <v>DNER-ES-283/97</v>
          </cell>
          <cell r="E88">
            <v>127.19</v>
          </cell>
          <cell r="F88">
            <v>41.57</v>
          </cell>
          <cell r="G88">
            <v>168.76</v>
          </cell>
          <cell r="H88" t="str">
            <v>Drenagem</v>
          </cell>
        </row>
        <row r="89">
          <cell r="A89" t="str">
            <v>04.962.02</v>
          </cell>
          <cell r="B89" t="str">
            <v>CAIXA DE LIGAÇÃO E PASSAGEM - CLP 02</v>
          </cell>
          <cell r="C89" t="str">
            <v>unid.</v>
          </cell>
          <cell r="D89" t="str">
            <v>DNER-ES-287/97</v>
          </cell>
          <cell r="E89">
            <v>445.51</v>
          </cell>
          <cell r="F89">
            <v>145.59</v>
          </cell>
          <cell r="G89">
            <v>591.1</v>
          </cell>
          <cell r="H89" t="str">
            <v>Drenagem</v>
          </cell>
        </row>
        <row r="90">
          <cell r="A90" t="str">
            <v>04.990.01</v>
          </cell>
          <cell r="B90" t="str">
            <v>TRANSPOSIÇÃO DE SEGMENTO DE SARJETA - TSS 01</v>
          </cell>
          <cell r="C90" t="str">
            <v>m</v>
          </cell>
          <cell r="D90" t="str">
            <v>DNER-ES-287/97</v>
          </cell>
          <cell r="E90">
            <v>79.88</v>
          </cell>
          <cell r="F90">
            <v>26.1</v>
          </cell>
          <cell r="G90">
            <v>105.97999999999999</v>
          </cell>
          <cell r="H90" t="str">
            <v>Drenagem</v>
          </cell>
        </row>
        <row r="91">
          <cell r="A91" t="str">
            <v>04.990.03</v>
          </cell>
          <cell r="B91" t="str">
            <v>TRANSPOSIÇÃO DE SEGMENTO DE SARJETA - TSS 03</v>
          </cell>
          <cell r="C91" t="str">
            <v>m</v>
          </cell>
          <cell r="D91" t="str">
            <v>DNER-ES-287/97</v>
          </cell>
          <cell r="E91">
            <v>127.31</v>
          </cell>
          <cell r="F91">
            <v>41.6</v>
          </cell>
          <cell r="G91">
            <v>168.91</v>
          </cell>
          <cell r="H91" t="str">
            <v>Drenagem</v>
          </cell>
        </row>
        <row r="92">
          <cell r="A92" t="str">
            <v>OBRAS DE ARTE CORRENTES</v>
          </cell>
        </row>
        <row r="93">
          <cell r="A93" t="str">
            <v>04.100.02</v>
          </cell>
          <cell r="B93" t="str">
            <v>CORPO BSTC D=0,80M</v>
          </cell>
          <cell r="C93" t="str">
            <v>m</v>
          </cell>
          <cell r="D93" t="str">
            <v>DNER-ES-284/97</v>
          </cell>
          <cell r="E93">
            <v>231.74</v>
          </cell>
          <cell r="F93">
            <v>75.73</v>
          </cell>
          <cell r="G93">
            <v>307.47000000000003</v>
          </cell>
          <cell r="H93" t="str">
            <v>Arte Correntes</v>
          </cell>
        </row>
        <row r="94">
          <cell r="A94" t="str">
            <v>04.100.03</v>
          </cell>
          <cell r="B94" t="str">
            <v>CORPO BSTC D=1,00M</v>
          </cell>
          <cell r="C94" t="str">
            <v>m</v>
          </cell>
          <cell r="D94" t="str">
            <v>DNER-ES-284/97</v>
          </cell>
          <cell r="E94">
            <v>330.61</v>
          </cell>
          <cell r="F94">
            <v>108.04</v>
          </cell>
          <cell r="G94">
            <v>438.65000000000003</v>
          </cell>
          <cell r="H94" t="str">
            <v>Arte Correntes</v>
          </cell>
        </row>
        <row r="95">
          <cell r="A95" t="str">
            <v>04.100.04</v>
          </cell>
          <cell r="B95" t="str">
            <v>CORPO BSTC D=1,20M</v>
          </cell>
          <cell r="C95" t="str">
            <v>m</v>
          </cell>
          <cell r="D95" t="str">
            <v>DNER-ES-284/97</v>
          </cell>
          <cell r="E95">
            <v>406.59000000000003</v>
          </cell>
          <cell r="F95">
            <v>132.87</v>
          </cell>
          <cell r="G95">
            <v>539.46</v>
          </cell>
          <cell r="H95" t="str">
            <v>Arte Correntes</v>
          </cell>
        </row>
        <row r="96">
          <cell r="A96" t="str">
            <v>04.101.02</v>
          </cell>
          <cell r="B96" t="str">
            <v>BOCA BSTC D=0,80M NORMAL</v>
          </cell>
          <cell r="C96" t="str">
            <v>unid.</v>
          </cell>
          <cell r="D96" t="str">
            <v>DNER-ES-284/97</v>
          </cell>
          <cell r="E96">
            <v>615.80000000000007</v>
          </cell>
          <cell r="F96">
            <v>201.24</v>
          </cell>
          <cell r="G96">
            <v>817.04000000000008</v>
          </cell>
          <cell r="H96" t="str">
            <v>Arte Correntes</v>
          </cell>
        </row>
        <row r="97">
          <cell r="A97" t="str">
            <v>04.101.03</v>
          </cell>
          <cell r="B97" t="str">
            <v>BOCA BSTC D=1,00M NORMAL</v>
          </cell>
          <cell r="C97" t="str">
            <v>unid.</v>
          </cell>
          <cell r="D97" t="str">
            <v>DNER-ES-284/97</v>
          </cell>
          <cell r="E97">
            <v>960.25999999999988</v>
          </cell>
          <cell r="F97">
            <v>313.81</v>
          </cell>
          <cell r="G97">
            <v>1274.07</v>
          </cell>
          <cell r="H97" t="str">
            <v>Arte Correntes</v>
          </cell>
        </row>
        <row r="98">
          <cell r="A98" t="str">
            <v>04.101.04</v>
          </cell>
          <cell r="B98" t="str">
            <v>BOCA BSTC D=1,20M NORMAL</v>
          </cell>
          <cell r="C98" t="str">
            <v>unid.</v>
          </cell>
          <cell r="D98" t="str">
            <v>DNER-ES-284/97</v>
          </cell>
          <cell r="E98">
            <v>1399.3500000000001</v>
          </cell>
          <cell r="F98">
            <v>457.31</v>
          </cell>
          <cell r="G98">
            <v>1856.66</v>
          </cell>
          <cell r="H98" t="str">
            <v>Arte Correntes</v>
          </cell>
        </row>
        <row r="99">
          <cell r="A99" t="str">
            <v>04.110.01</v>
          </cell>
          <cell r="B99" t="str">
            <v>CORPO BDTC D=1,00M</v>
          </cell>
          <cell r="C99" t="str">
            <v>m</v>
          </cell>
          <cell r="D99" t="str">
            <v>DNER-ES-284/97</v>
          </cell>
          <cell r="E99">
            <v>682.32000000000016</v>
          </cell>
          <cell r="F99">
            <v>222.98</v>
          </cell>
          <cell r="G99">
            <v>905.30000000000018</v>
          </cell>
          <cell r="H99" t="str">
            <v>Arte Correntes</v>
          </cell>
        </row>
        <row r="100">
          <cell r="A100" t="str">
            <v>04.110.02</v>
          </cell>
          <cell r="B100" t="str">
            <v>CORPO BDTC D=1,20M</v>
          </cell>
          <cell r="C100" t="str">
            <v>m</v>
          </cell>
          <cell r="D100" t="str">
            <v>DNER-ES-284/97</v>
          </cell>
          <cell r="E100">
            <v>859.51</v>
          </cell>
          <cell r="F100">
            <v>280.89</v>
          </cell>
          <cell r="G100">
            <v>1140.4000000000001</v>
          </cell>
          <cell r="H100" t="str">
            <v>Arte Correntes</v>
          </cell>
        </row>
        <row r="101">
          <cell r="A101" t="str">
            <v>04.111.01</v>
          </cell>
          <cell r="B101" t="str">
            <v>BOCA BDTC D=1,00M NORMAL</v>
          </cell>
          <cell r="C101" t="str">
            <v>unid.</v>
          </cell>
          <cell r="D101" t="str">
            <v>DNER-ES-284/97</v>
          </cell>
          <cell r="E101">
            <v>1347.9199999999998</v>
          </cell>
          <cell r="F101">
            <v>440.5</v>
          </cell>
          <cell r="G101">
            <v>1788.4199999999998</v>
          </cell>
          <cell r="H101" t="str">
            <v>Arte Correntes</v>
          </cell>
        </row>
        <row r="102">
          <cell r="A102" t="str">
            <v>04.111.02</v>
          </cell>
          <cell r="B102" t="str">
            <v>BOCA BDTC D=1,20M NORMAL</v>
          </cell>
          <cell r="C102" t="str">
            <v>unid.</v>
          </cell>
          <cell r="D102" t="str">
            <v>DNER-ES-284/97</v>
          </cell>
          <cell r="E102">
            <v>1970.3899999999999</v>
          </cell>
          <cell r="F102">
            <v>643.91999999999996</v>
          </cell>
          <cell r="G102">
            <v>2614.31</v>
          </cell>
          <cell r="H102" t="str">
            <v>Arte Correntes</v>
          </cell>
        </row>
        <row r="103">
          <cell r="A103" t="str">
            <v>04.120.01</v>
          </cell>
          <cell r="B103" t="str">
            <v>CORPO BTTC D=1,00M</v>
          </cell>
          <cell r="C103" t="str">
            <v>m</v>
          </cell>
          <cell r="D103" t="str">
            <v>DNER-ES-284/97</v>
          </cell>
          <cell r="E103">
            <v>949.65</v>
          </cell>
          <cell r="F103">
            <v>310.35000000000002</v>
          </cell>
          <cell r="G103">
            <v>1260</v>
          </cell>
          <cell r="H103" t="str">
            <v>Arte Correntes</v>
          </cell>
        </row>
        <row r="104">
          <cell r="A104" t="str">
            <v>04.121.01</v>
          </cell>
          <cell r="B104" t="str">
            <v>BOCA BTTC D=1,00M NORMAL</v>
          </cell>
          <cell r="C104" t="str">
            <v>unid.</v>
          </cell>
          <cell r="D104" t="str">
            <v>DNER-ES-284/97</v>
          </cell>
          <cell r="E104">
            <v>1740.02</v>
          </cell>
          <cell r="F104">
            <v>568.64</v>
          </cell>
          <cell r="G104">
            <v>2308.66</v>
          </cell>
          <cell r="H104" t="str">
            <v>Arte Correntes</v>
          </cell>
        </row>
        <row r="105">
          <cell r="A105" t="str">
            <v>04.200.03</v>
          </cell>
          <cell r="B105" t="str">
            <v>CORPO DE BSCC 2,50X2,50 ALT. 0,00A1,00M</v>
          </cell>
          <cell r="C105" t="str">
            <v>m</v>
          </cell>
          <cell r="D105" t="str">
            <v>DNER-ES-286/97</v>
          </cell>
          <cell r="E105">
            <v>1309.19</v>
          </cell>
          <cell r="F105">
            <v>427.84</v>
          </cell>
          <cell r="G105">
            <v>1737.03</v>
          </cell>
          <cell r="H105" t="str">
            <v>Arte Correntes</v>
          </cell>
        </row>
        <row r="106">
          <cell r="A106" t="str">
            <v>04.200.04</v>
          </cell>
          <cell r="B106" t="str">
            <v>CORPO DE BSCC 3,00X3,00 ALT. 0,00A1,00M</v>
          </cell>
          <cell r="C106" t="str">
            <v>m</v>
          </cell>
          <cell r="D106" t="str">
            <v>DNER-ES-286/97</v>
          </cell>
          <cell r="E106">
            <v>1741.9699999999998</v>
          </cell>
          <cell r="F106">
            <v>569.28</v>
          </cell>
          <cell r="G106">
            <v>2311.25</v>
          </cell>
          <cell r="H106" t="str">
            <v>Arte Correntes</v>
          </cell>
        </row>
        <row r="107">
          <cell r="A107" t="str">
            <v>04.200.06</v>
          </cell>
          <cell r="B107" t="str">
            <v>CORPO DE BSCC 2,00X2,00 ALT. 1,00A2,50M</v>
          </cell>
          <cell r="C107" t="str">
            <v>m</v>
          </cell>
          <cell r="D107" t="str">
            <v>DNER-ES-286/97</v>
          </cell>
          <cell r="E107">
            <v>823.61</v>
          </cell>
          <cell r="F107">
            <v>269.16000000000003</v>
          </cell>
          <cell r="G107">
            <v>1092.77</v>
          </cell>
          <cell r="H107" t="str">
            <v>Arte Correntes</v>
          </cell>
        </row>
        <row r="108">
          <cell r="A108" t="str">
            <v>04.200.09</v>
          </cell>
          <cell r="B108" t="str">
            <v>CORPO DE BSCC 1,50X1,50 ALT. 2,50A5,00M</v>
          </cell>
          <cell r="C108" t="str">
            <v>m</v>
          </cell>
          <cell r="D108" t="str">
            <v>DNER-ES-286/97</v>
          </cell>
          <cell r="E108">
            <v>630.48</v>
          </cell>
          <cell r="F108">
            <v>206.04</v>
          </cell>
          <cell r="G108">
            <v>836.52</v>
          </cell>
          <cell r="H108" t="str">
            <v>Arte Correntes</v>
          </cell>
        </row>
        <row r="109">
          <cell r="A109" t="str">
            <v>04.200.14</v>
          </cell>
          <cell r="B109" t="str">
            <v>CORPO DE BSCC 2,00X2,00M ALT. 5,00A7,50M</v>
          </cell>
          <cell r="C109" t="str">
            <v>m</v>
          </cell>
          <cell r="D109" t="str">
            <v>DNER-ES-286/97</v>
          </cell>
          <cell r="E109">
            <v>1093.22</v>
          </cell>
          <cell r="F109">
            <v>357.26</v>
          </cell>
          <cell r="G109">
            <v>1450.48</v>
          </cell>
          <cell r="H109" t="str">
            <v>Arte Correntes</v>
          </cell>
        </row>
        <row r="110">
          <cell r="A110" t="str">
            <v>04.200.15</v>
          </cell>
          <cell r="B110" t="str">
            <v>CORPO DE BSCC 2,50X2,50M ALT. 5,00A7,50M</v>
          </cell>
          <cell r="C110" t="str">
            <v>m</v>
          </cell>
          <cell r="D110" t="str">
            <v>DNER-ES-286/97</v>
          </cell>
          <cell r="E110">
            <v>1599.75</v>
          </cell>
          <cell r="F110">
            <v>522.79999999999995</v>
          </cell>
          <cell r="G110">
            <v>2122.5500000000002</v>
          </cell>
          <cell r="H110" t="str">
            <v>Arte Correntes</v>
          </cell>
        </row>
        <row r="111">
          <cell r="A111" t="str">
            <v>04.200.16</v>
          </cell>
          <cell r="B111" t="str">
            <v>CORPO DE BSCC 3,00X3,00M ALT. 5,00A7,50M</v>
          </cell>
          <cell r="C111" t="str">
            <v>m</v>
          </cell>
          <cell r="D111" t="str">
            <v>DNER-ES-286/97</v>
          </cell>
          <cell r="E111">
            <v>2267.15</v>
          </cell>
          <cell r="F111">
            <v>740.9</v>
          </cell>
          <cell r="G111">
            <v>3008.05</v>
          </cell>
          <cell r="H111" t="str">
            <v>Arte Correntes</v>
          </cell>
        </row>
        <row r="112">
          <cell r="A112" t="str">
            <v>04.200.19</v>
          </cell>
          <cell r="B112" t="str">
            <v>CORPO DE BSCC 2,50X2,50M ALT. 7,50A10,00M</v>
          </cell>
          <cell r="C112" t="str">
            <v>m</v>
          </cell>
          <cell r="D112" t="str">
            <v>DNER-ES-286/97</v>
          </cell>
          <cell r="E112">
            <v>1748.98</v>
          </cell>
          <cell r="F112">
            <v>571.57000000000005</v>
          </cell>
          <cell r="G112">
            <v>2320.5500000000002</v>
          </cell>
          <cell r="H112" t="str">
            <v>Arte Correntes</v>
          </cell>
        </row>
        <row r="113">
          <cell r="A113" t="str">
            <v>04.200.20</v>
          </cell>
          <cell r="B113" t="str">
            <v>CORPO DE BSCC 3,00X3,00M ALT. 7,50A10,00M</v>
          </cell>
          <cell r="C113" t="str">
            <v>m</v>
          </cell>
          <cell r="D113" t="str">
            <v>DNER-ES-286/97</v>
          </cell>
          <cell r="E113">
            <v>2504.4600000000005</v>
          </cell>
          <cell r="F113">
            <v>818.46</v>
          </cell>
          <cell r="G113">
            <v>3322.9200000000005</v>
          </cell>
          <cell r="H113" t="str">
            <v>Arte Correntes</v>
          </cell>
        </row>
        <row r="114">
          <cell r="A114" t="str">
            <v>04.200.22</v>
          </cell>
          <cell r="B114" t="str">
            <v>CORPO DE BSCC 2,00X2,00M ALT. 10,00A12,50M</v>
          </cell>
          <cell r="C114" t="str">
            <v>m</v>
          </cell>
          <cell r="D114" t="str">
            <v>DNER-ES-286/97</v>
          </cell>
          <cell r="E114">
            <v>1342.35</v>
          </cell>
          <cell r="F114">
            <v>438.68</v>
          </cell>
          <cell r="G114">
            <v>1781.03</v>
          </cell>
          <cell r="H114" t="str">
            <v>Arte Correntes</v>
          </cell>
        </row>
        <row r="115">
          <cell r="A115" t="str">
            <v>04.200.23</v>
          </cell>
          <cell r="B115" t="str">
            <v>CORPO DE BSCC 2,50X2,50M ALT. 10,00A12,50M</v>
          </cell>
          <cell r="C115" t="str">
            <v>m</v>
          </cell>
          <cell r="D115" t="str">
            <v>DNER-ES-286/97</v>
          </cell>
          <cell r="E115">
            <v>1940.19</v>
          </cell>
          <cell r="F115">
            <v>634.04999999999995</v>
          </cell>
          <cell r="G115">
            <v>2574.2399999999998</v>
          </cell>
          <cell r="H115" t="str">
            <v>Arte Correntes</v>
          </cell>
        </row>
        <row r="116">
          <cell r="A116" t="str">
            <v>04.200.28</v>
          </cell>
          <cell r="B116" t="str">
            <v>CORPO DE BSCC 3,00X3,00M ALT. 12,50A15,00M</v>
          </cell>
          <cell r="C116" t="str">
            <v>m</v>
          </cell>
          <cell r="D116" t="str">
            <v>DNER-ES-286/97</v>
          </cell>
          <cell r="E116">
            <v>2938.85</v>
          </cell>
          <cell r="F116">
            <v>960.42</v>
          </cell>
          <cell r="G116">
            <v>3899.27</v>
          </cell>
          <cell r="H116" t="str">
            <v>Arte Correntes</v>
          </cell>
        </row>
        <row r="117">
          <cell r="A117" t="str">
            <v>04.201.01</v>
          </cell>
          <cell r="B117" t="str">
            <v>BOCA DE BSCC 1,50X1,50M NORMAL</v>
          </cell>
          <cell r="C117" t="str">
            <v>unid.</v>
          </cell>
          <cell r="D117" t="str">
            <v>DNER-ES-286/97</v>
          </cell>
          <cell r="E117">
            <v>3797.59</v>
          </cell>
          <cell r="F117">
            <v>1241.05</v>
          </cell>
          <cell r="G117">
            <v>5038.6400000000003</v>
          </cell>
          <cell r="H117" t="str">
            <v>Arte Correntes</v>
          </cell>
        </row>
        <row r="118">
          <cell r="A118" t="str">
            <v>04.201.02</v>
          </cell>
          <cell r="B118" t="str">
            <v>BOCA DE BSCC 2,00X2,00M NORMAL</v>
          </cell>
          <cell r="C118" t="str">
            <v>unid.</v>
          </cell>
          <cell r="D118" t="str">
            <v>DNER-ES-286/97</v>
          </cell>
          <cell r="E118">
            <v>5927.28</v>
          </cell>
          <cell r="F118">
            <v>1937.04</v>
          </cell>
          <cell r="G118">
            <v>7864.32</v>
          </cell>
          <cell r="H118" t="str">
            <v>Arte Correntes</v>
          </cell>
        </row>
        <row r="119">
          <cell r="A119" t="str">
            <v>04.201.03</v>
          </cell>
          <cell r="B119" t="str">
            <v>BOCA DE BSCC 2,50X2,50M NORMAL</v>
          </cell>
          <cell r="C119" t="str">
            <v>unid.</v>
          </cell>
          <cell r="D119" t="str">
            <v>DNER-ES-286/97</v>
          </cell>
          <cell r="E119">
            <v>8002.2900000000009</v>
          </cell>
          <cell r="F119">
            <v>2615.15</v>
          </cell>
          <cell r="G119">
            <v>10617.44</v>
          </cell>
          <cell r="H119" t="str">
            <v>Arte Correntes</v>
          </cell>
        </row>
        <row r="120">
          <cell r="A120" t="str">
            <v>04.201.04</v>
          </cell>
          <cell r="B120" t="str">
            <v>BOCA DE BSCC 3,00X3,00M NORMAL</v>
          </cell>
          <cell r="C120" t="str">
            <v>unid.</v>
          </cell>
          <cell r="D120" t="str">
            <v>DNER-ES-286/97</v>
          </cell>
          <cell r="E120">
            <v>11442.839999999998</v>
          </cell>
          <cell r="F120">
            <v>3739.52</v>
          </cell>
          <cell r="G120">
            <v>15182.359999999999</v>
          </cell>
          <cell r="H120" t="str">
            <v>Arte Correntes</v>
          </cell>
        </row>
        <row r="121">
          <cell r="A121" t="str">
            <v>04.210.01</v>
          </cell>
          <cell r="B121" t="str">
            <v>CORPO BDCC 1,50X1,50M ALT. 0,00A1,00M</v>
          </cell>
          <cell r="C121" t="str">
            <v>m</v>
          </cell>
          <cell r="D121" t="str">
            <v>DNER-ES-286/97</v>
          </cell>
          <cell r="E121">
            <v>1113.8399999999999</v>
          </cell>
          <cell r="F121">
            <v>364</v>
          </cell>
          <cell r="G121">
            <v>1477.84</v>
          </cell>
          <cell r="H121" t="str">
            <v>Arte Correntes</v>
          </cell>
        </row>
        <row r="122">
          <cell r="A122" t="str">
            <v>04.210.05</v>
          </cell>
          <cell r="B122" t="str">
            <v>CORPO BDCC 1,50X1,50M ALT. 1,00A2,50M</v>
          </cell>
          <cell r="C122" t="str">
            <v>m</v>
          </cell>
          <cell r="D122" t="str">
            <v>DNER-ES-286/97</v>
          </cell>
          <cell r="E122">
            <v>995.42000000000007</v>
          </cell>
          <cell r="F122">
            <v>325.3</v>
          </cell>
          <cell r="G122">
            <v>1320.72</v>
          </cell>
          <cell r="H122" t="str">
            <v>Arte Correntes</v>
          </cell>
        </row>
        <row r="123">
          <cell r="A123" t="str">
            <v>04.210.09</v>
          </cell>
          <cell r="B123" t="str">
            <v>CORPO BDCC 1,50X1,50M ALT. 2,50A5,00M</v>
          </cell>
          <cell r="C123" t="str">
            <v>m</v>
          </cell>
          <cell r="D123" t="str">
            <v>DNER-ES-286/97</v>
          </cell>
          <cell r="E123">
            <v>1052.82</v>
          </cell>
          <cell r="F123">
            <v>344.06</v>
          </cell>
          <cell r="G123">
            <v>1396.8799999999999</v>
          </cell>
          <cell r="H123" t="str">
            <v>Arte Correntes</v>
          </cell>
        </row>
        <row r="124">
          <cell r="A124" t="str">
            <v>04.210.10</v>
          </cell>
          <cell r="B124" t="str">
            <v>CORPO BDCC 2,00X2,00M ALT. 2,50A5,00M</v>
          </cell>
          <cell r="C124" t="str">
            <v>m</v>
          </cell>
          <cell r="D124" t="str">
            <v>DNER-ES-286/97</v>
          </cell>
          <cell r="E124">
            <v>1609.0899999999997</v>
          </cell>
          <cell r="F124">
            <v>525.85</v>
          </cell>
          <cell r="G124">
            <v>2134.9399999999996</v>
          </cell>
          <cell r="H124" t="str">
            <v>Arte Correntes</v>
          </cell>
        </row>
        <row r="125">
          <cell r="A125" t="str">
            <v>04.210.13</v>
          </cell>
          <cell r="B125" t="str">
            <v>CORPO BDCC 1,50X1,50M ALT. 5,00A7,50M</v>
          </cell>
          <cell r="C125" t="str">
            <v>m</v>
          </cell>
          <cell r="D125" t="str">
            <v>DNER-ES-286/97</v>
          </cell>
          <cell r="E125">
            <v>1183.0800000000002</v>
          </cell>
          <cell r="F125">
            <v>386.63</v>
          </cell>
          <cell r="G125">
            <v>1569.71</v>
          </cell>
          <cell r="H125" t="str">
            <v>Arte Correntes</v>
          </cell>
        </row>
        <row r="126">
          <cell r="A126" t="str">
            <v>04.210.17</v>
          </cell>
          <cell r="B126" t="str">
            <v>CORPO BDCC 1,50X1,50M ALT. 7,50A10,00M</v>
          </cell>
          <cell r="C126" t="str">
            <v>m</v>
          </cell>
          <cell r="D126" t="str">
            <v>DNER-ES-286/97</v>
          </cell>
          <cell r="E126">
            <v>1298.5800000000002</v>
          </cell>
          <cell r="F126">
            <v>424.38</v>
          </cell>
          <cell r="G126">
            <v>1722.96</v>
          </cell>
          <cell r="H126" t="str">
            <v>Arte Correntes</v>
          </cell>
        </row>
        <row r="127">
          <cell r="A127" t="str">
            <v>04.210.21</v>
          </cell>
          <cell r="B127" t="str">
            <v>CORPO BDCC 1,50X1,50M ALT. 10,00A12,50M</v>
          </cell>
          <cell r="C127" t="str">
            <v>m</v>
          </cell>
          <cell r="D127" t="str">
            <v>DNER-ES-286/97</v>
          </cell>
          <cell r="E127">
            <v>1479.23</v>
          </cell>
          <cell r="F127">
            <v>483.41</v>
          </cell>
          <cell r="G127">
            <v>1962.64</v>
          </cell>
          <cell r="H127" t="str">
            <v>Arte Correntes</v>
          </cell>
        </row>
        <row r="128">
          <cell r="A128" t="str">
            <v>04.210.25</v>
          </cell>
          <cell r="B128" t="str">
            <v>CORPO BDCC 1,50X1,50M ALT. 12,50A15,00M</v>
          </cell>
          <cell r="C128" t="str">
            <v>m</v>
          </cell>
          <cell r="D128" t="str">
            <v>DNER-ES-286/97</v>
          </cell>
          <cell r="E128">
            <v>1570.21</v>
          </cell>
          <cell r="F128">
            <v>513.14</v>
          </cell>
          <cell r="G128">
            <v>2083.35</v>
          </cell>
          <cell r="H128" t="str">
            <v>Arte Correntes</v>
          </cell>
        </row>
        <row r="129">
          <cell r="A129" t="str">
            <v>04.210.27</v>
          </cell>
          <cell r="B129" t="str">
            <v>CORPO BDCC 2,50X2,50M ALT. 12,50A15,00M</v>
          </cell>
          <cell r="C129" t="str">
            <v>m</v>
          </cell>
          <cell r="D129" t="str">
            <v>DNER-ES-286/97</v>
          </cell>
          <cell r="E129">
            <v>3364.87</v>
          </cell>
          <cell r="F129">
            <v>1099.6400000000001</v>
          </cell>
          <cell r="G129">
            <v>4464.51</v>
          </cell>
          <cell r="H129" t="str">
            <v>Arte Correntes</v>
          </cell>
        </row>
        <row r="130">
          <cell r="A130" t="str">
            <v>04.211.01</v>
          </cell>
          <cell r="B130" t="str">
            <v>BOCA BDCC 1,50X1,50M NORMAL</v>
          </cell>
          <cell r="C130" t="str">
            <v>unid.</v>
          </cell>
          <cell r="D130" t="str">
            <v>DNER-ES-286/97</v>
          </cell>
          <cell r="E130">
            <v>4375.45</v>
          </cell>
          <cell r="F130">
            <v>1429.9</v>
          </cell>
          <cell r="G130">
            <v>5805.35</v>
          </cell>
          <cell r="H130" t="str">
            <v>Arte Correntes</v>
          </cell>
        </row>
        <row r="131">
          <cell r="A131" t="str">
            <v>04.211.02</v>
          </cell>
          <cell r="B131" t="str">
            <v>BOCA BDCC 2,00X2,00M NORMAL</v>
          </cell>
          <cell r="C131" t="str">
            <v>unid.</v>
          </cell>
          <cell r="D131" t="str">
            <v>DNER-ES-286/97</v>
          </cell>
          <cell r="E131">
            <v>6845.93</v>
          </cell>
          <cell r="F131">
            <v>2237.25</v>
          </cell>
          <cell r="G131">
            <v>9083.18</v>
          </cell>
          <cell r="H131" t="str">
            <v>Arte Correntes</v>
          </cell>
        </row>
        <row r="132">
          <cell r="A132" t="str">
            <v>04.211.03</v>
          </cell>
          <cell r="B132" t="str">
            <v>BOCA BDCC 2,50X2,50M NORMAL</v>
          </cell>
          <cell r="C132" t="str">
            <v>unid.</v>
          </cell>
          <cell r="D132" t="str">
            <v>DNER-ES-286/97</v>
          </cell>
          <cell r="E132">
            <v>9638.8799999999992</v>
          </cell>
          <cell r="F132">
            <v>3149.99</v>
          </cell>
          <cell r="G132">
            <v>12788.869999999999</v>
          </cell>
          <cell r="H132" t="str">
            <v>Arte Correntes</v>
          </cell>
        </row>
        <row r="133">
          <cell r="A133" t="str">
            <v>04.220.05</v>
          </cell>
          <cell r="B133" t="str">
            <v>CORPO BTCC 1,50X1,50M ALT. 1,00A2,50M</v>
          </cell>
          <cell r="C133" t="str">
            <v>m</v>
          </cell>
          <cell r="D133" t="str">
            <v>DNER-ES-286/97</v>
          </cell>
          <cell r="E133">
            <v>1418.54</v>
          </cell>
          <cell r="F133">
            <v>463.58</v>
          </cell>
          <cell r="G133">
            <v>1882.12</v>
          </cell>
          <cell r="H133" t="str">
            <v>Arte Correntes</v>
          </cell>
        </row>
        <row r="134">
          <cell r="A134" t="str">
            <v>04.220.10</v>
          </cell>
          <cell r="B134" t="str">
            <v>CORPO BTCC 2,00X2,00M ALT. 2,50A5,00M</v>
          </cell>
          <cell r="C134" t="str">
            <v>m</v>
          </cell>
          <cell r="D134" t="str">
            <v>DNER-ES-286/97</v>
          </cell>
          <cell r="E134">
            <v>2297.6600000000003</v>
          </cell>
          <cell r="F134">
            <v>750.88</v>
          </cell>
          <cell r="G134">
            <v>3048.5400000000004</v>
          </cell>
          <cell r="H134" t="str">
            <v>Arte Correntes</v>
          </cell>
        </row>
        <row r="135">
          <cell r="A135" t="str">
            <v>04.220.13</v>
          </cell>
          <cell r="B135" t="str">
            <v>CORPO BTCC 1,50X1,50M ALT. 5,00A7,50M</v>
          </cell>
          <cell r="C135" t="str">
            <v>m</v>
          </cell>
          <cell r="D135" t="str">
            <v>DNER-ES-286/97</v>
          </cell>
          <cell r="E135">
            <v>1632.17</v>
          </cell>
          <cell r="F135">
            <v>533.39</v>
          </cell>
          <cell r="G135">
            <v>2165.56</v>
          </cell>
          <cell r="H135" t="str">
            <v>Arte Correntes</v>
          </cell>
        </row>
        <row r="136">
          <cell r="A136" t="str">
            <v>04.220.18</v>
          </cell>
          <cell r="B136" t="str">
            <v>CORPO BTCC 2,00X2,00M ALT. 7,50A10,00M</v>
          </cell>
          <cell r="C136" t="str">
            <v>m</v>
          </cell>
          <cell r="D136" t="str">
            <v>DNER-ES-286/97</v>
          </cell>
          <cell r="E136">
            <v>2926.1600000000003</v>
          </cell>
          <cell r="F136">
            <v>956.27</v>
          </cell>
          <cell r="G136">
            <v>3882.4300000000003</v>
          </cell>
          <cell r="H136" t="str">
            <v>Arte Correntes</v>
          </cell>
        </row>
        <row r="137">
          <cell r="A137" t="str">
            <v>04.220.19</v>
          </cell>
          <cell r="B137" t="str">
            <v>CORPO BTCC 2,50X2,50M ALT. 7,50A10,00M</v>
          </cell>
          <cell r="C137" t="str">
            <v>m</v>
          </cell>
          <cell r="D137" t="str">
            <v>DNER-ES-286/97</v>
          </cell>
          <cell r="E137">
            <v>4074.2900000000004</v>
          </cell>
          <cell r="F137">
            <v>1331.48</v>
          </cell>
          <cell r="G137">
            <v>5405.77</v>
          </cell>
          <cell r="H137" t="str">
            <v>Arte Correntes</v>
          </cell>
        </row>
        <row r="138">
          <cell r="A138" t="str">
            <v>04.220.26</v>
          </cell>
          <cell r="B138" t="str">
            <v>CORPO BTCC 2,00X2,00M ALT. 12,50A15,00M</v>
          </cell>
          <cell r="C138" t="str">
            <v>m</v>
          </cell>
          <cell r="D138" t="str">
            <v>DNER-ES-286/97</v>
          </cell>
          <cell r="E138">
            <v>3421.99</v>
          </cell>
          <cell r="F138">
            <v>1118.31</v>
          </cell>
          <cell r="G138">
            <v>4540.2999999999993</v>
          </cell>
          <cell r="H138" t="str">
            <v>Arte Correntes</v>
          </cell>
        </row>
        <row r="139">
          <cell r="A139" t="str">
            <v>04.221.01</v>
          </cell>
          <cell r="B139" t="str">
            <v>BOCA BTCC 1,50X1,50M NORMAL</v>
          </cell>
          <cell r="C139" t="str">
            <v>unid.</v>
          </cell>
          <cell r="D139" t="str">
            <v>DNER-ES-286/97</v>
          </cell>
          <cell r="E139">
            <v>5448.53</v>
          </cell>
          <cell r="F139">
            <v>1780.58</v>
          </cell>
          <cell r="G139">
            <v>7229.11</v>
          </cell>
          <cell r="H139" t="str">
            <v>Arte Correntes</v>
          </cell>
        </row>
        <row r="140">
          <cell r="A140" t="str">
            <v>04.221.02</v>
          </cell>
          <cell r="B140" t="str">
            <v>BOCA BTCC 2,00X2,00M NORMAL</v>
          </cell>
          <cell r="C140" t="str">
            <v>unid.</v>
          </cell>
          <cell r="D140" t="str">
            <v>DNER-ES-286/97</v>
          </cell>
          <cell r="E140">
            <v>8341.69</v>
          </cell>
          <cell r="F140">
            <v>2726.06</v>
          </cell>
          <cell r="G140">
            <v>11067.75</v>
          </cell>
          <cell r="H140" t="str">
            <v>Arte Correntes</v>
          </cell>
        </row>
        <row r="141">
          <cell r="A141" t="str">
            <v>04.221.03</v>
          </cell>
          <cell r="B141" t="str">
            <v>BOCA BTCC 2,50X2,50M NORMAL</v>
          </cell>
          <cell r="C141" t="str">
            <v>unid.</v>
          </cell>
          <cell r="D141" t="str">
            <v>DNER-ES-286/97</v>
          </cell>
          <cell r="E141">
            <v>11777.64</v>
          </cell>
          <cell r="F141">
            <v>3848.93</v>
          </cell>
          <cell r="G141">
            <v>15626.57</v>
          </cell>
          <cell r="H141" t="str">
            <v>Arte Correntes</v>
          </cell>
        </row>
        <row r="142">
          <cell r="A142" t="str">
            <v>04.999.01</v>
          </cell>
          <cell r="B142" t="str">
            <v>REMOÇÃO DE BUEIROS EXISTENTES</v>
          </cell>
          <cell r="C142" t="str">
            <v>m</v>
          </cell>
          <cell r="D142" t="str">
            <v>DNER-ES-296/97</v>
          </cell>
          <cell r="E142">
            <v>23.01</v>
          </cell>
          <cell r="F142">
            <v>7.52</v>
          </cell>
          <cell r="G142">
            <v>30.53</v>
          </cell>
          <cell r="H142" t="str">
            <v>Arte Correntes</v>
          </cell>
        </row>
        <row r="143">
          <cell r="A143" t="str">
            <v>PAVIMENTAÇÃO</v>
          </cell>
        </row>
        <row r="144">
          <cell r="A144" t="str">
            <v>02.110.00</v>
          </cell>
          <cell r="B144" t="str">
            <v>REGULARIZAÇÃO DO SUB-LEITO</v>
          </cell>
          <cell r="C144" t="str">
            <v>m²</v>
          </cell>
          <cell r="D144" t="str">
            <v>DNER-ES-299/97</v>
          </cell>
          <cell r="E144">
            <v>0.25</v>
          </cell>
          <cell r="F144">
            <v>0.08</v>
          </cell>
          <cell r="G144">
            <v>0.33</v>
          </cell>
          <cell r="H144" t="str">
            <v>Pavimentação</v>
          </cell>
        </row>
        <row r="145">
          <cell r="A145" t="str">
            <v>02.241.01</v>
          </cell>
          <cell r="B145" t="str">
            <v>BASE DE SOLO CIMENTO C/MISTURA EM USINA OU NA PISTA C/RECICLADORA</v>
          </cell>
          <cell r="C145" t="str">
            <v>m³</v>
          </cell>
          <cell r="D145" t="str">
            <v>DNER-ES-305/97</v>
          </cell>
          <cell r="E145">
            <v>82.100000000000009</v>
          </cell>
          <cell r="F145">
            <v>26.83</v>
          </cell>
          <cell r="G145">
            <v>108.93</v>
          </cell>
          <cell r="H145" t="str">
            <v>Pavimentação</v>
          </cell>
        </row>
        <row r="146">
          <cell r="A146" t="str">
            <v>02.243.01</v>
          </cell>
          <cell r="B146" t="str">
            <v>SUB-BASE DE SOLO MELHORADO C/CIMENTO MISTURA EM USINA OU NA PISTA C/RECICLADORA</v>
          </cell>
          <cell r="C146" t="str">
            <v>m³</v>
          </cell>
          <cell r="D146" t="str">
            <v>DNER-ES-302/97</v>
          </cell>
          <cell r="E146">
            <v>52.480000000000004</v>
          </cell>
          <cell r="F146">
            <v>17.149999999999999</v>
          </cell>
          <cell r="G146">
            <v>69.63</v>
          </cell>
          <cell r="H146" t="str">
            <v>Pavimentação</v>
          </cell>
        </row>
        <row r="147">
          <cell r="A147" t="str">
            <v>02.270.00</v>
          </cell>
          <cell r="B147" t="str">
            <v>RECICLAGEM E ESTABILIZAÇÃO DA BASE C/ADIÇÃO DE CMENTO EXECUTADO C/RECICLADORA</v>
          </cell>
          <cell r="C147" t="str">
            <v>m³</v>
          </cell>
          <cell r="D147" t="str">
            <v>EP-405/2000</v>
          </cell>
          <cell r="E147">
            <v>53.51</v>
          </cell>
          <cell r="F147">
            <v>17.489999999999998</v>
          </cell>
          <cell r="G147">
            <v>71</v>
          </cell>
          <cell r="H147" t="str">
            <v>Pavimentação</v>
          </cell>
        </row>
        <row r="148">
          <cell r="A148" t="str">
            <v>02.300.00</v>
          </cell>
          <cell r="B148" t="str">
            <v>IMPRIMAÇÃO</v>
          </cell>
          <cell r="C148" t="str">
            <v>m²</v>
          </cell>
          <cell r="D148" t="str">
            <v>DNER-ES-306/97</v>
          </cell>
          <cell r="E148">
            <v>7.0000000000000007E-2</v>
          </cell>
          <cell r="F148">
            <v>0.02</v>
          </cell>
          <cell r="G148">
            <v>9.0000000000000011E-2</v>
          </cell>
          <cell r="H148" t="str">
            <v>Pavimentação</v>
          </cell>
        </row>
        <row r="149">
          <cell r="A149" t="str">
            <v>02.400.00</v>
          </cell>
          <cell r="B149" t="str">
            <v>PINTURA DE LIGAÇÃO</v>
          </cell>
          <cell r="C149" t="str">
            <v>m²</v>
          </cell>
          <cell r="D149" t="str">
            <v>DNER-ES-307/97</v>
          </cell>
          <cell r="E149">
            <v>0.05</v>
          </cell>
          <cell r="F149">
            <v>0.02</v>
          </cell>
          <cell r="G149">
            <v>7.0000000000000007E-2</v>
          </cell>
          <cell r="H149" t="str">
            <v>Pavimentação</v>
          </cell>
        </row>
        <row r="150">
          <cell r="A150" t="str">
            <v>02.501.01</v>
          </cell>
          <cell r="B150" t="str">
            <v>TRATAMENTO SUPERFICIAL DUPLO COM EMULSÃO</v>
          </cell>
          <cell r="C150" t="str">
            <v>m²</v>
          </cell>
          <cell r="D150" t="str">
            <v>DNER-ES-308/97</v>
          </cell>
          <cell r="E150">
            <v>1.9500000000000002</v>
          </cell>
          <cell r="F150">
            <v>0.64</v>
          </cell>
          <cell r="G150">
            <v>2.5900000000000003</v>
          </cell>
          <cell r="H150" t="str">
            <v>Pavimentação</v>
          </cell>
        </row>
        <row r="151">
          <cell r="A151" t="str">
            <v>02.540.01</v>
          </cell>
          <cell r="B151" t="str">
            <v>CONCRETO BETUMINOSO USINADO A QUENTE - CAPA ROLAMENTO (FAIXA C)</v>
          </cell>
          <cell r="C151" t="str">
            <v>t</v>
          </cell>
          <cell r="D151" t="str">
            <v>DNER-ES-313/97</v>
          </cell>
          <cell r="E151">
            <v>57.38</v>
          </cell>
          <cell r="F151">
            <v>18.75</v>
          </cell>
          <cell r="G151">
            <v>76.13</v>
          </cell>
          <cell r="H151" t="str">
            <v>Pavimentação</v>
          </cell>
        </row>
        <row r="152">
          <cell r="A152" t="str">
            <v>02.540.02</v>
          </cell>
          <cell r="B152" t="str">
            <v>CONCRETO BETUMINOSO USINADO A QUENTE - BINDER (FAIXA B)</v>
          </cell>
          <cell r="C152" t="str">
            <v>t</v>
          </cell>
          <cell r="D152" t="str">
            <v>DNER-ES-313/97</v>
          </cell>
          <cell r="E152">
            <v>45.78</v>
          </cell>
          <cell r="F152">
            <v>14.96</v>
          </cell>
          <cell r="G152">
            <v>60.74</v>
          </cell>
          <cell r="H152" t="str">
            <v>Pavimentação</v>
          </cell>
        </row>
        <row r="153">
          <cell r="A153" t="str">
            <v>02.902.00</v>
          </cell>
          <cell r="B153" t="str">
            <v>REMOÇÃO MECANIZADA DA CAMADA GRANULAR DO PAVIMENTO</v>
          </cell>
          <cell r="C153" t="str">
            <v>m³</v>
          </cell>
          <cell r="D153" t="str">
            <v>DNER-ES-281/97</v>
          </cell>
          <cell r="E153">
            <v>4.03</v>
          </cell>
          <cell r="F153">
            <v>1.32</v>
          </cell>
          <cell r="G153">
            <v>5.3500000000000005</v>
          </cell>
          <cell r="H153" t="str">
            <v>Pavimentação</v>
          </cell>
        </row>
        <row r="154">
          <cell r="A154" t="str">
            <v>AQUISIÇÃO DE MATERIAL BETUMINOSO</v>
          </cell>
        </row>
        <row r="155">
          <cell r="A155" t="str">
            <v>09.600.01</v>
          </cell>
          <cell r="B155" t="str">
            <v>FORNECIMENTO DE RR-2C</v>
          </cell>
          <cell r="C155" t="str">
            <v>t</v>
          </cell>
          <cell r="E155">
            <v>592.9</v>
          </cell>
          <cell r="F155">
            <v>193.76</v>
          </cell>
          <cell r="G155">
            <v>786.66</v>
          </cell>
          <cell r="H155" t="str">
            <v>Betuminoso</v>
          </cell>
        </row>
        <row r="156">
          <cell r="A156" t="str">
            <v>09.600.02</v>
          </cell>
          <cell r="B156" t="str">
            <v>FORNECIMENTO DE CM-30</v>
          </cell>
          <cell r="C156" t="str">
            <v>t</v>
          </cell>
          <cell r="E156">
            <v>949.7</v>
          </cell>
          <cell r="F156">
            <v>310.36</v>
          </cell>
          <cell r="G156">
            <v>1260.06</v>
          </cell>
          <cell r="H156" t="str">
            <v>Betuminoso</v>
          </cell>
        </row>
        <row r="157">
          <cell r="A157" t="str">
            <v>09.600.03</v>
          </cell>
          <cell r="B157" t="str">
            <v>FORNECIMENTO DE CAP-20</v>
          </cell>
          <cell r="C157" t="str">
            <v>t</v>
          </cell>
          <cell r="E157">
            <v>688.1</v>
          </cell>
          <cell r="F157">
            <v>224.87</v>
          </cell>
          <cell r="G157">
            <v>912.97</v>
          </cell>
          <cell r="H157" t="str">
            <v>Betuminoso</v>
          </cell>
        </row>
        <row r="158">
          <cell r="A158" t="str">
            <v>09.600.07</v>
          </cell>
          <cell r="B158" t="str">
            <v>FORNECIMENTO DE RR-1C</v>
          </cell>
          <cell r="C158" t="str">
            <v>t</v>
          </cell>
          <cell r="E158">
            <v>527.4</v>
          </cell>
          <cell r="F158">
            <v>172.35</v>
          </cell>
          <cell r="G158">
            <v>699.75</v>
          </cell>
          <cell r="H158" t="str">
            <v>Betuminoso</v>
          </cell>
        </row>
        <row r="159">
          <cell r="A159" t="str">
            <v>TRANSPORTE DE MATERIAL BETUMINOSO</v>
          </cell>
        </row>
        <row r="160">
          <cell r="A160" t="str">
            <v>00.112.90</v>
          </cell>
          <cell r="B160" t="str">
            <v>TRANSPORTE COMERCIAL MATERIAL BETUMINOSO A QUENTE</v>
          </cell>
          <cell r="C160" t="str">
            <v>t</v>
          </cell>
          <cell r="E160">
            <v>123.23</v>
          </cell>
          <cell r="F160">
            <v>40.270000000000003</v>
          </cell>
          <cell r="G160">
            <v>163.5</v>
          </cell>
          <cell r="H160" t="str">
            <v>Betuminoso</v>
          </cell>
        </row>
        <row r="161">
          <cell r="A161" t="str">
            <v>00.112.91</v>
          </cell>
          <cell r="B161" t="str">
            <v>TRANSPORTE COMERCIAL MATERIAL BETUMINOSO A FRIO</v>
          </cell>
          <cell r="C161" t="str">
            <v>t</v>
          </cell>
          <cell r="E161">
            <v>111.07</v>
          </cell>
          <cell r="F161">
            <v>36.299999999999997</v>
          </cell>
          <cell r="G161">
            <v>147.37</v>
          </cell>
          <cell r="H161" t="str">
            <v>Betuminoso</v>
          </cell>
        </row>
        <row r="162">
          <cell r="A162" t="str">
            <v>OBRAS COMPLEMENTARES</v>
          </cell>
        </row>
        <row r="163">
          <cell r="A163" t="str">
            <v>01.513.01</v>
          </cell>
          <cell r="B163" t="str">
            <v>COMPACTAÇÃO DE MATERIAL EM BOTA-FORA</v>
          </cell>
          <cell r="C163" t="str">
            <v>m³</v>
          </cell>
          <cell r="D163" t="str">
            <v>DNER-ES-282/97</v>
          </cell>
          <cell r="E163">
            <v>0.63</v>
          </cell>
          <cell r="F163">
            <v>0.21</v>
          </cell>
          <cell r="G163">
            <v>0.84</v>
          </cell>
          <cell r="H163" t="str">
            <v>Obras Comp.</v>
          </cell>
        </row>
        <row r="164">
          <cell r="A164" t="str">
            <v>04.999.07</v>
          </cell>
          <cell r="B164" t="str">
            <v>DEMOLIÇÃO DE DISPOSITIVOS DE CONCRETO</v>
          </cell>
          <cell r="C164" t="str">
            <v>m³</v>
          </cell>
          <cell r="D164" t="str">
            <v>DNER-ES-296/97</v>
          </cell>
          <cell r="E164">
            <v>46.36</v>
          </cell>
          <cell r="F164">
            <v>15.15</v>
          </cell>
          <cell r="G164">
            <v>61.51</v>
          </cell>
          <cell r="H164" t="str">
            <v>Obras Comp.</v>
          </cell>
        </row>
        <row r="165">
          <cell r="A165" t="str">
            <v>06.010.01</v>
          </cell>
          <cell r="B165" t="str">
            <v>DEFENSA SEMI-MALEÁVEL SIMPLES</v>
          </cell>
          <cell r="C165" t="str">
            <v>m</v>
          </cell>
          <cell r="D165" t="str">
            <v>DNER-ES-144/85</v>
          </cell>
          <cell r="E165">
            <v>62.06</v>
          </cell>
          <cell r="F165">
            <v>20.28</v>
          </cell>
          <cell r="G165">
            <v>82.34</v>
          </cell>
          <cell r="H165" t="str">
            <v>Obras Comp.</v>
          </cell>
        </row>
        <row r="166">
          <cell r="A166" t="str">
            <v>06.400.01</v>
          </cell>
          <cell r="B166" t="str">
            <v>CERCAS DE ARAME FARPADO COM MOURÃO DE CONCRETO SEÇÃO QUADRADA</v>
          </cell>
          <cell r="C166" t="str">
            <v>m</v>
          </cell>
          <cell r="D166" t="str">
            <v>DNER-ES-338/97</v>
          </cell>
          <cell r="E166">
            <v>9.6300000000000008</v>
          </cell>
          <cell r="F166">
            <v>3.15</v>
          </cell>
          <cell r="G166">
            <v>12.780000000000001</v>
          </cell>
          <cell r="H166" t="str">
            <v>Obras Comp.</v>
          </cell>
        </row>
        <row r="167">
          <cell r="A167" t="str">
            <v>SINALIZAÇÃO</v>
          </cell>
        </row>
        <row r="168">
          <cell r="A168" t="str">
            <v>06.110.01</v>
          </cell>
          <cell r="B168" t="str">
            <v>PINTURA DE FAIXA C/TERMOPLÁSTICO - 3 ANOS (P/ASPERSÃO)</v>
          </cell>
          <cell r="C168" t="str">
            <v>m²</v>
          </cell>
          <cell r="D168" t="str">
            <v>DNER-ES-339/97</v>
          </cell>
          <cell r="E168">
            <v>17.150000000000002</v>
          </cell>
          <cell r="F168">
            <v>5.6</v>
          </cell>
          <cell r="G168">
            <v>22.75</v>
          </cell>
          <cell r="H168" t="str">
            <v>Sinalização</v>
          </cell>
        </row>
        <row r="169">
          <cell r="A169" t="str">
            <v>06.110.02</v>
          </cell>
          <cell r="B169" t="str">
            <v>PINTURA ZETAS E ZEBRADO TERMOPLÁSTICO - 3 ANOS (P/ASPERSÃO)</v>
          </cell>
          <cell r="C169" t="str">
            <v>m²</v>
          </cell>
          <cell r="D169" t="str">
            <v>DNER-ES-339/97</v>
          </cell>
          <cell r="E169">
            <v>20.909999999999997</v>
          </cell>
          <cell r="F169">
            <v>6.83</v>
          </cell>
          <cell r="G169">
            <v>27.739999999999995</v>
          </cell>
          <cell r="H169" t="str">
            <v>Sinalização</v>
          </cell>
        </row>
        <row r="170">
          <cell r="A170" t="str">
            <v>06.120.01</v>
          </cell>
          <cell r="B170" t="str">
            <v>FORNECIMENTO E COLOCAÇÃO DE TACHA REFLETIVA MONODIRECIONAL</v>
          </cell>
          <cell r="C170" t="str">
            <v>unid.</v>
          </cell>
          <cell r="D170" t="str">
            <v>DNER-ES-339/97</v>
          </cell>
          <cell r="E170">
            <v>5.07</v>
          </cell>
          <cell r="F170">
            <v>1.66</v>
          </cell>
          <cell r="G170">
            <v>6.73</v>
          </cell>
          <cell r="H170" t="str">
            <v>Sinalização</v>
          </cell>
        </row>
        <row r="171">
          <cell r="A171" t="str">
            <v>06.120.11</v>
          </cell>
          <cell r="B171" t="str">
            <v>FORNECIMENTO E COLOCAÇÃO DE TACHÃO REFLETIVO MONODIRECIONAL</v>
          </cell>
          <cell r="C171" t="str">
            <v>unid.</v>
          </cell>
          <cell r="D171" t="str">
            <v>DNER-ES-339/97</v>
          </cell>
          <cell r="E171">
            <v>13.870000000000001</v>
          </cell>
          <cell r="F171">
            <v>4.53</v>
          </cell>
          <cell r="G171">
            <v>18.400000000000002</v>
          </cell>
          <cell r="H171" t="str">
            <v>Sinalização</v>
          </cell>
        </row>
        <row r="172">
          <cell r="A172" t="str">
            <v>06.121.01</v>
          </cell>
          <cell r="B172" t="str">
            <v>FORNECIMENTO E COLOCAÇÃO DE TACHA REFLETIVA BIDIRECIONAL</v>
          </cell>
          <cell r="C172" t="str">
            <v>unid.</v>
          </cell>
          <cell r="D172" t="str">
            <v>DNER-ES-339/97</v>
          </cell>
          <cell r="E172">
            <v>6.01</v>
          </cell>
          <cell r="F172">
            <v>1.96</v>
          </cell>
          <cell r="G172">
            <v>7.97</v>
          </cell>
          <cell r="H172" t="str">
            <v>Sinalização</v>
          </cell>
        </row>
        <row r="173">
          <cell r="A173" t="str">
            <v>06.121.11</v>
          </cell>
          <cell r="B173" t="str">
            <v>FORNECIMENTO E COLOCAÇÃO DE TACHÃO REFLETIVO BIDIRECIONAL</v>
          </cell>
          <cell r="C173" t="str">
            <v>unid.</v>
          </cell>
          <cell r="D173" t="str">
            <v>DNER-ES-339/97</v>
          </cell>
          <cell r="E173">
            <v>14.57</v>
          </cell>
          <cell r="F173">
            <v>4.76</v>
          </cell>
          <cell r="G173">
            <v>19.329999999999998</v>
          </cell>
          <cell r="H173" t="str">
            <v>Sinalização</v>
          </cell>
        </row>
        <row r="174">
          <cell r="A174" t="str">
            <v>06.200.01</v>
          </cell>
          <cell r="B174" t="str">
            <v>PLACA DE SINALIZACAO SEMI-REFLETIVA</v>
          </cell>
          <cell r="C174" t="str">
            <v>m²</v>
          </cell>
          <cell r="D174" t="str">
            <v>DNER-ES-340/97</v>
          </cell>
          <cell r="E174">
            <v>129.26</v>
          </cell>
          <cell r="F174">
            <v>42.24</v>
          </cell>
          <cell r="G174">
            <v>171.5</v>
          </cell>
          <cell r="H174" t="str">
            <v>Sinalização</v>
          </cell>
        </row>
        <row r="175">
          <cell r="A175" t="str">
            <v>06.210.01</v>
          </cell>
          <cell r="B175" t="str">
            <v>PÓRTICO METÁLICO</v>
          </cell>
          <cell r="C175" t="str">
            <v>unid.</v>
          </cell>
          <cell r="D175" t="str">
            <v>DNER-ES-340/97</v>
          </cell>
          <cell r="E175">
            <v>13915.080000000002</v>
          </cell>
          <cell r="F175">
            <v>4547.45</v>
          </cell>
          <cell r="G175">
            <v>18462.530000000002</v>
          </cell>
          <cell r="H175" t="str">
            <v>Sinalização</v>
          </cell>
        </row>
        <row r="176">
          <cell r="A176" t="str">
            <v>06.230.01</v>
          </cell>
          <cell r="B176" t="str">
            <v>FORNECIMENTO E COLOCAÇÃO DE BALIZADOR DE CONCRETO</v>
          </cell>
          <cell r="C176" t="str">
            <v>unid.</v>
          </cell>
          <cell r="D176" t="str">
            <v>DNER-ES-340/97</v>
          </cell>
          <cell r="E176">
            <v>10.039999999999999</v>
          </cell>
          <cell r="F176">
            <v>3.28</v>
          </cell>
          <cell r="G176">
            <v>13.319999999999999</v>
          </cell>
          <cell r="H176" t="str">
            <v>Sinalização</v>
          </cell>
        </row>
        <row r="177">
          <cell r="A177" t="str">
            <v>MEIO AMBIENTE</v>
          </cell>
        </row>
        <row r="178">
          <cell r="A178" t="str">
            <v>05.100.00</v>
          </cell>
          <cell r="B178" t="str">
            <v>ENLEIVAMENTO</v>
          </cell>
          <cell r="C178" t="str">
            <v>m²</v>
          </cell>
          <cell r="D178" t="str">
            <v>DNER-ES-341/97</v>
          </cell>
          <cell r="E178">
            <v>2.57</v>
          </cell>
          <cell r="F178">
            <v>0.84</v>
          </cell>
          <cell r="G178">
            <v>3.4099999999999997</v>
          </cell>
          <cell r="H178" t="str">
            <v>Meio Ambiente</v>
          </cell>
        </row>
        <row r="179">
          <cell r="A179" t="str">
            <v>05.101.01</v>
          </cell>
          <cell r="B179" t="str">
            <v>REVESTIMENTO VEGETAL COM MUDAS</v>
          </cell>
          <cell r="C179" t="str">
            <v>m²</v>
          </cell>
          <cell r="D179" t="str">
            <v>DNER-ES-341/97</v>
          </cell>
          <cell r="E179">
            <v>2.15</v>
          </cell>
          <cell r="F179">
            <v>0.7</v>
          </cell>
          <cell r="G179">
            <v>2.8499999999999996</v>
          </cell>
          <cell r="H179" t="str">
            <v>Meio Ambiente</v>
          </cell>
        </row>
        <row r="180">
          <cell r="A180" t="str">
            <v>05.102.00</v>
          </cell>
          <cell r="B180" t="str">
            <v>HIDROSSEMEADURA</v>
          </cell>
          <cell r="C180" t="str">
            <v>m²</v>
          </cell>
          <cell r="D180" t="str">
            <v>DNER-ES-341/97</v>
          </cell>
          <cell r="E180">
            <v>0.73</v>
          </cell>
          <cell r="F180">
            <v>0.24</v>
          </cell>
          <cell r="G180">
            <v>0.97</v>
          </cell>
          <cell r="H180" t="str">
            <v>Meio Ambiente</v>
          </cell>
        </row>
        <row r="181">
          <cell r="A181" t="str">
            <v>05.999.01</v>
          </cell>
          <cell r="B181" t="str">
            <v>PLANTIO DE ÁRVORES E ARBUSTOS</v>
          </cell>
          <cell r="C181" t="str">
            <v>unid.</v>
          </cell>
          <cell r="D181" t="str">
            <v>EC-MA-01</v>
          </cell>
          <cell r="E181">
            <v>4.4800000000000004</v>
          </cell>
          <cell r="F181">
            <v>1.46</v>
          </cell>
          <cell r="G181">
            <v>5.94</v>
          </cell>
          <cell r="H181" t="str">
            <v>Meio Ambiente</v>
          </cell>
        </row>
        <row r="182">
          <cell r="A182" t="str">
            <v>OBRAS DE ARTE ESPECIAIS</v>
          </cell>
        </row>
        <row r="183">
          <cell r="A183" t="str">
            <v>01.580.02</v>
          </cell>
          <cell r="B183" t="str">
            <v>FORNECIMENTO, PREPARO E POSICIONAMENTO DE AÇO CA-50</v>
          </cell>
          <cell r="C183" t="str">
            <v>kg</v>
          </cell>
          <cell r="D183" t="str">
            <v>DNER-ES 331/97</v>
          </cell>
          <cell r="E183">
            <v>2.8699999999999997</v>
          </cell>
          <cell r="F183">
            <v>0.94</v>
          </cell>
          <cell r="G183">
            <v>3.8099999999999996</v>
          </cell>
          <cell r="H183" t="str">
            <v>OAE</v>
          </cell>
        </row>
        <row r="184">
          <cell r="A184" t="str">
            <v>01.580.03</v>
          </cell>
          <cell r="B184" t="str">
            <v>FORNECIMENTO, PREPARO E POSICIONAMENTO DE AÇO CA-25</v>
          </cell>
          <cell r="C184" t="str">
            <v>kg</v>
          </cell>
          <cell r="D184" t="str">
            <v>DNER-ES 331/97</v>
          </cell>
          <cell r="E184">
            <v>3.01</v>
          </cell>
          <cell r="F184">
            <v>0.98</v>
          </cell>
          <cell r="G184">
            <v>3.9899999999999998</v>
          </cell>
          <cell r="H184" t="str">
            <v>OAE</v>
          </cell>
        </row>
        <row r="185">
          <cell r="A185" t="str">
            <v>03.010.01</v>
          </cell>
          <cell r="B185" t="str">
            <v>ESCAVAÇÃO EM CAVAS DE FUNDAÇÃO S/ESGOTAMENTO</v>
          </cell>
          <cell r="C185" t="str">
            <v>m³</v>
          </cell>
          <cell r="D185" t="str">
            <v>DNER-ES 334/97</v>
          </cell>
          <cell r="E185">
            <v>19.82</v>
          </cell>
          <cell r="F185">
            <v>6.48</v>
          </cell>
          <cell r="G185">
            <v>26.3</v>
          </cell>
          <cell r="H185" t="str">
            <v>OAE</v>
          </cell>
        </row>
        <row r="186">
          <cell r="A186" t="str">
            <v>03.000.02</v>
          </cell>
          <cell r="B186" t="str">
            <v>ESCAVAÇÃO MANUAL DE CAVAS EM MATERIAL 1ª CATEGORIA</v>
          </cell>
          <cell r="C186" t="str">
            <v>m³</v>
          </cell>
          <cell r="D186" t="str">
            <v>DNER-ES 281/97</v>
          </cell>
          <cell r="E186">
            <v>17.48</v>
          </cell>
          <cell r="F186">
            <v>5.71</v>
          </cell>
          <cell r="G186">
            <v>23.19</v>
          </cell>
          <cell r="H186" t="str">
            <v>OAE</v>
          </cell>
        </row>
        <row r="187">
          <cell r="A187" t="str">
            <v>03.119.01</v>
          </cell>
          <cell r="B187" t="str">
            <v>ESCORAMENTO DE MADEIRA PARA OAE</v>
          </cell>
          <cell r="C187" t="str">
            <v>m³</v>
          </cell>
          <cell r="D187" t="str">
            <v>DNER-ES 286/97</v>
          </cell>
          <cell r="E187">
            <v>16.829999999999998</v>
          </cell>
          <cell r="F187">
            <v>5.5</v>
          </cell>
          <cell r="G187">
            <v>22.33</v>
          </cell>
          <cell r="H187" t="str">
            <v>OAE</v>
          </cell>
        </row>
        <row r="188">
          <cell r="A188" t="str">
            <v>03.300.01</v>
          </cell>
          <cell r="B188" t="str">
            <v>CONFECÇÃO E LANÇAMENTO DE CONCRETO MAGRO EM BETONEIRA</v>
          </cell>
          <cell r="C188" t="str">
            <v>m³</v>
          </cell>
          <cell r="D188" t="str">
            <v>DNER-ES 330/97</v>
          </cell>
          <cell r="E188">
            <v>157.06</v>
          </cell>
          <cell r="F188">
            <v>51.33</v>
          </cell>
          <cell r="G188">
            <v>208.39</v>
          </cell>
          <cell r="H188" t="str">
            <v>OAE</v>
          </cell>
        </row>
        <row r="189">
          <cell r="A189" t="str">
            <v>03.323.00</v>
          </cell>
          <cell r="B189" t="str">
            <v>CONCRETO ESTRUTURAL FCK=12MPA</v>
          </cell>
          <cell r="C189" t="str">
            <v>m³</v>
          </cell>
          <cell r="D189" t="str">
            <v>DNER-ES 330/97</v>
          </cell>
          <cell r="E189">
            <v>192.2</v>
          </cell>
          <cell r="F189">
            <v>62.81</v>
          </cell>
          <cell r="G189">
            <v>255.01</v>
          </cell>
          <cell r="H189" t="str">
            <v>OAE</v>
          </cell>
        </row>
        <row r="190">
          <cell r="A190" t="str">
            <v>03.324.00</v>
          </cell>
          <cell r="B190" t="str">
            <v>CONCRETO ESTRUTURAL FCK=15MPA</v>
          </cell>
          <cell r="C190" t="str">
            <v>m³</v>
          </cell>
          <cell r="D190" t="str">
            <v>DNER-ES 330/97</v>
          </cell>
          <cell r="E190">
            <v>200.12</v>
          </cell>
          <cell r="F190">
            <v>65.400000000000006</v>
          </cell>
          <cell r="G190">
            <v>265.52</v>
          </cell>
          <cell r="H190" t="str">
            <v>OAE</v>
          </cell>
        </row>
        <row r="191">
          <cell r="A191" t="str">
            <v>03.325.00</v>
          </cell>
          <cell r="B191" t="str">
            <v>CONCRETO ESTRUTURAL FCK=18MPA</v>
          </cell>
          <cell r="C191" t="str">
            <v>m³</v>
          </cell>
          <cell r="D191" t="str">
            <v>DNER-ES 330/97</v>
          </cell>
          <cell r="E191">
            <v>207.88</v>
          </cell>
          <cell r="F191">
            <v>67.94</v>
          </cell>
          <cell r="G191">
            <v>275.82</v>
          </cell>
          <cell r="H191" t="str">
            <v>OAE</v>
          </cell>
        </row>
        <row r="192">
          <cell r="A192" t="str">
            <v>03.326.00</v>
          </cell>
          <cell r="B192" t="str">
            <v>CONCRETO ESTRUTURAL FCK=20MPA</v>
          </cell>
          <cell r="C192" t="str">
            <v>m³</v>
          </cell>
          <cell r="D192" t="str">
            <v>DNER-ES 330/97</v>
          </cell>
          <cell r="E192">
            <v>214.3</v>
          </cell>
          <cell r="F192">
            <v>70.03</v>
          </cell>
          <cell r="G192">
            <v>284.33000000000004</v>
          </cell>
          <cell r="H192" t="str">
            <v>OAE</v>
          </cell>
        </row>
        <row r="193">
          <cell r="A193" t="str">
            <v>03.326.01</v>
          </cell>
          <cell r="B193" t="str">
            <v>CONCRETO ESTRUTURAL FCK=20MPA ADITIVADO, USINADO</v>
          </cell>
          <cell r="C193" t="str">
            <v>m³</v>
          </cell>
          <cell r="D193" t="str">
            <v>DNER-ES 330/97</v>
          </cell>
          <cell r="E193">
            <v>213.94</v>
          </cell>
          <cell r="F193">
            <v>69.92</v>
          </cell>
          <cell r="G193">
            <v>283.86</v>
          </cell>
          <cell r="H193" t="str">
            <v>OAE</v>
          </cell>
        </row>
        <row r="194">
          <cell r="A194" t="str">
            <v>03.329.00</v>
          </cell>
          <cell r="B194" t="str">
            <v>PAVIMENTAÇÃO EM CONCRETO DE CIMENTO (CONFEC. E LANÇAMENTO)</v>
          </cell>
          <cell r="C194" t="str">
            <v>m³</v>
          </cell>
          <cell r="E194">
            <v>188.71999999999997</v>
          </cell>
          <cell r="F194">
            <v>61.67</v>
          </cell>
          <cell r="G194">
            <v>250.39</v>
          </cell>
          <cell r="H194" t="str">
            <v>OAE</v>
          </cell>
        </row>
        <row r="195">
          <cell r="A195" t="str">
            <v>03.329.01</v>
          </cell>
          <cell r="B195" t="str">
            <v>CONCRETO ESTRUTURAL FCK=25MPA</v>
          </cell>
          <cell r="C195" t="str">
            <v>m³</v>
          </cell>
          <cell r="D195" t="str">
            <v>DNER-ES 330/97</v>
          </cell>
          <cell r="E195">
            <v>229.38</v>
          </cell>
          <cell r="F195">
            <v>74.959999999999994</v>
          </cell>
          <cell r="G195">
            <v>304.33999999999997</v>
          </cell>
          <cell r="H195" t="str">
            <v>OAE</v>
          </cell>
        </row>
        <row r="196">
          <cell r="A196" t="str">
            <v>03.329.04</v>
          </cell>
          <cell r="B196" t="str">
            <v>CONCRETO ESTRUTURAL FCK=35MPA</v>
          </cell>
          <cell r="C196" t="str">
            <v>m³</v>
          </cell>
          <cell r="D196" t="str">
            <v>DNER-ES 330/97</v>
          </cell>
          <cell r="E196">
            <v>244.79999999999998</v>
          </cell>
          <cell r="F196">
            <v>80</v>
          </cell>
          <cell r="G196">
            <v>324.79999999999995</v>
          </cell>
          <cell r="H196" t="str">
            <v>OAE</v>
          </cell>
        </row>
        <row r="197">
          <cell r="A197" t="str">
            <v>03.370.00</v>
          </cell>
          <cell r="B197" t="str">
            <v>FORMAS COMUNS DE MADEIRA</v>
          </cell>
          <cell r="C197" t="str">
            <v>m²</v>
          </cell>
          <cell r="D197" t="str">
            <v>DNER-ES 333/97</v>
          </cell>
          <cell r="E197">
            <v>21.799999999999997</v>
          </cell>
          <cell r="F197">
            <v>7.12</v>
          </cell>
          <cell r="G197">
            <v>28.919999999999998</v>
          </cell>
          <cell r="H197" t="str">
            <v>OAE</v>
          </cell>
        </row>
        <row r="198">
          <cell r="A198" t="str">
            <v>03.371.01</v>
          </cell>
          <cell r="B198" t="str">
            <v>FORMA DE PLACA COMPENSADA RESINADA</v>
          </cell>
          <cell r="C198" t="str">
            <v>m²</v>
          </cell>
          <cell r="D198" t="str">
            <v>DNER-ES 333/97</v>
          </cell>
          <cell r="E198">
            <v>16.11</v>
          </cell>
          <cell r="F198">
            <v>5.26</v>
          </cell>
          <cell r="G198">
            <v>21.369999999999997</v>
          </cell>
          <cell r="H198" t="str">
            <v>OAE</v>
          </cell>
        </row>
        <row r="199">
          <cell r="A199" t="str">
            <v>03.372.01</v>
          </cell>
          <cell r="B199" t="str">
            <v>FORMA P/TUBULÃO</v>
          </cell>
          <cell r="C199" t="str">
            <v>m²</v>
          </cell>
          <cell r="D199" t="str">
            <v>DNER-ES 333/97</v>
          </cell>
          <cell r="E199">
            <v>9.74</v>
          </cell>
          <cell r="F199">
            <v>3.18</v>
          </cell>
          <cell r="G199">
            <v>12.92</v>
          </cell>
          <cell r="H199" t="str">
            <v>OAE</v>
          </cell>
        </row>
        <row r="200">
          <cell r="A200" t="str">
            <v>03.410.21</v>
          </cell>
          <cell r="B200" t="str">
            <v>TUBULÃO A CÉU ABERTO DIAMETRO EXTERNO = 1,40M</v>
          </cell>
          <cell r="C200" t="str">
            <v>m</v>
          </cell>
          <cell r="D200" t="str">
            <v>DNER-ES 334/97</v>
          </cell>
          <cell r="E200">
            <v>859.8</v>
          </cell>
          <cell r="F200">
            <v>280.98</v>
          </cell>
          <cell r="G200">
            <v>1140.78</v>
          </cell>
          <cell r="H200" t="str">
            <v>OAE</v>
          </cell>
        </row>
        <row r="201">
          <cell r="A201" t="str">
            <v>03.411.21</v>
          </cell>
          <cell r="B201" t="str">
            <v>TUBULÃO A.C. Ø=1,40 M PROF.ATÉ 12 M DO LENÇOL FREÁTICO</v>
          </cell>
          <cell r="C201" t="str">
            <v>m</v>
          </cell>
          <cell r="D201" t="str">
            <v>DNER-ES 334/97</v>
          </cell>
          <cell r="E201">
            <v>1696.13</v>
          </cell>
          <cell r="F201">
            <v>554.29999999999995</v>
          </cell>
          <cell r="G201">
            <v>2250.4300000000003</v>
          </cell>
          <cell r="H201" t="str">
            <v>OAE</v>
          </cell>
        </row>
        <row r="202">
          <cell r="A202" t="str">
            <v>03.412.01</v>
          </cell>
          <cell r="B202" t="str">
            <v>ESCAVAÇÃO P/ALARGAMENTO DA BASE TUBULÃO AR COMPRIMIDO</v>
          </cell>
          <cell r="C202" t="str">
            <v>m³</v>
          </cell>
          <cell r="D202" t="str">
            <v>DNER-ES 334/97</v>
          </cell>
          <cell r="E202">
            <v>650.17999999999995</v>
          </cell>
          <cell r="F202">
            <v>212.48</v>
          </cell>
          <cell r="G202">
            <v>862.66</v>
          </cell>
          <cell r="H202" t="str">
            <v>OAE</v>
          </cell>
        </row>
        <row r="203">
          <cell r="A203" t="str">
            <v>03.412.11</v>
          </cell>
          <cell r="B203" t="str">
            <v>FORNECIMENTO, LANÇAMENTO E CONCRETAGEM BASE TUBULÃO DE AR COMPRIMIDO PROF. ATÉ 12M LENÇOL FREÁTICO</v>
          </cell>
          <cell r="C203" t="str">
            <v>m³</v>
          </cell>
          <cell r="D203" t="str">
            <v>DNER-ES 334/97</v>
          </cell>
          <cell r="E203">
            <v>208.77</v>
          </cell>
          <cell r="F203">
            <v>68.23</v>
          </cell>
          <cell r="G203">
            <v>277</v>
          </cell>
          <cell r="H203" t="str">
            <v>OAE</v>
          </cell>
        </row>
        <row r="204">
          <cell r="A204" t="str">
            <v>03.510.00</v>
          </cell>
          <cell r="B204" t="str">
            <v>APARELHO DE APOIO EM NEOPRENE FRETADO</v>
          </cell>
          <cell r="C204" t="str">
            <v>kg</v>
          </cell>
          <cell r="D204" t="str">
            <v>ES-OA-36/96</v>
          </cell>
          <cell r="E204">
            <v>27.86</v>
          </cell>
          <cell r="F204">
            <v>9.1</v>
          </cell>
          <cell r="G204">
            <v>36.96</v>
          </cell>
          <cell r="H204" t="str">
            <v>OAE</v>
          </cell>
        </row>
        <row r="205">
          <cell r="A205" t="str">
            <v>03.700.01</v>
          </cell>
          <cell r="B205" t="str">
            <v>FABRICAÇÃO DE GUARDA CORPO TIPO GM - MOLDADO IN LOCO</v>
          </cell>
          <cell r="C205" t="str">
            <v>m</v>
          </cell>
          <cell r="E205">
            <v>123.51</v>
          </cell>
          <cell r="F205">
            <v>40.36</v>
          </cell>
          <cell r="G205">
            <v>163.87</v>
          </cell>
          <cell r="H205" t="str">
            <v>OAE</v>
          </cell>
        </row>
        <row r="206">
          <cell r="A206" t="str">
            <v>03.920.01</v>
          </cell>
          <cell r="B206" t="str">
            <v>ABERTURA E CONCRETAGEM BASE TUBULÃO A CÉU ABERTO</v>
          </cell>
          <cell r="C206" t="str">
            <v>m³</v>
          </cell>
          <cell r="E206">
            <v>417.25</v>
          </cell>
          <cell r="F206">
            <v>136.36000000000001</v>
          </cell>
          <cell r="G206">
            <v>553.61</v>
          </cell>
          <cell r="H206" t="str">
            <v>OAE</v>
          </cell>
        </row>
        <row r="207">
          <cell r="A207" t="str">
            <v>03.951.01</v>
          </cell>
          <cell r="B207" t="str">
            <v>PINTURA COM NATA DE CIMENTO</v>
          </cell>
          <cell r="C207" t="str">
            <v>m²</v>
          </cell>
          <cell r="E207">
            <v>2.65</v>
          </cell>
          <cell r="F207">
            <v>0.87</v>
          </cell>
          <cell r="G207">
            <v>3.52</v>
          </cell>
          <cell r="H207" t="str">
            <v>OAE</v>
          </cell>
        </row>
        <row r="208">
          <cell r="A208" t="str">
            <v>03.990.02</v>
          </cell>
          <cell r="B208" t="str">
            <v>CONFECÇÃO E COLOCAÇÃO DE CABOS 06 CORDOALHAS D=12,7MM</v>
          </cell>
          <cell r="C208" t="str">
            <v>kg</v>
          </cell>
          <cell r="E208">
            <v>7.05</v>
          </cell>
          <cell r="F208">
            <v>2.2999999999999998</v>
          </cell>
          <cell r="G208">
            <v>9.35</v>
          </cell>
          <cell r="H208" t="str">
            <v>OAE</v>
          </cell>
        </row>
        <row r="209">
          <cell r="A209" t="str">
            <v>03.990.04</v>
          </cell>
          <cell r="B209" t="str">
            <v>CONFECÇÃO E COLOCAÇÃO DE CABOS 12 CORDOALHAS D=12,7MM</v>
          </cell>
          <cell r="C209" t="str">
            <v>kg</v>
          </cell>
          <cell r="E209">
            <v>5.7799999999999994</v>
          </cell>
          <cell r="F209">
            <v>1.89</v>
          </cell>
          <cell r="G209">
            <v>7.669999999999999</v>
          </cell>
          <cell r="H209" t="str">
            <v>OAE</v>
          </cell>
        </row>
        <row r="210">
          <cell r="A210" t="str">
            <v>03.991.02</v>
          </cell>
          <cell r="B210" t="str">
            <v>DRENO DE PVC Ø=100 mm</v>
          </cell>
          <cell r="C210" t="str">
            <v>unid.</v>
          </cell>
          <cell r="D210" t="str">
            <v>ES-OA-36/96</v>
          </cell>
          <cell r="E210">
            <v>5.0199999999999996</v>
          </cell>
          <cell r="F210">
            <v>1.64</v>
          </cell>
          <cell r="G210">
            <v>6.6599999999999993</v>
          </cell>
          <cell r="H210" t="str">
            <v>OAE</v>
          </cell>
        </row>
        <row r="211">
          <cell r="A211" t="str">
            <v>03.999.02</v>
          </cell>
          <cell r="B211" t="str">
            <v>PROTENÇÃO E INJEÇÃO DE CABO 06 CORDOALHAS D=12,7MM</v>
          </cell>
          <cell r="C211" t="str">
            <v>unid.</v>
          </cell>
          <cell r="D211" t="str">
            <v>DNER-ES-332/75/76</v>
          </cell>
          <cell r="E211">
            <v>361.11999999999995</v>
          </cell>
          <cell r="F211">
            <v>118.01</v>
          </cell>
          <cell r="G211">
            <v>479.12999999999994</v>
          </cell>
          <cell r="H211" t="str">
            <v>OAE</v>
          </cell>
        </row>
        <row r="212">
          <cell r="A212" t="str">
            <v>03.999.04</v>
          </cell>
          <cell r="B212" t="str">
            <v>PROTENÇÃO E INJEÇÃO DE CABO 12 CORDOALHAS D=12,7MM</v>
          </cell>
          <cell r="C212" t="str">
            <v>unid.</v>
          </cell>
          <cell r="D212" t="str">
            <v>DNER-ES-332/75/76</v>
          </cell>
          <cell r="E212">
            <v>666.84</v>
          </cell>
          <cell r="F212">
            <v>217.92</v>
          </cell>
          <cell r="G212">
            <v>884.76</v>
          </cell>
          <cell r="H212" t="str">
            <v>OAE</v>
          </cell>
        </row>
        <row r="213">
          <cell r="A213" t="str">
            <v>04.020.00</v>
          </cell>
          <cell r="B213" t="str">
            <v>ESCAVAÇÃO EM VALA MATERIAL DE 3a CATEGORIA</v>
          </cell>
          <cell r="C213" t="str">
            <v>m³</v>
          </cell>
          <cell r="D213" t="str">
            <v>DNER-ES 280/97</v>
          </cell>
          <cell r="E213">
            <v>27.6</v>
          </cell>
          <cell r="F213">
            <v>9.02</v>
          </cell>
          <cell r="G213">
            <v>36.620000000000005</v>
          </cell>
          <cell r="H213" t="str">
            <v>OAE</v>
          </cell>
        </row>
        <row r="214">
          <cell r="A214" t="str">
            <v>05.303.01</v>
          </cell>
          <cell r="B214" t="str">
            <v>TERRA ARMADA - ECE - GREIDE 0,0&lt;H&lt;6,0M TIPO RETA E CURVA ÂNGULO 15°</v>
          </cell>
          <cell r="C214" t="str">
            <v>m²</v>
          </cell>
          <cell r="E214">
            <v>185.45</v>
          </cell>
          <cell r="F214">
            <v>60.61</v>
          </cell>
          <cell r="G214">
            <v>246.06</v>
          </cell>
          <cell r="H214" t="str">
            <v>OAE</v>
          </cell>
        </row>
        <row r="215">
          <cell r="A215" t="str">
            <v>05.303.02</v>
          </cell>
          <cell r="B215" t="str">
            <v>TERRA ARMADA - ECE - GREIDE 6,0&lt;H&lt;9,0M TIPO RETA E CURVA ÂNGULO 15°</v>
          </cell>
          <cell r="C215" t="str">
            <v>m²</v>
          </cell>
          <cell r="E215">
            <v>208.06</v>
          </cell>
          <cell r="F215">
            <v>67.989999999999995</v>
          </cell>
          <cell r="G215">
            <v>276.05</v>
          </cell>
          <cell r="H215" t="str">
            <v>OAE</v>
          </cell>
        </row>
        <row r="216">
          <cell r="A216" t="str">
            <v>05.303.07</v>
          </cell>
          <cell r="B216" t="str">
            <v>TERRA ARMADA - ECE - ENC. PORTANTE 0,0&lt;H&lt;6,0M TIPO RETA</v>
          </cell>
          <cell r="C216" t="str">
            <v>m²</v>
          </cell>
          <cell r="E216">
            <v>300</v>
          </cell>
          <cell r="F216">
            <v>98.04</v>
          </cell>
          <cell r="G216">
            <v>398.04</v>
          </cell>
          <cell r="H216" t="str">
            <v>OAE</v>
          </cell>
        </row>
        <row r="217">
          <cell r="A217" t="str">
            <v>05.303.08</v>
          </cell>
          <cell r="B217" t="str">
            <v>TERRA ARMADA - ECE - ENC. PORTANTE 6,0&lt;H&lt;9,0M TIPO RETA</v>
          </cell>
          <cell r="C217" t="str">
            <v>m²</v>
          </cell>
          <cell r="E217">
            <v>339.78</v>
          </cell>
          <cell r="F217">
            <v>111.04</v>
          </cell>
          <cell r="G217">
            <v>450.82</v>
          </cell>
          <cell r="H217" t="str">
            <v>OAE</v>
          </cell>
        </row>
        <row r="218">
          <cell r="A218" t="str">
            <v>05.303.09</v>
          </cell>
          <cell r="B218" t="str">
            <v>ESCAMAS DE CONCRETO ARMADO PARA TERRA ARMADA</v>
          </cell>
          <cell r="C218" t="str">
            <v>m³</v>
          </cell>
          <cell r="D218" t="str">
            <v>DNER-ES 330/97</v>
          </cell>
          <cell r="E218">
            <v>368.33000000000004</v>
          </cell>
          <cell r="F218">
            <v>120.37</v>
          </cell>
          <cell r="G218">
            <v>488.70000000000005</v>
          </cell>
          <cell r="H218" t="str">
            <v>OAE</v>
          </cell>
        </row>
        <row r="219">
          <cell r="A219" t="str">
            <v>05.303.10</v>
          </cell>
          <cell r="B219" t="str">
            <v>CONCRETAGEM DE SOLEIRA E ARREMATES DE MACIÇO TERRA ARMADA</v>
          </cell>
          <cell r="C219" t="str">
            <v>m³</v>
          </cell>
          <cell r="D219" t="str">
            <v>DNER-ES 330/97</v>
          </cell>
          <cell r="E219">
            <v>200.25</v>
          </cell>
          <cell r="F219">
            <v>65.44</v>
          </cell>
          <cell r="G219">
            <v>265.69</v>
          </cell>
          <cell r="H219" t="str">
            <v>OAE</v>
          </cell>
        </row>
        <row r="220">
          <cell r="A220" t="str">
            <v>05.303.11</v>
          </cell>
          <cell r="B220" t="str">
            <v>MONTAGEM DE MACIÇO TERRA ARMADA</v>
          </cell>
          <cell r="C220" t="str">
            <v>m²</v>
          </cell>
          <cell r="D220" t="str">
            <v>DNER-ES 282/97</v>
          </cell>
          <cell r="E220">
            <v>38.22</v>
          </cell>
          <cell r="F220">
            <v>12.49</v>
          </cell>
          <cell r="G220">
            <v>50.71</v>
          </cell>
          <cell r="H220" t="str">
            <v>OAE</v>
          </cell>
        </row>
        <row r="221">
          <cell r="A221" t="str">
            <v>06.030.11</v>
          </cell>
          <cell r="B221" t="str">
            <v>BARREIRA DE SEGURANÇA TIPO NEW JERSEY</v>
          </cell>
          <cell r="C221" t="str">
            <v>m</v>
          </cell>
          <cell r="D221" t="str">
            <v>DNER-ES 340/97</v>
          </cell>
          <cell r="E221">
            <v>149.81</v>
          </cell>
          <cell r="F221">
            <v>48.96</v>
          </cell>
          <cell r="G221">
            <v>198.77</v>
          </cell>
          <cell r="H221" t="str">
            <v>OAE</v>
          </cell>
        </row>
        <row r="222">
          <cell r="A222" t="str">
            <v>OUTROS CÓDIGOS</v>
          </cell>
        </row>
        <row r="223">
          <cell r="A223" t="str">
            <v>10.000.05</v>
          </cell>
          <cell r="B223" t="str">
            <v>PAVIMENTAÇÃO EM CBUQ</v>
          </cell>
          <cell r="C223" t="str">
            <v>m³</v>
          </cell>
          <cell r="D223" t="str">
            <v>EC-02</v>
          </cell>
          <cell r="E223">
            <v>57.38</v>
          </cell>
          <cell r="F223">
            <v>18.75</v>
          </cell>
          <cell r="G223">
            <v>76.13</v>
          </cell>
          <cell r="H223" t="str">
            <v>OAE</v>
          </cell>
        </row>
        <row r="224">
          <cell r="A224" t="str">
            <v>10.000.03</v>
          </cell>
          <cell r="B224" t="str">
            <v>CIMBRAMENTO</v>
          </cell>
          <cell r="C224" t="str">
            <v>m³</v>
          </cell>
          <cell r="D224" t="str">
            <v>DNER-ES 286/97</v>
          </cell>
          <cell r="E224">
            <v>41.149999999999991</v>
          </cell>
          <cell r="F224">
            <v>13.45</v>
          </cell>
          <cell r="G224">
            <v>54.599999999999994</v>
          </cell>
          <cell r="H224" t="str">
            <v>OAE</v>
          </cell>
        </row>
        <row r="225">
          <cell r="A225" t="str">
            <v>10.000.46</v>
          </cell>
          <cell r="B225" t="str">
            <v>CARGA, TRANSPORTE, IÇAMENTO E LANÇAMENTO DE LAJE PRÉ-MOLDADA ATÉ 3,0T</v>
          </cell>
          <cell r="C225" t="str">
            <v>unid.</v>
          </cell>
          <cell r="E225">
            <v>21.16</v>
          </cell>
          <cell r="F225">
            <v>6.92</v>
          </cell>
          <cell r="G225">
            <v>28.08</v>
          </cell>
          <cell r="H225" t="str">
            <v>OAE</v>
          </cell>
        </row>
        <row r="226">
          <cell r="A226" t="str">
            <v>10.000.47</v>
          </cell>
          <cell r="B226" t="str">
            <v>CARGA, TRANSPORTE, IÇAMENTO E LANÇAMENTO DE LAJE PRÉ-MOLDADA ATÉ 55,0T</v>
          </cell>
          <cell r="C226" t="str">
            <v>unid.</v>
          </cell>
          <cell r="E226">
            <v>407.22</v>
          </cell>
          <cell r="F226">
            <v>133.08000000000001</v>
          </cell>
          <cell r="G226">
            <v>540.30000000000007</v>
          </cell>
          <cell r="H226" t="str">
            <v>OAE</v>
          </cell>
        </row>
        <row r="227">
          <cell r="A227" t="str">
            <v>10.400.11</v>
          </cell>
          <cell r="B227" t="str">
            <v>COLCHÃO DRENANTE C/PEDRA-DE-MÃO P/CORTE EM ROCHA</v>
          </cell>
          <cell r="C227" t="str">
            <v>m³</v>
          </cell>
          <cell r="D227" t="str">
            <v>EC-03</v>
          </cell>
          <cell r="E227">
            <v>68.550000000000011</v>
          </cell>
          <cell r="F227">
            <v>22.4</v>
          </cell>
          <cell r="G227">
            <v>90.950000000000017</v>
          </cell>
          <cell r="H227" t="str">
            <v>Drenagem</v>
          </cell>
        </row>
        <row r="228">
          <cell r="A228" t="str">
            <v>10.200.02</v>
          </cell>
          <cell r="B228" t="str">
            <v>BASE DE SOLO CIMENTO C/MISTURA NA PISTA C/RECICLADORA</v>
          </cell>
          <cell r="C228" t="str">
            <v>m³</v>
          </cell>
          <cell r="D228" t="str">
            <v>DNER-ES-305/97</v>
          </cell>
          <cell r="E228">
            <v>74.239999999999995</v>
          </cell>
          <cell r="F228">
            <v>24.26</v>
          </cell>
          <cell r="G228">
            <v>98.5</v>
          </cell>
          <cell r="H228" t="str">
            <v>Pavimentação</v>
          </cell>
        </row>
        <row r="229">
          <cell r="A229" t="str">
            <v>10.200.03</v>
          </cell>
          <cell r="B229" t="str">
            <v>SUB-BASE DE SOLO MELHORADO C/CIMENTO MISTURA NA PISTA C/RECICLADORA</v>
          </cell>
          <cell r="C229" t="str">
            <v>m³</v>
          </cell>
          <cell r="D229" t="str">
            <v>DNER-ES-302/97</v>
          </cell>
          <cell r="E229">
            <v>51.94</v>
          </cell>
          <cell r="F229">
            <v>16.97</v>
          </cell>
          <cell r="G229">
            <v>68.91</v>
          </cell>
          <cell r="H229" t="str">
            <v>Pavimentação</v>
          </cell>
        </row>
        <row r="230">
          <cell r="A230" t="str">
            <v>10.300.15</v>
          </cell>
          <cell r="B230" t="str">
            <v>PINTURA EM SUPER CONSERVADO P</v>
          </cell>
          <cell r="C230" t="str">
            <v>m²</v>
          </cell>
          <cell r="E230">
            <v>12.61</v>
          </cell>
          <cell r="F230">
            <v>4.12</v>
          </cell>
          <cell r="G230">
            <v>16.73</v>
          </cell>
          <cell r="H230" t="str">
            <v>OAE</v>
          </cell>
        </row>
        <row r="231">
          <cell r="A231" t="str">
            <v>10.300.25</v>
          </cell>
          <cell r="B231" t="str">
            <v>FORNECIMENTO CORTE E COLOCAÇÃO DE 12Ø12,7 - AÇO CP-190 RB</v>
          </cell>
          <cell r="C231" t="str">
            <v>kg</v>
          </cell>
          <cell r="D231" t="str">
            <v>DNER-ES-332/75/76</v>
          </cell>
          <cell r="E231">
            <v>5.0599999999999996</v>
          </cell>
          <cell r="F231">
            <v>1.65</v>
          </cell>
          <cell r="G231">
            <v>6.7099999999999991</v>
          </cell>
          <cell r="H231" t="str">
            <v>OAE</v>
          </cell>
        </row>
        <row r="232">
          <cell r="A232" t="str">
            <v>10.300.26</v>
          </cell>
          <cell r="B232" t="str">
            <v>PROTENSÃO E ANCORAGEM ATIVA PARA 120Ø12,7MM</v>
          </cell>
          <cell r="C232" t="str">
            <v>unid.</v>
          </cell>
          <cell r="D232" t="str">
            <v>DNER-ES-332/75/76</v>
          </cell>
          <cell r="E232">
            <v>548.67999999999995</v>
          </cell>
          <cell r="F232">
            <v>179.31</v>
          </cell>
          <cell r="G232">
            <v>727.99</v>
          </cell>
          <cell r="H232" t="str">
            <v>OAE</v>
          </cell>
        </row>
        <row r="233">
          <cell r="A233" t="str">
            <v>10.300.27</v>
          </cell>
          <cell r="B233" t="str">
            <v>FORNECIMENTO E COLOCAÇÃO DE BAINHAS CORRUGADAS Ø 70MM E INJEÇÃO DE NATA DE CIMENTO</v>
          </cell>
          <cell r="C233" t="str">
            <v>m</v>
          </cell>
          <cell r="D233" t="str">
            <v>DNER-ES-332/75/76</v>
          </cell>
          <cell r="E233">
            <v>87.100000000000009</v>
          </cell>
          <cell r="F233">
            <v>28.46</v>
          </cell>
          <cell r="G233">
            <v>115.56</v>
          </cell>
          <cell r="H233" t="str">
            <v>OAE</v>
          </cell>
        </row>
        <row r="234">
          <cell r="A234" t="str">
            <v>10.300.30</v>
          </cell>
          <cell r="B234" t="str">
            <v>EXECUÇÃO DE SONDAGEM A PERCUSSÃO</v>
          </cell>
          <cell r="C234" t="str">
            <v>m</v>
          </cell>
          <cell r="D234" t="str">
            <v>DNER-ES-334/97</v>
          </cell>
          <cell r="E234">
            <v>52</v>
          </cell>
          <cell r="F234">
            <v>16.989999999999998</v>
          </cell>
          <cell r="G234">
            <v>68.989999999999995</v>
          </cell>
          <cell r="H234" t="str">
            <v>OAE</v>
          </cell>
        </row>
        <row r="235">
          <cell r="A235" t="str">
            <v>10.300.31</v>
          </cell>
          <cell r="B235" t="str">
            <v>MOBILIZAÇÃO, INSTALAÇÃO E DESMOBILIZAÇÃO DE EQUIPAMENTO P/EXECUÇÃO DE SONDAGENS</v>
          </cell>
          <cell r="C235" t="str">
            <v>unid.</v>
          </cell>
          <cell r="D235" t="str">
            <v>DNER-ES-334/97</v>
          </cell>
          <cell r="E235">
            <v>1300</v>
          </cell>
          <cell r="F235">
            <v>424.84</v>
          </cell>
          <cell r="G235">
            <v>1724.84</v>
          </cell>
          <cell r="H235" t="str">
            <v>OAE</v>
          </cell>
        </row>
        <row r="236">
          <cell r="A236" t="str">
            <v>10.300.32</v>
          </cell>
          <cell r="B236" t="str">
            <v>DETALHAMENTO DO PROJETO</v>
          </cell>
          <cell r="C236" t="str">
            <v>m²</v>
          </cell>
          <cell r="D236" t="str">
            <v>EP-OAE 01</v>
          </cell>
          <cell r="E236">
            <v>20</v>
          </cell>
          <cell r="F236">
            <v>6.54</v>
          </cell>
          <cell r="G236">
            <v>26.54</v>
          </cell>
          <cell r="H236" t="str">
            <v>OAE</v>
          </cell>
        </row>
        <row r="237">
          <cell r="A237" t="str">
            <v>10.300.33</v>
          </cell>
          <cell r="B237" t="str">
            <v>GROUT</v>
          </cell>
          <cell r="C237" t="str">
            <v>kg</v>
          </cell>
          <cell r="E237">
            <v>7.81</v>
          </cell>
          <cell r="F237">
            <v>2.5499999999999998</v>
          </cell>
          <cell r="G237">
            <v>10.36</v>
          </cell>
          <cell r="H237" t="str">
            <v>OAE</v>
          </cell>
        </row>
        <row r="238">
          <cell r="A238" t="str">
            <v>10.300.34</v>
          </cell>
          <cell r="B238" t="str">
            <v>BARREIRA DE CONCRETO, INCL. MÃO DE OBRA E MATERIAL</v>
          </cell>
          <cell r="C238" t="str">
            <v>m</v>
          </cell>
          <cell r="D238" t="str">
            <v>DNER-ES-335/97</v>
          </cell>
          <cell r="E238">
            <v>70.09</v>
          </cell>
          <cell r="F238">
            <v>22.91</v>
          </cell>
          <cell r="G238">
            <v>93</v>
          </cell>
          <cell r="H238" t="str">
            <v>OAE</v>
          </cell>
        </row>
        <row r="239">
          <cell r="A239" t="str">
            <v>10.300.47</v>
          </cell>
          <cell r="B239" t="str">
            <v>DRENO DE FERRO GALVANIZADO 2"</v>
          </cell>
          <cell r="C239" t="str">
            <v>unid.</v>
          </cell>
          <cell r="D239" t="str">
            <v>ES-OA-36/96</v>
          </cell>
          <cell r="E239">
            <v>8.48</v>
          </cell>
          <cell r="F239">
            <v>2.77</v>
          </cell>
          <cell r="G239">
            <v>11.25</v>
          </cell>
          <cell r="H239" t="str">
            <v>OAE</v>
          </cell>
        </row>
        <row r="240">
          <cell r="A240" t="str">
            <v>10.500.38</v>
          </cell>
          <cell r="B240" t="str">
            <v>REMOÇÃO DE CERCAS DE ARAME FARPADO</v>
          </cell>
          <cell r="C240" t="str">
            <v>m</v>
          </cell>
          <cell r="D240" t="str">
            <v>DNER-ES 338/97</v>
          </cell>
          <cell r="E240">
            <v>2.54</v>
          </cell>
          <cell r="F240">
            <v>0.83</v>
          </cell>
          <cell r="G240">
            <v>3.37</v>
          </cell>
          <cell r="H240" t="str">
            <v>Obras Comp.</v>
          </cell>
        </row>
        <row r="241">
          <cell r="A241" t="str">
            <v>10.500.39</v>
          </cell>
          <cell r="B241" t="str">
            <v>MANTA GEOTEXTIL P/REFORÇO DE FUNDAÃO DE ATERRO</v>
          </cell>
          <cell r="C241" t="str">
            <v>m²</v>
          </cell>
          <cell r="E241">
            <v>3.5100000000000002</v>
          </cell>
          <cell r="F241">
            <v>1.1499999999999999</v>
          </cell>
          <cell r="G241">
            <v>4.66</v>
          </cell>
          <cell r="H241" t="str">
            <v>Obras Comp.</v>
          </cell>
        </row>
        <row r="242">
          <cell r="A242" t="str">
            <v>10.500.40</v>
          </cell>
          <cell r="B242" t="str">
            <v>GEOFORMA TÊXTIL TIPO BOLSACRETO BC - 200 kg DE CIMENTO/m3</v>
          </cell>
          <cell r="C242" t="str">
            <v>m³</v>
          </cell>
          <cell r="D242" t="str">
            <v>EC-01</v>
          </cell>
          <cell r="E242">
            <v>51.69</v>
          </cell>
          <cell r="F242">
            <v>16.89</v>
          </cell>
          <cell r="G242">
            <v>68.58</v>
          </cell>
          <cell r="H242" t="str">
            <v>OAE</v>
          </cell>
        </row>
        <row r="243">
          <cell r="A243" t="str">
            <v>10.500.41</v>
          </cell>
          <cell r="B243" t="str">
            <v>GEOFORMA TÊXTIL TIPO COLCHACRETO A-15 - 200 kg DE CIMENTO/m3</v>
          </cell>
          <cell r="C243" t="str">
            <v>m²</v>
          </cell>
          <cell r="D243" t="str">
            <v>EC-01</v>
          </cell>
          <cell r="E243">
            <v>28.94</v>
          </cell>
          <cell r="F243">
            <v>9.4600000000000009</v>
          </cell>
          <cell r="G243">
            <v>38.400000000000006</v>
          </cell>
          <cell r="H243" t="str">
            <v>OAE</v>
          </cell>
        </row>
        <row r="244">
          <cell r="A244" t="str">
            <v>10.550.19</v>
          </cell>
          <cell r="B244" t="str">
            <v>MANTA VEGETAL</v>
          </cell>
          <cell r="C244" t="str">
            <v>m²</v>
          </cell>
          <cell r="D244" t="str">
            <v>EC-PCE-03</v>
          </cell>
          <cell r="E244">
            <v>2.62</v>
          </cell>
          <cell r="F244">
            <v>0.86</v>
          </cell>
          <cell r="G244">
            <v>3.48</v>
          </cell>
          <cell r="H244" t="str">
            <v>OAE</v>
          </cell>
        </row>
        <row r="245">
          <cell r="A245" t="str">
            <v>10.550.20</v>
          </cell>
          <cell r="B245" t="str">
            <v>SEMEADURA MANUAL</v>
          </cell>
          <cell r="C245" t="str">
            <v>m²</v>
          </cell>
          <cell r="D245" t="str">
            <v>DNER-ES-341/97</v>
          </cell>
          <cell r="E245">
            <v>1.04</v>
          </cell>
          <cell r="F245">
            <v>0.34</v>
          </cell>
          <cell r="G245">
            <v>1.3800000000000001</v>
          </cell>
          <cell r="H245" t="str">
            <v>Meio Ambiente</v>
          </cell>
        </row>
        <row r="246">
          <cell r="A246" t="str">
            <v>10.600.10</v>
          </cell>
          <cell r="B246" t="str">
            <v>FORNECIMENTO E LANÇAMENTO DE ARGAMASSA ESTRUT. SIKAGROUT TIX C/ADIÇÃO DE 30% DE PEDRISCO P/EXEC. DE CALÇOS E BERÇOS DE APOIOS</v>
          </cell>
          <cell r="C246" t="str">
            <v>m³</v>
          </cell>
          <cell r="E246">
            <v>1586.14</v>
          </cell>
          <cell r="F246">
            <v>518.35</v>
          </cell>
          <cell r="G246">
            <v>2104.4900000000002</v>
          </cell>
          <cell r="H246" t="str">
            <v>OAE</v>
          </cell>
        </row>
        <row r="247">
          <cell r="A247" t="str">
            <v>10.600.30</v>
          </cell>
          <cell r="B247" t="str">
            <v>FORNECIMENTO, CORTE E COLOCAÇÃO DE 4 Ø 15,2mm - AÇO CP-190 RB</v>
          </cell>
          <cell r="C247" t="str">
            <v>kg</v>
          </cell>
          <cell r="E247">
            <v>4.4399999999999995</v>
          </cell>
          <cell r="F247">
            <v>1.45</v>
          </cell>
          <cell r="G247">
            <v>5.89</v>
          </cell>
          <cell r="H247" t="str">
            <v>OAE</v>
          </cell>
        </row>
        <row r="248">
          <cell r="A248" t="str">
            <v>10.600.32</v>
          </cell>
          <cell r="B248" t="str">
            <v>PROTENSÃO E ANCORAGEM ATIVA PARA 4 Ø 15,2MM</v>
          </cell>
          <cell r="C248" t="str">
            <v>unid.</v>
          </cell>
          <cell r="E248">
            <v>125.68</v>
          </cell>
          <cell r="F248">
            <v>41.07</v>
          </cell>
          <cell r="G248">
            <v>166.75</v>
          </cell>
          <cell r="H248" t="str">
            <v>OAE</v>
          </cell>
        </row>
        <row r="249">
          <cell r="A249" t="str">
            <v>10.600.34</v>
          </cell>
          <cell r="B249" t="str">
            <v>FORNECIMENTOE COLOCAÇÃO DE BAINHAS CORRUGADAS Ø 45MM E INJEÇÃO DE NATA DE CIMENTO</v>
          </cell>
          <cell r="C249" t="str">
            <v>m</v>
          </cell>
          <cell r="E249">
            <v>82.09</v>
          </cell>
          <cell r="F249">
            <v>26.83</v>
          </cell>
          <cell r="G249">
            <v>108.92</v>
          </cell>
          <cell r="H249" t="str">
            <v>OAE</v>
          </cell>
        </row>
        <row r="250">
          <cell r="A250" t="str">
            <v>10.600.25</v>
          </cell>
          <cell r="B250" t="str">
            <v>FORNECIMENTO, CORTE E COLOCAÇÃO DE 12 Ø 15,2mm - AÇO CP-190 RB</v>
          </cell>
          <cell r="C250" t="str">
            <v>kg</v>
          </cell>
          <cell r="E250">
            <v>4.4399999999999995</v>
          </cell>
          <cell r="F250">
            <v>1.45</v>
          </cell>
          <cell r="G250">
            <v>5.89</v>
          </cell>
          <cell r="H250" t="str">
            <v>OAE</v>
          </cell>
        </row>
        <row r="251">
          <cell r="A251" t="str">
            <v>10.600.26</v>
          </cell>
          <cell r="B251" t="str">
            <v>PROTENSÃO E ANCORAGEM ATIVA PARA 12 Ø 15,2MM</v>
          </cell>
          <cell r="C251" t="str">
            <v>unid.</v>
          </cell>
          <cell r="E251">
            <v>423.68</v>
          </cell>
          <cell r="F251">
            <v>138.46</v>
          </cell>
          <cell r="G251">
            <v>562.14</v>
          </cell>
          <cell r="H251" t="str">
            <v>OAE</v>
          </cell>
        </row>
        <row r="252">
          <cell r="A252" t="str">
            <v>10.600.27</v>
          </cell>
          <cell r="B252" t="str">
            <v>FORNECIMENTOE COLOCAÇÃO DE BAINHAS CORRUGADAS Ø 70MM E INJEÇÃO DE NATA DE CIMENTO</v>
          </cell>
          <cell r="C252" t="str">
            <v>m</v>
          </cell>
          <cell r="E252">
            <v>84.490000000000009</v>
          </cell>
          <cell r="F252">
            <v>27.61</v>
          </cell>
          <cell r="G252">
            <v>112.10000000000001</v>
          </cell>
          <cell r="H252" t="str">
            <v>OAE</v>
          </cell>
        </row>
        <row r="253">
          <cell r="A253" t="str">
            <v>10.600.28</v>
          </cell>
          <cell r="B253" t="str">
            <v>TRANSPORTE, LANÇAMENTO E POSICIONAMENTO DE PRÉ-LAJE DE CONCRETO ARMADO</v>
          </cell>
          <cell r="C253" t="str">
            <v>unid.</v>
          </cell>
          <cell r="E253">
            <v>86.37</v>
          </cell>
          <cell r="F253">
            <v>28.23</v>
          </cell>
          <cell r="G253">
            <v>114.60000000000001</v>
          </cell>
          <cell r="H253" t="str">
            <v>OAE</v>
          </cell>
        </row>
        <row r="254">
          <cell r="A254" t="str">
            <v>10.600.29</v>
          </cell>
          <cell r="B254" t="str">
            <v>FORNECIMENTO E COLOCAÇÃO DE JUNTA DE PAVIMENTO TIPO JEENE - JJ5070</v>
          </cell>
          <cell r="C254" t="str">
            <v>m</v>
          </cell>
          <cell r="E254">
            <v>163.41999999999999</v>
          </cell>
          <cell r="F254">
            <v>53.41</v>
          </cell>
          <cell r="G254">
            <v>216.82999999999998</v>
          </cell>
          <cell r="H254" t="str">
            <v>OAE</v>
          </cell>
        </row>
        <row r="255">
          <cell r="A255" t="str">
            <v>10.600.35</v>
          </cell>
          <cell r="B255" t="str">
            <v>EXECUÇÃO DE ESTACAS ESCAVADAS DIAM=1,20M, C/LAMA BETONÍTICA, INCL. ESCAVAÇÃO E MATERIAIS</v>
          </cell>
          <cell r="C255" t="str">
            <v>m</v>
          </cell>
          <cell r="D255" t="str">
            <v>DNER-ES 334/97</v>
          </cell>
          <cell r="E255">
            <v>250.82</v>
          </cell>
          <cell r="F255">
            <v>81.97</v>
          </cell>
          <cell r="G255">
            <v>332.78999999999996</v>
          </cell>
          <cell r="H255" t="str">
            <v>OAE</v>
          </cell>
        </row>
        <row r="256">
          <cell r="A256" t="str">
            <v>10.600.36</v>
          </cell>
          <cell r="B256" t="str">
            <v>EXECUÇÃO DE ESTACAS ESCAVADAS DIAM=1,50M, C/LAMA BETONÍTICA, INCL. ESCAVAÇÃO E MATERIAIS</v>
          </cell>
          <cell r="C256" t="str">
            <v>m</v>
          </cell>
          <cell r="D256" t="str">
            <v>DNER-ES 334/97</v>
          </cell>
          <cell r="E256">
            <v>374.74</v>
          </cell>
          <cell r="F256">
            <v>122.47</v>
          </cell>
          <cell r="G256">
            <v>497.21000000000004</v>
          </cell>
          <cell r="H256" t="str">
            <v>OAE</v>
          </cell>
        </row>
        <row r="260">
          <cell r="A260" t="str">
            <v>TRANSPORTES</v>
          </cell>
        </row>
        <row r="261">
          <cell r="A261" t="str">
            <v>A.00.001.05</v>
          </cell>
          <cell r="B261" t="str">
            <v>BASC. 10M3 LOCAL ÑPAV - CONSTRUÇÃO</v>
          </cell>
          <cell r="C261" t="str">
            <v>tkm</v>
          </cell>
          <cell r="E261">
            <v>0.23</v>
          </cell>
          <cell r="F261" t="str">
            <v>R. SUL</v>
          </cell>
          <cell r="G261">
            <v>37257</v>
          </cell>
          <cell r="H261" t="str">
            <v>Transportes</v>
          </cell>
        </row>
        <row r="262">
          <cell r="A262" t="str">
            <v>A.00.001.40</v>
          </cell>
          <cell r="B262" t="str">
            <v>CARROC. 15T LOCAL ÑPAV - GERAL</v>
          </cell>
          <cell r="C262" t="str">
            <v>tkm</v>
          </cell>
          <cell r="E262">
            <v>0.3</v>
          </cell>
          <cell r="F262" t="str">
            <v>R. SUL</v>
          </cell>
          <cell r="G262">
            <v>37257</v>
          </cell>
          <cell r="H262" t="str">
            <v>Transportes</v>
          </cell>
        </row>
        <row r="263">
          <cell r="A263" t="str">
            <v>A.00.001.90</v>
          </cell>
          <cell r="B263" t="str">
            <v>CARROC. 15T COM. ÑPAV - GERAL</v>
          </cell>
          <cell r="C263" t="str">
            <v>tkm</v>
          </cell>
          <cell r="D263" t="str">
            <v xml:space="preserve">  </v>
          </cell>
          <cell r="E263">
            <v>0.17</v>
          </cell>
          <cell r="F263" t="str">
            <v>R. SUL</v>
          </cell>
          <cell r="G263">
            <v>37257</v>
          </cell>
          <cell r="H263" t="str">
            <v>Transportes</v>
          </cell>
        </row>
        <row r="264">
          <cell r="A264" t="str">
            <v>A.00.001.91</v>
          </cell>
          <cell r="B264" t="str">
            <v>BASC. 10m3 COM. ÑPAV - CONSTRUÇÃO</v>
          </cell>
          <cell r="C264" t="str">
            <v>tkm</v>
          </cell>
          <cell r="E264">
            <v>0.17</v>
          </cell>
          <cell r="F264" t="str">
            <v>R. SUL</v>
          </cell>
          <cell r="G264">
            <v>37257</v>
          </cell>
          <cell r="H264" t="str">
            <v>Transportes</v>
          </cell>
        </row>
        <row r="265">
          <cell r="A265" t="str">
            <v>A.00.002.05</v>
          </cell>
          <cell r="B265" t="str">
            <v>BASC. 10M3 COM. PAV - CONSTRUÇÃO</v>
          </cell>
          <cell r="C265" t="str">
            <v>tkm</v>
          </cell>
          <cell r="E265">
            <v>0.11</v>
          </cell>
          <cell r="F265" t="str">
            <v>R. SUL</v>
          </cell>
          <cell r="G265">
            <v>37257</v>
          </cell>
          <cell r="H265" t="str">
            <v>Transportes</v>
          </cell>
        </row>
        <row r="266">
          <cell r="A266" t="str">
            <v>A.00.002.40</v>
          </cell>
          <cell r="B266" t="str">
            <v>CARROC. 15T-PAV-LOCAL - GERAL</v>
          </cell>
          <cell r="C266" t="str">
            <v>tkm</v>
          </cell>
          <cell r="E266">
            <v>0.22</v>
          </cell>
          <cell r="F266" t="str">
            <v>R. SUL</v>
          </cell>
          <cell r="G266">
            <v>37257</v>
          </cell>
          <cell r="H266" t="str">
            <v>Transportes</v>
          </cell>
        </row>
        <row r="267">
          <cell r="A267" t="str">
            <v>A.00.002.90</v>
          </cell>
          <cell r="B267" t="str">
            <v>CARROC. 15T-PAV-COM - GERAL</v>
          </cell>
          <cell r="C267" t="str">
            <v>tkm</v>
          </cell>
          <cell r="E267">
            <v>0.11</v>
          </cell>
          <cell r="F267" t="str">
            <v>R. SUL</v>
          </cell>
          <cell r="G267">
            <v>37257</v>
          </cell>
          <cell r="H267" t="str">
            <v>Transportes</v>
          </cell>
        </row>
        <row r="268">
          <cell r="A268" t="str">
            <v>A.00.002.91</v>
          </cell>
          <cell r="B268" t="str">
            <v>BASC. 10m3 COM PAV - GERAL</v>
          </cell>
          <cell r="C268" t="str">
            <v>tkm</v>
          </cell>
          <cell r="E268">
            <v>0.11</v>
          </cell>
          <cell r="F268" t="str">
            <v>R. SUL</v>
          </cell>
          <cell r="G268">
            <v>37257</v>
          </cell>
          <cell r="H268" t="str">
            <v>Transportes</v>
          </cell>
        </row>
        <row r="269">
          <cell r="A269" t="str">
            <v>A.00.102.00</v>
          </cell>
          <cell r="B269" t="str">
            <v>BASC. PARA MISTURA BETUMINOSA</v>
          </cell>
          <cell r="C269" t="str">
            <v>tkm</v>
          </cell>
          <cell r="E269">
            <v>0.48</v>
          </cell>
          <cell r="F269" t="str">
            <v>R. SUL</v>
          </cell>
          <cell r="G269">
            <v>37257</v>
          </cell>
          <cell r="H269" t="str">
            <v>Transportes</v>
          </cell>
        </row>
        <row r="270">
          <cell r="A270" t="str">
            <v>A.00.112.90</v>
          </cell>
          <cell r="B270" t="str">
            <v>CARRETA TANQUE A QUENTE</v>
          </cell>
          <cell r="C270" t="str">
            <v>tkm</v>
          </cell>
          <cell r="H270" t="str">
            <v>Transportes</v>
          </cell>
        </row>
        <row r="271">
          <cell r="A271" t="str">
            <v>A.00.112.91</v>
          </cell>
          <cell r="B271" t="str">
            <v>CARRETA TANQUE CONVENCIONAL</v>
          </cell>
          <cell r="C271" t="str">
            <v>tkm</v>
          </cell>
          <cell r="H271" t="str">
            <v>Transportes</v>
          </cell>
        </row>
        <row r="272">
          <cell r="A272" t="str">
            <v>CUSTOS BÁSICOS</v>
          </cell>
        </row>
        <row r="273">
          <cell r="A273" t="str">
            <v>A.01.100.01</v>
          </cell>
          <cell r="B273" t="str">
            <v>LIMPEZA CAMADA VEGETAL EM JAZIDA</v>
          </cell>
          <cell r="C273" t="str">
            <v>m²</v>
          </cell>
          <cell r="E273">
            <v>0.16</v>
          </cell>
          <cell r="H273" t="str">
            <v>Custos Básicos</v>
          </cell>
        </row>
        <row r="274">
          <cell r="A274" t="str">
            <v>A.01.105.01</v>
          </cell>
          <cell r="B274" t="str">
            <v>EXPURGO DE JAZIDA</v>
          </cell>
          <cell r="C274" t="str">
            <v>m³</v>
          </cell>
          <cell r="E274">
            <v>0.87</v>
          </cell>
          <cell r="H274" t="str">
            <v>Custos Básicos</v>
          </cell>
        </row>
        <row r="275">
          <cell r="A275" t="str">
            <v>A.01.120.01</v>
          </cell>
          <cell r="B275" t="str">
            <v>ESCAVAÇÃO E CARGA DE MATERIAL DE JAZIDA</v>
          </cell>
          <cell r="C275" t="str">
            <v>m³</v>
          </cell>
          <cell r="E275">
            <v>2.2999999999999998</v>
          </cell>
          <cell r="H275" t="str">
            <v>Custos Básicos</v>
          </cell>
        </row>
        <row r="276">
          <cell r="A276" t="str">
            <v>A.01.150.02</v>
          </cell>
          <cell r="B276" t="str">
            <v>ROCHA P/BRITAGEM C/PERFURATRIZ MANUAL</v>
          </cell>
          <cell r="C276" t="str">
            <v>m³</v>
          </cell>
          <cell r="E276">
            <v>14</v>
          </cell>
          <cell r="H276" t="str">
            <v>Custos Básicos</v>
          </cell>
        </row>
        <row r="277">
          <cell r="A277" t="str">
            <v>A.01.155.02</v>
          </cell>
          <cell r="B277" t="str">
            <v>RACHÃO P/COLCHÃO DRENANTE EM REBAIXO DE ROCHA</v>
          </cell>
          <cell r="C277" t="str">
            <v>m³</v>
          </cell>
          <cell r="E277">
            <v>10.7</v>
          </cell>
          <cell r="H277" t="str">
            <v>Custos Básicos</v>
          </cell>
        </row>
        <row r="278">
          <cell r="A278" t="str">
            <v>A.01.390.02</v>
          </cell>
          <cell r="B278" t="str">
            <v>USINAGEM DE CBUQ (CAPA DE ROLAMENTO) - FAIXA C</v>
          </cell>
          <cell r="C278" t="str">
            <v>t</v>
          </cell>
          <cell r="E278">
            <v>45.11</v>
          </cell>
          <cell r="H278" t="str">
            <v>Custos Básicos</v>
          </cell>
        </row>
        <row r="279">
          <cell r="A279" t="str">
            <v>A.01.390.03</v>
          </cell>
          <cell r="B279" t="str">
            <v>USINAGEM DE CBUQ (BINDER) - FAIXA B</v>
          </cell>
          <cell r="C279" t="str">
            <v>t</v>
          </cell>
          <cell r="E279">
            <v>31.96</v>
          </cell>
          <cell r="H279" t="str">
            <v>Custos Básicos</v>
          </cell>
        </row>
        <row r="280">
          <cell r="A280" t="str">
            <v>A.01.396.01</v>
          </cell>
          <cell r="B280" t="str">
            <v>USINAGEM DE SOLO-CIMENTO</v>
          </cell>
          <cell r="C280" t="str">
            <v>m³</v>
          </cell>
          <cell r="E280">
            <v>68.33</v>
          </cell>
          <cell r="H280" t="str">
            <v>Custos Básicos</v>
          </cell>
        </row>
        <row r="281">
          <cell r="A281" t="str">
            <v>A.01.396.02</v>
          </cell>
          <cell r="B281" t="str">
            <v>USINAGEM DE SOLO MELHORADO C/CIMENTO</v>
          </cell>
          <cell r="C281" t="str">
            <v>m³</v>
          </cell>
          <cell r="E281">
            <v>39.47</v>
          </cell>
          <cell r="H281" t="str">
            <v>Custos Básicos</v>
          </cell>
        </row>
        <row r="282">
          <cell r="A282" t="str">
            <v>A.01.401.01</v>
          </cell>
          <cell r="B282" t="str">
            <v>FORMA COMUM DE MADEIRA</v>
          </cell>
          <cell r="C282" t="str">
            <v>m²</v>
          </cell>
          <cell r="E282">
            <v>21.799999999999997</v>
          </cell>
          <cell r="H282" t="str">
            <v>Custos Básicos</v>
          </cell>
        </row>
        <row r="283">
          <cell r="A283" t="str">
            <v>A.01.402.01</v>
          </cell>
          <cell r="B283" t="str">
            <v>FORMA DE PLACA COMPENSADA RESINADA</v>
          </cell>
          <cell r="C283" t="str">
            <v>m²</v>
          </cell>
          <cell r="E283">
            <v>16.11</v>
          </cell>
          <cell r="H283" t="str">
            <v>Custos Básicos</v>
          </cell>
        </row>
        <row r="284">
          <cell r="A284" t="str">
            <v>A.01.404.01</v>
          </cell>
          <cell r="B284" t="str">
            <v>FORMA P/TUBULÃO</v>
          </cell>
          <cell r="C284" t="str">
            <v>m²</v>
          </cell>
          <cell r="E284">
            <v>10.33</v>
          </cell>
          <cell r="H284" t="str">
            <v>Custos Básicos</v>
          </cell>
        </row>
        <row r="285">
          <cell r="A285" t="str">
            <v>A.01.407.01</v>
          </cell>
          <cell r="B285" t="str">
            <v>CONFECÇÃO E LANÇAMENTO DE CONCRETO MAGRO EM BETONEIRA</v>
          </cell>
          <cell r="C285" t="str">
            <v>m³</v>
          </cell>
          <cell r="E285">
            <v>155.99</v>
          </cell>
          <cell r="H285" t="str">
            <v>Custos Básicos</v>
          </cell>
        </row>
        <row r="286">
          <cell r="A286" t="str">
            <v>A.01.410.01</v>
          </cell>
          <cell r="B286" t="str">
            <v>CONCRETO FCK=10MPA</v>
          </cell>
          <cell r="C286" t="str">
            <v>m³</v>
          </cell>
          <cell r="E286">
            <v>183.42</v>
          </cell>
          <cell r="H286" t="str">
            <v>Custos Básicos</v>
          </cell>
        </row>
        <row r="287">
          <cell r="A287" t="str">
            <v>A.01.412.01</v>
          </cell>
          <cell r="B287" t="str">
            <v>CONCRETO FCK=12MPA</v>
          </cell>
          <cell r="C287" t="str">
            <v>m³</v>
          </cell>
          <cell r="E287">
            <v>190.76999999999998</v>
          </cell>
          <cell r="H287" t="str">
            <v>Custos Básicos</v>
          </cell>
        </row>
        <row r="288">
          <cell r="A288" t="str">
            <v>A.01.415.01</v>
          </cell>
          <cell r="B288" t="str">
            <v>CONCRETO ESTRUTURAL FCK=15MPA</v>
          </cell>
          <cell r="C288" t="str">
            <v>m³</v>
          </cell>
          <cell r="E288">
            <v>198.69</v>
          </cell>
          <cell r="H288" t="str">
            <v>Custos Básicos</v>
          </cell>
        </row>
        <row r="289">
          <cell r="A289" t="str">
            <v>A.01.418.01</v>
          </cell>
          <cell r="B289" t="str">
            <v>CONCRETO ESTRUTURAL FCK=18MPA</v>
          </cell>
          <cell r="C289" t="str">
            <v>m³</v>
          </cell>
          <cell r="E289">
            <v>206.28</v>
          </cell>
          <cell r="H289" t="str">
            <v>Custos Básicos</v>
          </cell>
        </row>
        <row r="290">
          <cell r="A290" t="str">
            <v>A.01.422.01</v>
          </cell>
          <cell r="B290" t="str">
            <v>CONCRETO ESTRUTURAL FCK=22MPA</v>
          </cell>
          <cell r="C290" t="str">
            <v>m³</v>
          </cell>
          <cell r="E290">
            <v>220</v>
          </cell>
          <cell r="H290" t="str">
            <v>Custos Básicos</v>
          </cell>
        </row>
        <row r="291">
          <cell r="A291" t="str">
            <v>A.01.423.00</v>
          </cell>
          <cell r="B291" t="str">
            <v>CONCRETO FCK=18MPA P/PRÉ-MOLDADOS</v>
          </cell>
          <cell r="C291" t="str">
            <v>m³</v>
          </cell>
          <cell r="E291">
            <v>202.14000000000004</v>
          </cell>
          <cell r="H291" t="str">
            <v>Custos Básicos</v>
          </cell>
        </row>
        <row r="292">
          <cell r="A292" t="str">
            <v>A.01.424.00</v>
          </cell>
          <cell r="B292" t="str">
            <v>CONCRETO POROSO P/PRÉ-MOLDADOS (TUBOS)</v>
          </cell>
          <cell r="C292" t="str">
            <v>m³</v>
          </cell>
          <cell r="E292">
            <v>200.13000000000002</v>
          </cell>
          <cell r="H292" t="str">
            <v>Custos Básicos</v>
          </cell>
        </row>
        <row r="293">
          <cell r="A293" t="str">
            <v>A.01.450.01</v>
          </cell>
          <cell r="B293" t="str">
            <v>ESCORAMENTO DE BUEIROS CELULARES</v>
          </cell>
          <cell r="C293" t="str">
            <v>m³</v>
          </cell>
          <cell r="E293">
            <v>18.939999999999998</v>
          </cell>
          <cell r="H293" t="str">
            <v>Custos Básicos</v>
          </cell>
        </row>
        <row r="294">
          <cell r="A294" t="str">
            <v>A.01.512.10</v>
          </cell>
          <cell r="B294" t="str">
            <v>CONCRETO CICLÓPICO FCK=12MPA</v>
          </cell>
          <cell r="C294" t="str">
            <v>m³</v>
          </cell>
          <cell r="E294">
            <v>157.22</v>
          </cell>
          <cell r="H294" t="str">
            <v>Custos Básicos</v>
          </cell>
        </row>
        <row r="295">
          <cell r="A295" t="str">
            <v>A.01.515.10</v>
          </cell>
          <cell r="B295" t="str">
            <v>CONCRETO CICLÓPICO FCK=15MPA</v>
          </cell>
          <cell r="C295" t="str">
            <v>m³</v>
          </cell>
          <cell r="E295">
            <v>162.76000000000002</v>
          </cell>
          <cell r="H295" t="str">
            <v>Custos Básicos</v>
          </cell>
        </row>
        <row r="296">
          <cell r="A296" t="str">
            <v>A.01.580.01</v>
          </cell>
          <cell r="B296" t="str">
            <v>FORNECIMENTO, PREPARO E COLOCAÇÃO DE AÇO CA-60</v>
          </cell>
          <cell r="C296" t="str">
            <v>kg</v>
          </cell>
          <cell r="E296">
            <v>2.9599999999999995</v>
          </cell>
          <cell r="H296" t="str">
            <v>Custos Básicos</v>
          </cell>
        </row>
        <row r="297">
          <cell r="A297" t="str">
            <v>A.01.580.02</v>
          </cell>
          <cell r="B297" t="str">
            <v>FORNECIMENTO, PREPARO E COLOCAÇÃO DE AÇO CA-50</v>
          </cell>
          <cell r="C297" t="str">
            <v>kg</v>
          </cell>
          <cell r="E297">
            <v>2.8699999999999997</v>
          </cell>
          <cell r="H297" t="str">
            <v>Custos Básicos</v>
          </cell>
        </row>
        <row r="298">
          <cell r="A298" t="str">
            <v>A.01.603.01</v>
          </cell>
          <cell r="B298" t="str">
            <v>ARGAMASSA CIMENTO AREIA 1:3</v>
          </cell>
          <cell r="C298" t="str">
            <v>m³</v>
          </cell>
          <cell r="E298">
            <v>209.98999999999998</v>
          </cell>
          <cell r="H298" t="str">
            <v>Custos Básicos</v>
          </cell>
        </row>
        <row r="299">
          <cell r="A299" t="str">
            <v>A.01.604.01</v>
          </cell>
          <cell r="B299" t="str">
            <v>ARGAMASSA CIMENTO AREIA 1:4</v>
          </cell>
          <cell r="C299" t="str">
            <v>m³</v>
          </cell>
          <cell r="E299">
            <v>180.47</v>
          </cell>
          <cell r="H299" t="str">
            <v>Custos Básicos</v>
          </cell>
        </row>
        <row r="300">
          <cell r="A300" t="str">
            <v>A.01.620.01</v>
          </cell>
          <cell r="B300" t="str">
            <v>ARGAMASSA CIMENTO SOLO 1:10</v>
          </cell>
          <cell r="C300" t="str">
            <v>m³</v>
          </cell>
          <cell r="E300">
            <v>84.59</v>
          </cell>
          <cell r="H300" t="str">
            <v>Custos Básicos</v>
          </cell>
        </row>
        <row r="301">
          <cell r="A301" t="str">
            <v>A.01.730.00</v>
          </cell>
          <cell r="B301" t="str">
            <v>CONCRETO FCK=18MPA P/PRÉ-MOLDADOS (MOURÕES)</v>
          </cell>
          <cell r="C301" t="str">
            <v>m³</v>
          </cell>
          <cell r="E301">
            <v>194.5</v>
          </cell>
          <cell r="H301" t="str">
            <v>Custos Básicos</v>
          </cell>
        </row>
        <row r="302">
          <cell r="A302" t="str">
            <v>A.01.730.01</v>
          </cell>
          <cell r="B302" t="str">
            <v>MOURÃO DE CONCRETO ESTICADOR SEÇÃO QUADRADA 15CM</v>
          </cell>
          <cell r="C302" t="str">
            <v>unid.</v>
          </cell>
          <cell r="E302">
            <v>19.82</v>
          </cell>
          <cell r="H302" t="str">
            <v>Custos Básicos</v>
          </cell>
        </row>
        <row r="303">
          <cell r="A303" t="str">
            <v>A.01.735.01</v>
          </cell>
          <cell r="B303" t="str">
            <v>MOURÃO DE CONCRETO SUPORTE SEÇÃO QUADRADA 11CM</v>
          </cell>
          <cell r="C303" t="str">
            <v>unid.</v>
          </cell>
          <cell r="E303">
            <v>13.5</v>
          </cell>
          <cell r="H303" t="str">
            <v>Custos Básicos</v>
          </cell>
        </row>
        <row r="304">
          <cell r="A304" t="str">
            <v>A.01.740.01</v>
          </cell>
          <cell r="B304" t="str">
            <v>TUBO DE CONCRETO PERFURADO D=0,20M</v>
          </cell>
          <cell r="C304" t="str">
            <v>m</v>
          </cell>
          <cell r="E304">
            <v>9.33</v>
          </cell>
          <cell r="H304" t="str">
            <v>Custos Básicos</v>
          </cell>
        </row>
        <row r="305">
          <cell r="A305" t="str">
            <v>A.01.741.01</v>
          </cell>
          <cell r="B305" t="str">
            <v>TUBO DE CONCRETO POROSO D=0,20M</v>
          </cell>
          <cell r="C305" t="str">
            <v>m</v>
          </cell>
          <cell r="E305">
            <v>9.07</v>
          </cell>
          <cell r="H305" t="str">
            <v>Custos Básicos</v>
          </cell>
        </row>
        <row r="306">
          <cell r="A306" t="str">
            <v>A.01.745.01</v>
          </cell>
          <cell r="B306" t="str">
            <v>TUBO DE CONCRETO D=0,30M</v>
          </cell>
          <cell r="C306" t="str">
            <v>m</v>
          </cell>
          <cell r="E306">
            <v>15.2</v>
          </cell>
          <cell r="H306" t="str">
            <v>Custos Básicos</v>
          </cell>
        </row>
        <row r="307">
          <cell r="A307" t="str">
            <v>A.01.760.01</v>
          </cell>
          <cell r="B307" t="str">
            <v>TUBO DE CONCRETO ARMADO D=0,80M</v>
          </cell>
          <cell r="C307" t="str">
            <v>m</v>
          </cell>
          <cell r="E307">
            <v>123.72</v>
          </cell>
          <cell r="H307" t="str">
            <v>Custos Básicos</v>
          </cell>
        </row>
        <row r="308">
          <cell r="A308" t="str">
            <v>A.01.765.01</v>
          </cell>
          <cell r="B308" t="str">
            <v>TUBO DE CONCRETO ARMADO D=1,00M</v>
          </cell>
          <cell r="C308" t="str">
            <v>m</v>
          </cell>
          <cell r="E308">
            <v>186.10000000000002</v>
          </cell>
          <cell r="H308" t="str">
            <v>Custos Básicos</v>
          </cell>
        </row>
        <row r="309">
          <cell r="A309" t="str">
            <v>A.01.770.01</v>
          </cell>
          <cell r="B309" t="str">
            <v>TUBO DE CONCRETO ARMADO D=1,20M</v>
          </cell>
          <cell r="C309" t="str">
            <v>m</v>
          </cell>
          <cell r="E309">
            <v>256.64</v>
          </cell>
          <cell r="H309" t="str">
            <v>Custos Básicos</v>
          </cell>
        </row>
        <row r="310">
          <cell r="A310" t="str">
            <v>A.01.780.01</v>
          </cell>
          <cell r="B310" t="str">
            <v>OBTENÇÃO DE GRAMA P/REPLANTIO</v>
          </cell>
          <cell r="C310" t="str">
            <v>m²</v>
          </cell>
          <cell r="E310">
            <v>0.56000000000000005</v>
          </cell>
          <cell r="H310" t="str">
            <v>Custos Básicos</v>
          </cell>
        </row>
        <row r="311">
          <cell r="A311" t="str">
            <v>A.01.790.01</v>
          </cell>
          <cell r="B311" t="str">
            <v>GUIA DE MADEIRA 2,5X7,0CM</v>
          </cell>
          <cell r="C311" t="str">
            <v>m</v>
          </cell>
          <cell r="E311">
            <v>1.1599999999999999</v>
          </cell>
          <cell r="H311" t="str">
            <v>Custos Básicos</v>
          </cell>
        </row>
        <row r="312">
          <cell r="A312" t="str">
            <v>A.01.790.02</v>
          </cell>
          <cell r="B312" t="str">
            <v>GUIA DE MADEIRA 2,5X10,0CM</v>
          </cell>
          <cell r="C312" t="str">
            <v>m</v>
          </cell>
          <cell r="E312">
            <v>1.23</v>
          </cell>
          <cell r="H312" t="str">
            <v>Custos Básicos</v>
          </cell>
        </row>
        <row r="313">
          <cell r="A313" t="str">
            <v>A.01.890.01</v>
          </cell>
          <cell r="B313" t="str">
            <v>ESCAVAÇÃO MANUAL EM MATERIAL DE 1ª CATEGORIA</v>
          </cell>
          <cell r="C313" t="str">
            <v>m³</v>
          </cell>
          <cell r="E313">
            <v>12.45</v>
          </cell>
          <cell r="H313" t="str">
            <v>Custos Básicos</v>
          </cell>
        </row>
        <row r="314">
          <cell r="A314" t="str">
            <v>A.01.891.01</v>
          </cell>
          <cell r="B314" t="str">
            <v>ESCAVAÇÃO MANUAL DE VALA EM MATERIAL DE 1ª CATEGORIA</v>
          </cell>
          <cell r="C314" t="str">
            <v>m³</v>
          </cell>
          <cell r="E314">
            <v>14.4</v>
          </cell>
          <cell r="H314" t="str">
            <v>Custos Básicos</v>
          </cell>
        </row>
        <row r="315">
          <cell r="A315" t="str">
            <v>A.01.892.01</v>
          </cell>
          <cell r="B315" t="str">
            <v>ESCAVAÇÃO MECÂNICA DE VALA EM MATERIAL DE 1ª CATEGORIA</v>
          </cell>
          <cell r="C315" t="str">
            <v>m³</v>
          </cell>
          <cell r="E315">
            <v>1.78</v>
          </cell>
          <cell r="H315" t="str">
            <v>Custos Básicos</v>
          </cell>
        </row>
        <row r="316">
          <cell r="A316" t="str">
            <v>A.01.893.01</v>
          </cell>
          <cell r="B316" t="str">
            <v>COMPACTAÇÃO MANUAL</v>
          </cell>
          <cell r="C316" t="str">
            <v>m³</v>
          </cell>
          <cell r="E316">
            <v>5.14</v>
          </cell>
          <cell r="H316" t="str">
            <v>Custos Básicos</v>
          </cell>
        </row>
        <row r="317">
          <cell r="A317" t="str">
            <v>B.00.301.00</v>
          </cell>
          <cell r="B317" t="str">
            <v>ALVENARIA DE PEDRA ARGAMASSADA</v>
          </cell>
          <cell r="C317" t="str">
            <v>m³</v>
          </cell>
          <cell r="E317">
            <v>126.33000000000001</v>
          </cell>
          <cell r="H317" t="str">
            <v>Custos Básicos</v>
          </cell>
        </row>
        <row r="318">
          <cell r="A318" t="str">
            <v>B.00.903.01</v>
          </cell>
          <cell r="B318" t="str">
            <v>DENTES PARA BUEIROS DUPLOS D=1,00M</v>
          </cell>
          <cell r="C318" t="str">
            <v>unid.</v>
          </cell>
          <cell r="E318">
            <v>86.6</v>
          </cell>
          <cell r="H318" t="str">
            <v>Custos Básicos</v>
          </cell>
        </row>
        <row r="319">
          <cell r="A319" t="str">
            <v>B.00.904.01</v>
          </cell>
          <cell r="B319" t="str">
            <v>DENTES PARA BUEIROS DUPLOS D=1,20M</v>
          </cell>
          <cell r="C319" t="str">
            <v>unid.</v>
          </cell>
          <cell r="E319">
            <v>98.320000000000007</v>
          </cell>
          <cell r="H319" t="str">
            <v>Custos Básicos</v>
          </cell>
        </row>
        <row r="320">
          <cell r="A320" t="str">
            <v>B.00.907.01</v>
          </cell>
          <cell r="B320" t="str">
            <v>DENTES PARA BUEIROS SIMPLES D=0,80M</v>
          </cell>
          <cell r="C320" t="str">
            <v>unid.</v>
          </cell>
          <cell r="E320">
            <v>36.270000000000003</v>
          </cell>
          <cell r="H320" t="str">
            <v>Custos Básicos</v>
          </cell>
        </row>
        <row r="321">
          <cell r="A321" t="str">
            <v>B.00.908.01</v>
          </cell>
          <cell r="B321" t="str">
            <v>DENTES PARA BUEIROS SIMPLES D=1,00M</v>
          </cell>
          <cell r="C321" t="str">
            <v>unid.</v>
          </cell>
          <cell r="E321">
            <v>43.22</v>
          </cell>
          <cell r="H321" t="str">
            <v>Custos Básicos</v>
          </cell>
        </row>
        <row r="322">
          <cell r="A322" t="str">
            <v>B.00.909.01</v>
          </cell>
          <cell r="B322" t="str">
            <v>DENTES PARA BUEIROS SIMPLES D=1,20M</v>
          </cell>
          <cell r="C322" t="str">
            <v>unid.</v>
          </cell>
          <cell r="E322">
            <v>49.24</v>
          </cell>
          <cell r="H322" t="str">
            <v>Custos Básicos</v>
          </cell>
        </row>
        <row r="323">
          <cell r="A323" t="str">
            <v>B.00.911.01</v>
          </cell>
          <cell r="B323" t="str">
            <v>DENTES PARA BUEIROS TRIPLOS D=1,00M</v>
          </cell>
          <cell r="C323" t="str">
            <v>unid.</v>
          </cell>
          <cell r="E323">
            <v>127.64999999999999</v>
          </cell>
          <cell r="H323" t="str">
            <v>Custos Básicos</v>
          </cell>
        </row>
        <row r="324">
          <cell r="A324" t="str">
            <v>B.00.999.06</v>
          </cell>
          <cell r="B324" t="str">
            <v>SOLO LOCAL / SELO DE ARGILA APILOADO</v>
          </cell>
          <cell r="C324" t="str">
            <v>m³</v>
          </cell>
          <cell r="E324">
            <v>6.74</v>
          </cell>
          <cell r="H324" t="str">
            <v>Custos Básicos</v>
          </cell>
        </row>
        <row r="325">
          <cell r="H325" t="str">
            <v>Custos Básicos</v>
          </cell>
        </row>
        <row r="326">
          <cell r="H326" t="str">
            <v>Custos Básicos</v>
          </cell>
        </row>
        <row r="327">
          <cell r="H327" t="str">
            <v>Custos Básicos</v>
          </cell>
        </row>
        <row r="328">
          <cell r="H328" t="str">
            <v>Custos Básicos</v>
          </cell>
        </row>
        <row r="329">
          <cell r="H329" t="str">
            <v>Custos Básicos</v>
          </cell>
        </row>
        <row r="330">
          <cell r="H330" t="str">
            <v>Custos Básicos</v>
          </cell>
        </row>
        <row r="331">
          <cell r="H331" t="str">
            <v>Custos Básicos</v>
          </cell>
        </row>
        <row r="332">
          <cell r="H332" t="str">
            <v>Custos Básicos</v>
          </cell>
        </row>
        <row r="333">
          <cell r="H333" t="str">
            <v>Custos Básicos</v>
          </cell>
        </row>
        <row r="334">
          <cell r="H334" t="str">
            <v>Custos Básicos</v>
          </cell>
        </row>
        <row r="335">
          <cell r="H335" t="str">
            <v>Custos Básicos</v>
          </cell>
        </row>
      </sheetData>
      <sheetData sheetId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2"/>
      <sheetName val="BDI"/>
      <sheetName val="Memória de Cálculo PAVIMENTAÇÃO"/>
      <sheetName val="Memória de Cálculo ESC. DRENAGE"/>
      <sheetName val="Resumo DMT"/>
      <sheetName val="Composicao"/>
      <sheetName val="Pesquisa MERCADO"/>
      <sheetName val="REPROGRAMAÇÃO ORÇAMEN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MD197"/>
  <sheetViews>
    <sheetView tabSelected="1" zoomScaleNormal="100" zoomScaleSheetLayoutView="85" workbookViewId="0">
      <selection activeCell="O27" sqref="O27"/>
    </sheetView>
  </sheetViews>
  <sheetFormatPr defaultRowHeight="12.75" x14ac:dyDescent="0.2"/>
  <cols>
    <col min="1" max="1" width="20.5703125" style="8" customWidth="1"/>
    <col min="2" max="2" width="18.5703125" style="8" customWidth="1"/>
    <col min="3" max="3" width="15.85546875" style="8" customWidth="1"/>
    <col min="4" max="4" width="11.5703125" style="9" customWidth="1"/>
    <col min="5" max="5" width="104.28515625" style="1" customWidth="1"/>
    <col min="6" max="6" width="9.140625" style="8" customWidth="1"/>
    <col min="7" max="7" width="13.7109375" style="8" customWidth="1"/>
    <col min="8" max="8" width="16.42578125" style="28" customWidth="1"/>
    <col min="9" max="9" width="9.140625" style="25" customWidth="1"/>
    <col min="10" max="10" width="13.85546875" style="11" customWidth="1"/>
    <col min="11" max="11" width="21.85546875" style="6" customWidth="1"/>
    <col min="12" max="12" width="1" style="70" customWidth="1"/>
    <col min="13" max="13" width="9.140625" style="1"/>
    <col min="14" max="14" width="16.42578125" style="1" customWidth="1"/>
    <col min="15" max="15" width="21.42578125" style="1" customWidth="1"/>
    <col min="16" max="16" width="14.42578125" style="1" customWidth="1"/>
    <col min="17" max="248" width="9.140625" style="1"/>
    <col min="249" max="249" width="7.85546875" style="1" customWidth="1"/>
    <col min="250" max="250" width="9.42578125" style="1" customWidth="1"/>
    <col min="251" max="251" width="12.5703125" style="1" customWidth="1"/>
    <col min="252" max="252" width="86.42578125" style="1" customWidth="1"/>
    <col min="253" max="253" width="9.42578125" style="1" customWidth="1"/>
    <col min="254" max="254" width="14.85546875" style="1" customWidth="1"/>
    <col min="255" max="255" width="12" style="1" customWidth="1"/>
    <col min="256" max="256" width="13.28515625" style="1" customWidth="1"/>
    <col min="257" max="257" width="17.28515625" style="1" customWidth="1"/>
    <col min="258" max="258" width="20.140625" style="1" customWidth="1"/>
    <col min="259" max="259" width="15.42578125" style="1" customWidth="1"/>
    <col min="260" max="504" width="9.140625" style="1"/>
    <col min="505" max="505" width="7.85546875" style="1" customWidth="1"/>
    <col min="506" max="506" width="9.42578125" style="1" customWidth="1"/>
    <col min="507" max="507" width="12.5703125" style="1" customWidth="1"/>
    <col min="508" max="508" width="86.42578125" style="1" customWidth="1"/>
    <col min="509" max="509" width="9.42578125" style="1" customWidth="1"/>
    <col min="510" max="510" width="14.85546875" style="1" customWidth="1"/>
    <col min="511" max="511" width="12" style="1" customWidth="1"/>
    <col min="512" max="512" width="13.28515625" style="1" customWidth="1"/>
    <col min="513" max="513" width="17.28515625" style="1" customWidth="1"/>
    <col min="514" max="514" width="20.140625" style="1" customWidth="1"/>
    <col min="515" max="515" width="15.42578125" style="1" customWidth="1"/>
    <col min="516" max="760" width="9.140625" style="1"/>
    <col min="761" max="761" width="7.85546875" style="1" customWidth="1"/>
    <col min="762" max="762" width="9.42578125" style="1" customWidth="1"/>
    <col min="763" max="763" width="12.5703125" style="1" customWidth="1"/>
    <col min="764" max="764" width="86.42578125" style="1" customWidth="1"/>
    <col min="765" max="765" width="9.42578125" style="1" customWidth="1"/>
    <col min="766" max="766" width="14.85546875" style="1" customWidth="1"/>
    <col min="767" max="767" width="12" style="1" customWidth="1"/>
    <col min="768" max="768" width="13.28515625" style="1" customWidth="1"/>
    <col min="769" max="769" width="17.28515625" style="1" customWidth="1"/>
    <col min="770" max="770" width="20.140625" style="1" customWidth="1"/>
    <col min="771" max="771" width="15.42578125" style="1" customWidth="1"/>
    <col min="772" max="1016" width="9.140625" style="1"/>
    <col min="1017" max="1017" width="7.85546875" style="1" customWidth="1"/>
    <col min="1018" max="1018" width="9.42578125" style="1" customWidth="1"/>
    <col min="1019" max="1019" width="12.5703125" style="1" customWidth="1"/>
    <col min="1020" max="1020" width="86.42578125" style="1" customWidth="1"/>
    <col min="1021" max="1021" width="9.42578125" style="1" customWidth="1"/>
    <col min="1022" max="1022" width="14.85546875" style="1" customWidth="1"/>
    <col min="1023" max="1023" width="12" style="1" customWidth="1"/>
    <col min="1024" max="1024" width="13.28515625" style="1" customWidth="1"/>
    <col min="1025" max="1025" width="17.28515625" style="1" customWidth="1"/>
    <col min="1026" max="1026" width="20.140625" style="1" customWidth="1"/>
    <col min="1027" max="1027" width="15.42578125" style="1" customWidth="1"/>
    <col min="1028" max="1272" width="9.140625" style="1"/>
    <col min="1273" max="1273" width="7.85546875" style="1" customWidth="1"/>
    <col min="1274" max="1274" width="9.42578125" style="1" customWidth="1"/>
    <col min="1275" max="1275" width="12.5703125" style="1" customWidth="1"/>
    <col min="1276" max="1276" width="86.42578125" style="1" customWidth="1"/>
    <col min="1277" max="1277" width="9.42578125" style="1" customWidth="1"/>
    <col min="1278" max="1278" width="14.85546875" style="1" customWidth="1"/>
    <col min="1279" max="1279" width="12" style="1" customWidth="1"/>
    <col min="1280" max="1280" width="13.28515625" style="1" customWidth="1"/>
    <col min="1281" max="1281" width="17.28515625" style="1" customWidth="1"/>
    <col min="1282" max="1282" width="20.140625" style="1" customWidth="1"/>
    <col min="1283" max="1283" width="15.42578125" style="1" customWidth="1"/>
    <col min="1284" max="1528" width="9.140625" style="1"/>
    <col min="1529" max="1529" width="7.85546875" style="1" customWidth="1"/>
    <col min="1530" max="1530" width="9.42578125" style="1" customWidth="1"/>
    <col min="1531" max="1531" width="12.5703125" style="1" customWidth="1"/>
    <col min="1532" max="1532" width="86.42578125" style="1" customWidth="1"/>
    <col min="1533" max="1533" width="9.42578125" style="1" customWidth="1"/>
    <col min="1534" max="1534" width="14.85546875" style="1" customWidth="1"/>
    <col min="1535" max="1535" width="12" style="1" customWidth="1"/>
    <col min="1536" max="1536" width="13.28515625" style="1" customWidth="1"/>
    <col min="1537" max="1537" width="17.28515625" style="1" customWidth="1"/>
    <col min="1538" max="1538" width="20.140625" style="1" customWidth="1"/>
    <col min="1539" max="1539" width="15.42578125" style="1" customWidth="1"/>
    <col min="1540" max="1784" width="9.140625" style="1"/>
    <col min="1785" max="1785" width="7.85546875" style="1" customWidth="1"/>
    <col min="1786" max="1786" width="9.42578125" style="1" customWidth="1"/>
    <col min="1787" max="1787" width="12.5703125" style="1" customWidth="1"/>
    <col min="1788" max="1788" width="86.42578125" style="1" customWidth="1"/>
    <col min="1789" max="1789" width="9.42578125" style="1" customWidth="1"/>
    <col min="1790" max="1790" width="14.85546875" style="1" customWidth="1"/>
    <col min="1791" max="1791" width="12" style="1" customWidth="1"/>
    <col min="1792" max="1792" width="13.28515625" style="1" customWidth="1"/>
    <col min="1793" max="1793" width="17.28515625" style="1" customWidth="1"/>
    <col min="1794" max="1794" width="20.140625" style="1" customWidth="1"/>
    <col min="1795" max="1795" width="15.42578125" style="1" customWidth="1"/>
    <col min="1796" max="2040" width="9.140625" style="1"/>
    <col min="2041" max="2041" width="7.85546875" style="1" customWidth="1"/>
    <col min="2042" max="2042" width="9.42578125" style="1" customWidth="1"/>
    <col min="2043" max="2043" width="12.5703125" style="1" customWidth="1"/>
    <col min="2044" max="2044" width="86.42578125" style="1" customWidth="1"/>
    <col min="2045" max="2045" width="9.42578125" style="1" customWidth="1"/>
    <col min="2046" max="2046" width="14.85546875" style="1" customWidth="1"/>
    <col min="2047" max="2047" width="12" style="1" customWidth="1"/>
    <col min="2048" max="2048" width="13.28515625" style="1" customWidth="1"/>
    <col min="2049" max="2049" width="17.28515625" style="1" customWidth="1"/>
    <col min="2050" max="2050" width="20.140625" style="1" customWidth="1"/>
    <col min="2051" max="2051" width="15.42578125" style="1" customWidth="1"/>
    <col min="2052" max="2296" width="9.140625" style="1"/>
    <col min="2297" max="2297" width="7.85546875" style="1" customWidth="1"/>
    <col min="2298" max="2298" width="9.42578125" style="1" customWidth="1"/>
    <col min="2299" max="2299" width="12.5703125" style="1" customWidth="1"/>
    <col min="2300" max="2300" width="86.42578125" style="1" customWidth="1"/>
    <col min="2301" max="2301" width="9.42578125" style="1" customWidth="1"/>
    <col min="2302" max="2302" width="14.85546875" style="1" customWidth="1"/>
    <col min="2303" max="2303" width="12" style="1" customWidth="1"/>
    <col min="2304" max="2304" width="13.28515625" style="1" customWidth="1"/>
    <col min="2305" max="2305" width="17.28515625" style="1" customWidth="1"/>
    <col min="2306" max="2306" width="20.140625" style="1" customWidth="1"/>
    <col min="2307" max="2307" width="15.42578125" style="1" customWidth="1"/>
    <col min="2308" max="2552" width="9.140625" style="1"/>
    <col min="2553" max="2553" width="7.85546875" style="1" customWidth="1"/>
    <col min="2554" max="2554" width="9.42578125" style="1" customWidth="1"/>
    <col min="2555" max="2555" width="12.5703125" style="1" customWidth="1"/>
    <col min="2556" max="2556" width="86.42578125" style="1" customWidth="1"/>
    <col min="2557" max="2557" width="9.42578125" style="1" customWidth="1"/>
    <col min="2558" max="2558" width="14.85546875" style="1" customWidth="1"/>
    <col min="2559" max="2559" width="12" style="1" customWidth="1"/>
    <col min="2560" max="2560" width="13.28515625" style="1" customWidth="1"/>
    <col min="2561" max="2561" width="17.28515625" style="1" customWidth="1"/>
    <col min="2562" max="2562" width="20.140625" style="1" customWidth="1"/>
    <col min="2563" max="2563" width="15.42578125" style="1" customWidth="1"/>
    <col min="2564" max="2808" width="9.140625" style="1"/>
    <col min="2809" max="2809" width="7.85546875" style="1" customWidth="1"/>
    <col min="2810" max="2810" width="9.42578125" style="1" customWidth="1"/>
    <col min="2811" max="2811" width="12.5703125" style="1" customWidth="1"/>
    <col min="2812" max="2812" width="86.42578125" style="1" customWidth="1"/>
    <col min="2813" max="2813" width="9.42578125" style="1" customWidth="1"/>
    <col min="2814" max="2814" width="14.85546875" style="1" customWidth="1"/>
    <col min="2815" max="2815" width="12" style="1" customWidth="1"/>
    <col min="2816" max="2816" width="13.28515625" style="1" customWidth="1"/>
    <col min="2817" max="2817" width="17.28515625" style="1" customWidth="1"/>
    <col min="2818" max="2818" width="20.140625" style="1" customWidth="1"/>
    <col min="2819" max="2819" width="15.42578125" style="1" customWidth="1"/>
    <col min="2820" max="3064" width="9.140625" style="1"/>
    <col min="3065" max="3065" width="7.85546875" style="1" customWidth="1"/>
    <col min="3066" max="3066" width="9.42578125" style="1" customWidth="1"/>
    <col min="3067" max="3067" width="12.5703125" style="1" customWidth="1"/>
    <col min="3068" max="3068" width="86.42578125" style="1" customWidth="1"/>
    <col min="3069" max="3069" width="9.42578125" style="1" customWidth="1"/>
    <col min="3070" max="3070" width="14.85546875" style="1" customWidth="1"/>
    <col min="3071" max="3071" width="12" style="1" customWidth="1"/>
    <col min="3072" max="3072" width="13.28515625" style="1" customWidth="1"/>
    <col min="3073" max="3073" width="17.28515625" style="1" customWidth="1"/>
    <col min="3074" max="3074" width="20.140625" style="1" customWidth="1"/>
    <col min="3075" max="3075" width="15.42578125" style="1" customWidth="1"/>
    <col min="3076" max="3320" width="9.140625" style="1"/>
    <col min="3321" max="3321" width="7.85546875" style="1" customWidth="1"/>
    <col min="3322" max="3322" width="9.42578125" style="1" customWidth="1"/>
    <col min="3323" max="3323" width="12.5703125" style="1" customWidth="1"/>
    <col min="3324" max="3324" width="86.42578125" style="1" customWidth="1"/>
    <col min="3325" max="3325" width="9.42578125" style="1" customWidth="1"/>
    <col min="3326" max="3326" width="14.85546875" style="1" customWidth="1"/>
    <col min="3327" max="3327" width="12" style="1" customWidth="1"/>
    <col min="3328" max="3328" width="13.28515625" style="1" customWidth="1"/>
    <col min="3329" max="3329" width="17.28515625" style="1" customWidth="1"/>
    <col min="3330" max="3330" width="20.140625" style="1" customWidth="1"/>
    <col min="3331" max="3331" width="15.42578125" style="1" customWidth="1"/>
    <col min="3332" max="3576" width="9.140625" style="1"/>
    <col min="3577" max="3577" width="7.85546875" style="1" customWidth="1"/>
    <col min="3578" max="3578" width="9.42578125" style="1" customWidth="1"/>
    <col min="3579" max="3579" width="12.5703125" style="1" customWidth="1"/>
    <col min="3580" max="3580" width="86.42578125" style="1" customWidth="1"/>
    <col min="3581" max="3581" width="9.42578125" style="1" customWidth="1"/>
    <col min="3582" max="3582" width="14.85546875" style="1" customWidth="1"/>
    <col min="3583" max="3583" width="12" style="1" customWidth="1"/>
    <col min="3584" max="3584" width="13.28515625" style="1" customWidth="1"/>
    <col min="3585" max="3585" width="17.28515625" style="1" customWidth="1"/>
    <col min="3586" max="3586" width="20.140625" style="1" customWidth="1"/>
    <col min="3587" max="3587" width="15.42578125" style="1" customWidth="1"/>
    <col min="3588" max="3832" width="9.140625" style="1"/>
    <col min="3833" max="3833" width="7.85546875" style="1" customWidth="1"/>
    <col min="3834" max="3834" width="9.42578125" style="1" customWidth="1"/>
    <col min="3835" max="3835" width="12.5703125" style="1" customWidth="1"/>
    <col min="3836" max="3836" width="86.42578125" style="1" customWidth="1"/>
    <col min="3837" max="3837" width="9.42578125" style="1" customWidth="1"/>
    <col min="3838" max="3838" width="14.85546875" style="1" customWidth="1"/>
    <col min="3839" max="3839" width="12" style="1" customWidth="1"/>
    <col min="3840" max="3840" width="13.28515625" style="1" customWidth="1"/>
    <col min="3841" max="3841" width="17.28515625" style="1" customWidth="1"/>
    <col min="3842" max="3842" width="20.140625" style="1" customWidth="1"/>
    <col min="3843" max="3843" width="15.42578125" style="1" customWidth="1"/>
    <col min="3844" max="4088" width="9.140625" style="1"/>
    <col min="4089" max="4089" width="7.85546875" style="1" customWidth="1"/>
    <col min="4090" max="4090" width="9.42578125" style="1" customWidth="1"/>
    <col min="4091" max="4091" width="12.5703125" style="1" customWidth="1"/>
    <col min="4092" max="4092" width="86.42578125" style="1" customWidth="1"/>
    <col min="4093" max="4093" width="9.42578125" style="1" customWidth="1"/>
    <col min="4094" max="4094" width="14.85546875" style="1" customWidth="1"/>
    <col min="4095" max="4095" width="12" style="1" customWidth="1"/>
    <col min="4096" max="4096" width="13.28515625" style="1" customWidth="1"/>
    <col min="4097" max="4097" width="17.28515625" style="1" customWidth="1"/>
    <col min="4098" max="4098" width="20.140625" style="1" customWidth="1"/>
    <col min="4099" max="4099" width="15.42578125" style="1" customWidth="1"/>
    <col min="4100" max="4344" width="9.140625" style="1"/>
    <col min="4345" max="4345" width="7.85546875" style="1" customWidth="1"/>
    <col min="4346" max="4346" width="9.42578125" style="1" customWidth="1"/>
    <col min="4347" max="4347" width="12.5703125" style="1" customWidth="1"/>
    <col min="4348" max="4348" width="86.42578125" style="1" customWidth="1"/>
    <col min="4349" max="4349" width="9.42578125" style="1" customWidth="1"/>
    <col min="4350" max="4350" width="14.85546875" style="1" customWidth="1"/>
    <col min="4351" max="4351" width="12" style="1" customWidth="1"/>
    <col min="4352" max="4352" width="13.28515625" style="1" customWidth="1"/>
    <col min="4353" max="4353" width="17.28515625" style="1" customWidth="1"/>
    <col min="4354" max="4354" width="20.140625" style="1" customWidth="1"/>
    <col min="4355" max="4355" width="15.42578125" style="1" customWidth="1"/>
    <col min="4356" max="4600" width="9.140625" style="1"/>
    <col min="4601" max="4601" width="7.85546875" style="1" customWidth="1"/>
    <col min="4602" max="4602" width="9.42578125" style="1" customWidth="1"/>
    <col min="4603" max="4603" width="12.5703125" style="1" customWidth="1"/>
    <col min="4604" max="4604" width="86.42578125" style="1" customWidth="1"/>
    <col min="4605" max="4605" width="9.42578125" style="1" customWidth="1"/>
    <col min="4606" max="4606" width="14.85546875" style="1" customWidth="1"/>
    <col min="4607" max="4607" width="12" style="1" customWidth="1"/>
    <col min="4608" max="4608" width="13.28515625" style="1" customWidth="1"/>
    <col min="4609" max="4609" width="17.28515625" style="1" customWidth="1"/>
    <col min="4610" max="4610" width="20.140625" style="1" customWidth="1"/>
    <col min="4611" max="4611" width="15.42578125" style="1" customWidth="1"/>
    <col min="4612" max="4856" width="9.140625" style="1"/>
    <col min="4857" max="4857" width="7.85546875" style="1" customWidth="1"/>
    <col min="4858" max="4858" width="9.42578125" style="1" customWidth="1"/>
    <col min="4859" max="4859" width="12.5703125" style="1" customWidth="1"/>
    <col min="4860" max="4860" width="86.42578125" style="1" customWidth="1"/>
    <col min="4861" max="4861" width="9.42578125" style="1" customWidth="1"/>
    <col min="4862" max="4862" width="14.85546875" style="1" customWidth="1"/>
    <col min="4863" max="4863" width="12" style="1" customWidth="1"/>
    <col min="4864" max="4864" width="13.28515625" style="1" customWidth="1"/>
    <col min="4865" max="4865" width="17.28515625" style="1" customWidth="1"/>
    <col min="4866" max="4866" width="20.140625" style="1" customWidth="1"/>
    <col min="4867" max="4867" width="15.42578125" style="1" customWidth="1"/>
    <col min="4868" max="5112" width="9.140625" style="1"/>
    <col min="5113" max="5113" width="7.85546875" style="1" customWidth="1"/>
    <col min="5114" max="5114" width="9.42578125" style="1" customWidth="1"/>
    <col min="5115" max="5115" width="12.5703125" style="1" customWidth="1"/>
    <col min="5116" max="5116" width="86.42578125" style="1" customWidth="1"/>
    <col min="5117" max="5117" width="9.42578125" style="1" customWidth="1"/>
    <col min="5118" max="5118" width="14.85546875" style="1" customWidth="1"/>
    <col min="5119" max="5119" width="12" style="1" customWidth="1"/>
    <col min="5120" max="5120" width="13.28515625" style="1" customWidth="1"/>
    <col min="5121" max="5121" width="17.28515625" style="1" customWidth="1"/>
    <col min="5122" max="5122" width="20.140625" style="1" customWidth="1"/>
    <col min="5123" max="5123" width="15.42578125" style="1" customWidth="1"/>
    <col min="5124" max="5368" width="9.140625" style="1"/>
    <col min="5369" max="5369" width="7.85546875" style="1" customWidth="1"/>
    <col min="5370" max="5370" width="9.42578125" style="1" customWidth="1"/>
    <col min="5371" max="5371" width="12.5703125" style="1" customWidth="1"/>
    <col min="5372" max="5372" width="86.42578125" style="1" customWidth="1"/>
    <col min="5373" max="5373" width="9.42578125" style="1" customWidth="1"/>
    <col min="5374" max="5374" width="14.85546875" style="1" customWidth="1"/>
    <col min="5375" max="5375" width="12" style="1" customWidth="1"/>
    <col min="5376" max="5376" width="13.28515625" style="1" customWidth="1"/>
    <col min="5377" max="5377" width="17.28515625" style="1" customWidth="1"/>
    <col min="5378" max="5378" width="20.140625" style="1" customWidth="1"/>
    <col min="5379" max="5379" width="15.42578125" style="1" customWidth="1"/>
    <col min="5380" max="5624" width="9.140625" style="1"/>
    <col min="5625" max="5625" width="7.85546875" style="1" customWidth="1"/>
    <col min="5626" max="5626" width="9.42578125" style="1" customWidth="1"/>
    <col min="5627" max="5627" width="12.5703125" style="1" customWidth="1"/>
    <col min="5628" max="5628" width="86.42578125" style="1" customWidth="1"/>
    <col min="5629" max="5629" width="9.42578125" style="1" customWidth="1"/>
    <col min="5630" max="5630" width="14.85546875" style="1" customWidth="1"/>
    <col min="5631" max="5631" width="12" style="1" customWidth="1"/>
    <col min="5632" max="5632" width="13.28515625" style="1" customWidth="1"/>
    <col min="5633" max="5633" width="17.28515625" style="1" customWidth="1"/>
    <col min="5634" max="5634" width="20.140625" style="1" customWidth="1"/>
    <col min="5635" max="5635" width="15.42578125" style="1" customWidth="1"/>
    <col min="5636" max="5880" width="9.140625" style="1"/>
    <col min="5881" max="5881" width="7.85546875" style="1" customWidth="1"/>
    <col min="5882" max="5882" width="9.42578125" style="1" customWidth="1"/>
    <col min="5883" max="5883" width="12.5703125" style="1" customWidth="1"/>
    <col min="5884" max="5884" width="86.42578125" style="1" customWidth="1"/>
    <col min="5885" max="5885" width="9.42578125" style="1" customWidth="1"/>
    <col min="5886" max="5886" width="14.85546875" style="1" customWidth="1"/>
    <col min="5887" max="5887" width="12" style="1" customWidth="1"/>
    <col min="5888" max="5888" width="13.28515625" style="1" customWidth="1"/>
    <col min="5889" max="5889" width="17.28515625" style="1" customWidth="1"/>
    <col min="5890" max="5890" width="20.140625" style="1" customWidth="1"/>
    <col min="5891" max="5891" width="15.42578125" style="1" customWidth="1"/>
    <col min="5892" max="6136" width="9.140625" style="1"/>
    <col min="6137" max="6137" width="7.85546875" style="1" customWidth="1"/>
    <col min="6138" max="6138" width="9.42578125" style="1" customWidth="1"/>
    <col min="6139" max="6139" width="12.5703125" style="1" customWidth="1"/>
    <col min="6140" max="6140" width="86.42578125" style="1" customWidth="1"/>
    <col min="6141" max="6141" width="9.42578125" style="1" customWidth="1"/>
    <col min="6142" max="6142" width="14.85546875" style="1" customWidth="1"/>
    <col min="6143" max="6143" width="12" style="1" customWidth="1"/>
    <col min="6144" max="6144" width="13.28515625" style="1" customWidth="1"/>
    <col min="6145" max="6145" width="17.28515625" style="1" customWidth="1"/>
    <col min="6146" max="6146" width="20.140625" style="1" customWidth="1"/>
    <col min="6147" max="6147" width="15.42578125" style="1" customWidth="1"/>
    <col min="6148" max="6392" width="9.140625" style="1"/>
    <col min="6393" max="6393" width="7.85546875" style="1" customWidth="1"/>
    <col min="6394" max="6394" width="9.42578125" style="1" customWidth="1"/>
    <col min="6395" max="6395" width="12.5703125" style="1" customWidth="1"/>
    <col min="6396" max="6396" width="86.42578125" style="1" customWidth="1"/>
    <col min="6397" max="6397" width="9.42578125" style="1" customWidth="1"/>
    <col min="6398" max="6398" width="14.85546875" style="1" customWidth="1"/>
    <col min="6399" max="6399" width="12" style="1" customWidth="1"/>
    <col min="6400" max="6400" width="13.28515625" style="1" customWidth="1"/>
    <col min="6401" max="6401" width="17.28515625" style="1" customWidth="1"/>
    <col min="6402" max="6402" width="20.140625" style="1" customWidth="1"/>
    <col min="6403" max="6403" width="15.42578125" style="1" customWidth="1"/>
    <col min="6404" max="6648" width="9.140625" style="1"/>
    <col min="6649" max="6649" width="7.85546875" style="1" customWidth="1"/>
    <col min="6650" max="6650" width="9.42578125" style="1" customWidth="1"/>
    <col min="6651" max="6651" width="12.5703125" style="1" customWidth="1"/>
    <col min="6652" max="6652" width="86.42578125" style="1" customWidth="1"/>
    <col min="6653" max="6653" width="9.42578125" style="1" customWidth="1"/>
    <col min="6654" max="6654" width="14.85546875" style="1" customWidth="1"/>
    <col min="6655" max="6655" width="12" style="1" customWidth="1"/>
    <col min="6656" max="6656" width="13.28515625" style="1" customWidth="1"/>
    <col min="6657" max="6657" width="17.28515625" style="1" customWidth="1"/>
    <col min="6658" max="6658" width="20.140625" style="1" customWidth="1"/>
    <col min="6659" max="6659" width="15.42578125" style="1" customWidth="1"/>
    <col min="6660" max="6904" width="9.140625" style="1"/>
    <col min="6905" max="6905" width="7.85546875" style="1" customWidth="1"/>
    <col min="6906" max="6906" width="9.42578125" style="1" customWidth="1"/>
    <col min="6907" max="6907" width="12.5703125" style="1" customWidth="1"/>
    <col min="6908" max="6908" width="86.42578125" style="1" customWidth="1"/>
    <col min="6909" max="6909" width="9.42578125" style="1" customWidth="1"/>
    <col min="6910" max="6910" width="14.85546875" style="1" customWidth="1"/>
    <col min="6911" max="6911" width="12" style="1" customWidth="1"/>
    <col min="6912" max="6912" width="13.28515625" style="1" customWidth="1"/>
    <col min="6913" max="6913" width="17.28515625" style="1" customWidth="1"/>
    <col min="6914" max="6914" width="20.140625" style="1" customWidth="1"/>
    <col min="6915" max="6915" width="15.42578125" style="1" customWidth="1"/>
    <col min="6916" max="7160" width="9.140625" style="1"/>
    <col min="7161" max="7161" width="7.85546875" style="1" customWidth="1"/>
    <col min="7162" max="7162" width="9.42578125" style="1" customWidth="1"/>
    <col min="7163" max="7163" width="12.5703125" style="1" customWidth="1"/>
    <col min="7164" max="7164" width="86.42578125" style="1" customWidth="1"/>
    <col min="7165" max="7165" width="9.42578125" style="1" customWidth="1"/>
    <col min="7166" max="7166" width="14.85546875" style="1" customWidth="1"/>
    <col min="7167" max="7167" width="12" style="1" customWidth="1"/>
    <col min="7168" max="7168" width="13.28515625" style="1" customWidth="1"/>
    <col min="7169" max="7169" width="17.28515625" style="1" customWidth="1"/>
    <col min="7170" max="7170" width="20.140625" style="1" customWidth="1"/>
    <col min="7171" max="7171" width="15.42578125" style="1" customWidth="1"/>
    <col min="7172" max="7416" width="9.140625" style="1"/>
    <col min="7417" max="7417" width="7.85546875" style="1" customWidth="1"/>
    <col min="7418" max="7418" width="9.42578125" style="1" customWidth="1"/>
    <col min="7419" max="7419" width="12.5703125" style="1" customWidth="1"/>
    <col min="7420" max="7420" width="86.42578125" style="1" customWidth="1"/>
    <col min="7421" max="7421" width="9.42578125" style="1" customWidth="1"/>
    <col min="7422" max="7422" width="14.85546875" style="1" customWidth="1"/>
    <col min="7423" max="7423" width="12" style="1" customWidth="1"/>
    <col min="7424" max="7424" width="13.28515625" style="1" customWidth="1"/>
    <col min="7425" max="7425" width="17.28515625" style="1" customWidth="1"/>
    <col min="7426" max="7426" width="20.140625" style="1" customWidth="1"/>
    <col min="7427" max="7427" width="15.42578125" style="1" customWidth="1"/>
    <col min="7428" max="7672" width="9.140625" style="1"/>
    <col min="7673" max="7673" width="7.85546875" style="1" customWidth="1"/>
    <col min="7674" max="7674" width="9.42578125" style="1" customWidth="1"/>
    <col min="7675" max="7675" width="12.5703125" style="1" customWidth="1"/>
    <col min="7676" max="7676" width="86.42578125" style="1" customWidth="1"/>
    <col min="7677" max="7677" width="9.42578125" style="1" customWidth="1"/>
    <col min="7678" max="7678" width="14.85546875" style="1" customWidth="1"/>
    <col min="7679" max="7679" width="12" style="1" customWidth="1"/>
    <col min="7680" max="7680" width="13.28515625" style="1" customWidth="1"/>
    <col min="7681" max="7681" width="17.28515625" style="1" customWidth="1"/>
    <col min="7682" max="7682" width="20.140625" style="1" customWidth="1"/>
    <col min="7683" max="7683" width="15.42578125" style="1" customWidth="1"/>
    <col min="7684" max="7928" width="9.140625" style="1"/>
    <col min="7929" max="7929" width="7.85546875" style="1" customWidth="1"/>
    <col min="7930" max="7930" width="9.42578125" style="1" customWidth="1"/>
    <col min="7931" max="7931" width="12.5703125" style="1" customWidth="1"/>
    <col min="7932" max="7932" width="86.42578125" style="1" customWidth="1"/>
    <col min="7933" max="7933" width="9.42578125" style="1" customWidth="1"/>
    <col min="7934" max="7934" width="14.85546875" style="1" customWidth="1"/>
    <col min="7935" max="7935" width="12" style="1" customWidth="1"/>
    <col min="7936" max="7936" width="13.28515625" style="1" customWidth="1"/>
    <col min="7937" max="7937" width="17.28515625" style="1" customWidth="1"/>
    <col min="7938" max="7938" width="20.140625" style="1" customWidth="1"/>
    <col min="7939" max="7939" width="15.42578125" style="1" customWidth="1"/>
    <col min="7940" max="8184" width="9.140625" style="1"/>
    <col min="8185" max="8185" width="7.85546875" style="1" customWidth="1"/>
    <col min="8186" max="8186" width="9.42578125" style="1" customWidth="1"/>
    <col min="8187" max="8187" width="12.5703125" style="1" customWidth="1"/>
    <col min="8188" max="8188" width="86.42578125" style="1" customWidth="1"/>
    <col min="8189" max="8189" width="9.42578125" style="1" customWidth="1"/>
    <col min="8190" max="8190" width="14.85546875" style="1" customWidth="1"/>
    <col min="8191" max="8191" width="12" style="1" customWidth="1"/>
    <col min="8192" max="8192" width="13.28515625" style="1" customWidth="1"/>
    <col min="8193" max="8193" width="17.28515625" style="1" customWidth="1"/>
    <col min="8194" max="8194" width="20.140625" style="1" customWidth="1"/>
    <col min="8195" max="8195" width="15.42578125" style="1" customWidth="1"/>
    <col min="8196" max="8440" width="9.140625" style="1"/>
    <col min="8441" max="8441" width="7.85546875" style="1" customWidth="1"/>
    <col min="8442" max="8442" width="9.42578125" style="1" customWidth="1"/>
    <col min="8443" max="8443" width="12.5703125" style="1" customWidth="1"/>
    <col min="8444" max="8444" width="86.42578125" style="1" customWidth="1"/>
    <col min="8445" max="8445" width="9.42578125" style="1" customWidth="1"/>
    <col min="8446" max="8446" width="14.85546875" style="1" customWidth="1"/>
    <col min="8447" max="8447" width="12" style="1" customWidth="1"/>
    <col min="8448" max="8448" width="13.28515625" style="1" customWidth="1"/>
    <col min="8449" max="8449" width="17.28515625" style="1" customWidth="1"/>
    <col min="8450" max="8450" width="20.140625" style="1" customWidth="1"/>
    <col min="8451" max="8451" width="15.42578125" style="1" customWidth="1"/>
    <col min="8452" max="8696" width="9.140625" style="1"/>
    <col min="8697" max="8697" width="7.85546875" style="1" customWidth="1"/>
    <col min="8698" max="8698" width="9.42578125" style="1" customWidth="1"/>
    <col min="8699" max="8699" width="12.5703125" style="1" customWidth="1"/>
    <col min="8700" max="8700" width="86.42578125" style="1" customWidth="1"/>
    <col min="8701" max="8701" width="9.42578125" style="1" customWidth="1"/>
    <col min="8702" max="8702" width="14.85546875" style="1" customWidth="1"/>
    <col min="8703" max="8703" width="12" style="1" customWidth="1"/>
    <col min="8704" max="8704" width="13.28515625" style="1" customWidth="1"/>
    <col min="8705" max="8705" width="17.28515625" style="1" customWidth="1"/>
    <col min="8706" max="8706" width="20.140625" style="1" customWidth="1"/>
    <col min="8707" max="8707" width="15.42578125" style="1" customWidth="1"/>
    <col min="8708" max="8952" width="9.140625" style="1"/>
    <col min="8953" max="8953" width="7.85546875" style="1" customWidth="1"/>
    <col min="8954" max="8954" width="9.42578125" style="1" customWidth="1"/>
    <col min="8955" max="8955" width="12.5703125" style="1" customWidth="1"/>
    <col min="8956" max="8956" width="86.42578125" style="1" customWidth="1"/>
    <col min="8957" max="8957" width="9.42578125" style="1" customWidth="1"/>
    <col min="8958" max="8958" width="14.85546875" style="1" customWidth="1"/>
    <col min="8959" max="8959" width="12" style="1" customWidth="1"/>
    <col min="8960" max="8960" width="13.28515625" style="1" customWidth="1"/>
    <col min="8961" max="8961" width="17.28515625" style="1" customWidth="1"/>
    <col min="8962" max="8962" width="20.140625" style="1" customWidth="1"/>
    <col min="8963" max="8963" width="15.42578125" style="1" customWidth="1"/>
    <col min="8964" max="9208" width="9.140625" style="1"/>
    <col min="9209" max="9209" width="7.85546875" style="1" customWidth="1"/>
    <col min="9210" max="9210" width="9.42578125" style="1" customWidth="1"/>
    <col min="9211" max="9211" width="12.5703125" style="1" customWidth="1"/>
    <col min="9212" max="9212" width="86.42578125" style="1" customWidth="1"/>
    <col min="9213" max="9213" width="9.42578125" style="1" customWidth="1"/>
    <col min="9214" max="9214" width="14.85546875" style="1" customWidth="1"/>
    <col min="9215" max="9215" width="12" style="1" customWidth="1"/>
    <col min="9216" max="9216" width="13.28515625" style="1" customWidth="1"/>
    <col min="9217" max="9217" width="17.28515625" style="1" customWidth="1"/>
    <col min="9218" max="9218" width="20.140625" style="1" customWidth="1"/>
    <col min="9219" max="9219" width="15.42578125" style="1" customWidth="1"/>
    <col min="9220" max="9464" width="9.140625" style="1"/>
    <col min="9465" max="9465" width="7.85546875" style="1" customWidth="1"/>
    <col min="9466" max="9466" width="9.42578125" style="1" customWidth="1"/>
    <col min="9467" max="9467" width="12.5703125" style="1" customWidth="1"/>
    <col min="9468" max="9468" width="86.42578125" style="1" customWidth="1"/>
    <col min="9469" max="9469" width="9.42578125" style="1" customWidth="1"/>
    <col min="9470" max="9470" width="14.85546875" style="1" customWidth="1"/>
    <col min="9471" max="9471" width="12" style="1" customWidth="1"/>
    <col min="9472" max="9472" width="13.28515625" style="1" customWidth="1"/>
    <col min="9473" max="9473" width="17.28515625" style="1" customWidth="1"/>
    <col min="9474" max="9474" width="20.140625" style="1" customWidth="1"/>
    <col min="9475" max="9475" width="15.42578125" style="1" customWidth="1"/>
    <col min="9476" max="9720" width="9.140625" style="1"/>
    <col min="9721" max="9721" width="7.85546875" style="1" customWidth="1"/>
    <col min="9722" max="9722" width="9.42578125" style="1" customWidth="1"/>
    <col min="9723" max="9723" width="12.5703125" style="1" customWidth="1"/>
    <col min="9724" max="9724" width="86.42578125" style="1" customWidth="1"/>
    <col min="9725" max="9725" width="9.42578125" style="1" customWidth="1"/>
    <col min="9726" max="9726" width="14.85546875" style="1" customWidth="1"/>
    <col min="9727" max="9727" width="12" style="1" customWidth="1"/>
    <col min="9728" max="9728" width="13.28515625" style="1" customWidth="1"/>
    <col min="9729" max="9729" width="17.28515625" style="1" customWidth="1"/>
    <col min="9730" max="9730" width="20.140625" style="1" customWidth="1"/>
    <col min="9731" max="9731" width="15.42578125" style="1" customWidth="1"/>
    <col min="9732" max="9976" width="9.140625" style="1"/>
    <col min="9977" max="9977" width="7.85546875" style="1" customWidth="1"/>
    <col min="9978" max="9978" width="9.42578125" style="1" customWidth="1"/>
    <col min="9979" max="9979" width="12.5703125" style="1" customWidth="1"/>
    <col min="9980" max="9980" width="86.42578125" style="1" customWidth="1"/>
    <col min="9981" max="9981" width="9.42578125" style="1" customWidth="1"/>
    <col min="9982" max="9982" width="14.85546875" style="1" customWidth="1"/>
    <col min="9983" max="9983" width="12" style="1" customWidth="1"/>
    <col min="9984" max="9984" width="13.28515625" style="1" customWidth="1"/>
    <col min="9985" max="9985" width="17.28515625" style="1" customWidth="1"/>
    <col min="9986" max="9986" width="20.140625" style="1" customWidth="1"/>
    <col min="9987" max="9987" width="15.42578125" style="1" customWidth="1"/>
    <col min="9988" max="10232" width="9.140625" style="1"/>
    <col min="10233" max="10233" width="7.85546875" style="1" customWidth="1"/>
    <col min="10234" max="10234" width="9.42578125" style="1" customWidth="1"/>
    <col min="10235" max="10235" width="12.5703125" style="1" customWidth="1"/>
    <col min="10236" max="10236" width="86.42578125" style="1" customWidth="1"/>
    <col min="10237" max="10237" width="9.42578125" style="1" customWidth="1"/>
    <col min="10238" max="10238" width="14.85546875" style="1" customWidth="1"/>
    <col min="10239" max="10239" width="12" style="1" customWidth="1"/>
    <col min="10240" max="10240" width="13.28515625" style="1" customWidth="1"/>
    <col min="10241" max="10241" width="17.28515625" style="1" customWidth="1"/>
    <col min="10242" max="10242" width="20.140625" style="1" customWidth="1"/>
    <col min="10243" max="10243" width="15.42578125" style="1" customWidth="1"/>
    <col min="10244" max="10488" width="9.140625" style="1"/>
    <col min="10489" max="10489" width="7.85546875" style="1" customWidth="1"/>
    <col min="10490" max="10490" width="9.42578125" style="1" customWidth="1"/>
    <col min="10491" max="10491" width="12.5703125" style="1" customWidth="1"/>
    <col min="10492" max="10492" width="86.42578125" style="1" customWidth="1"/>
    <col min="10493" max="10493" width="9.42578125" style="1" customWidth="1"/>
    <col min="10494" max="10494" width="14.85546875" style="1" customWidth="1"/>
    <col min="10495" max="10495" width="12" style="1" customWidth="1"/>
    <col min="10496" max="10496" width="13.28515625" style="1" customWidth="1"/>
    <col min="10497" max="10497" width="17.28515625" style="1" customWidth="1"/>
    <col min="10498" max="10498" width="20.140625" style="1" customWidth="1"/>
    <col min="10499" max="10499" width="15.42578125" style="1" customWidth="1"/>
    <col min="10500" max="10744" width="9.140625" style="1"/>
    <col min="10745" max="10745" width="7.85546875" style="1" customWidth="1"/>
    <col min="10746" max="10746" width="9.42578125" style="1" customWidth="1"/>
    <col min="10747" max="10747" width="12.5703125" style="1" customWidth="1"/>
    <col min="10748" max="10748" width="86.42578125" style="1" customWidth="1"/>
    <col min="10749" max="10749" width="9.42578125" style="1" customWidth="1"/>
    <col min="10750" max="10750" width="14.85546875" style="1" customWidth="1"/>
    <col min="10751" max="10751" width="12" style="1" customWidth="1"/>
    <col min="10752" max="10752" width="13.28515625" style="1" customWidth="1"/>
    <col min="10753" max="10753" width="17.28515625" style="1" customWidth="1"/>
    <col min="10754" max="10754" width="20.140625" style="1" customWidth="1"/>
    <col min="10755" max="10755" width="15.42578125" style="1" customWidth="1"/>
    <col min="10756" max="11000" width="9.140625" style="1"/>
    <col min="11001" max="11001" width="7.85546875" style="1" customWidth="1"/>
    <col min="11002" max="11002" width="9.42578125" style="1" customWidth="1"/>
    <col min="11003" max="11003" width="12.5703125" style="1" customWidth="1"/>
    <col min="11004" max="11004" width="86.42578125" style="1" customWidth="1"/>
    <col min="11005" max="11005" width="9.42578125" style="1" customWidth="1"/>
    <col min="11006" max="11006" width="14.85546875" style="1" customWidth="1"/>
    <col min="11007" max="11007" width="12" style="1" customWidth="1"/>
    <col min="11008" max="11008" width="13.28515625" style="1" customWidth="1"/>
    <col min="11009" max="11009" width="17.28515625" style="1" customWidth="1"/>
    <col min="11010" max="11010" width="20.140625" style="1" customWidth="1"/>
    <col min="11011" max="11011" width="15.42578125" style="1" customWidth="1"/>
    <col min="11012" max="11256" width="9.140625" style="1"/>
    <col min="11257" max="11257" width="7.85546875" style="1" customWidth="1"/>
    <col min="11258" max="11258" width="9.42578125" style="1" customWidth="1"/>
    <col min="11259" max="11259" width="12.5703125" style="1" customWidth="1"/>
    <col min="11260" max="11260" width="86.42578125" style="1" customWidth="1"/>
    <col min="11261" max="11261" width="9.42578125" style="1" customWidth="1"/>
    <col min="11262" max="11262" width="14.85546875" style="1" customWidth="1"/>
    <col min="11263" max="11263" width="12" style="1" customWidth="1"/>
    <col min="11264" max="11264" width="13.28515625" style="1" customWidth="1"/>
    <col min="11265" max="11265" width="17.28515625" style="1" customWidth="1"/>
    <col min="11266" max="11266" width="20.140625" style="1" customWidth="1"/>
    <col min="11267" max="11267" width="15.42578125" style="1" customWidth="1"/>
    <col min="11268" max="11512" width="9.140625" style="1"/>
    <col min="11513" max="11513" width="7.85546875" style="1" customWidth="1"/>
    <col min="11514" max="11514" width="9.42578125" style="1" customWidth="1"/>
    <col min="11515" max="11515" width="12.5703125" style="1" customWidth="1"/>
    <col min="11516" max="11516" width="86.42578125" style="1" customWidth="1"/>
    <col min="11517" max="11517" width="9.42578125" style="1" customWidth="1"/>
    <col min="11518" max="11518" width="14.85546875" style="1" customWidth="1"/>
    <col min="11519" max="11519" width="12" style="1" customWidth="1"/>
    <col min="11520" max="11520" width="13.28515625" style="1" customWidth="1"/>
    <col min="11521" max="11521" width="17.28515625" style="1" customWidth="1"/>
    <col min="11522" max="11522" width="20.140625" style="1" customWidth="1"/>
    <col min="11523" max="11523" width="15.42578125" style="1" customWidth="1"/>
    <col min="11524" max="11768" width="9.140625" style="1"/>
    <col min="11769" max="11769" width="7.85546875" style="1" customWidth="1"/>
    <col min="11770" max="11770" width="9.42578125" style="1" customWidth="1"/>
    <col min="11771" max="11771" width="12.5703125" style="1" customWidth="1"/>
    <col min="11772" max="11772" width="86.42578125" style="1" customWidth="1"/>
    <col min="11773" max="11773" width="9.42578125" style="1" customWidth="1"/>
    <col min="11774" max="11774" width="14.85546875" style="1" customWidth="1"/>
    <col min="11775" max="11775" width="12" style="1" customWidth="1"/>
    <col min="11776" max="11776" width="13.28515625" style="1" customWidth="1"/>
    <col min="11777" max="11777" width="17.28515625" style="1" customWidth="1"/>
    <col min="11778" max="11778" width="20.140625" style="1" customWidth="1"/>
    <col min="11779" max="11779" width="15.42578125" style="1" customWidth="1"/>
    <col min="11780" max="12024" width="9.140625" style="1"/>
    <col min="12025" max="12025" width="7.85546875" style="1" customWidth="1"/>
    <col min="12026" max="12026" width="9.42578125" style="1" customWidth="1"/>
    <col min="12027" max="12027" width="12.5703125" style="1" customWidth="1"/>
    <col min="12028" max="12028" width="86.42578125" style="1" customWidth="1"/>
    <col min="12029" max="12029" width="9.42578125" style="1" customWidth="1"/>
    <col min="12030" max="12030" width="14.85546875" style="1" customWidth="1"/>
    <col min="12031" max="12031" width="12" style="1" customWidth="1"/>
    <col min="12032" max="12032" width="13.28515625" style="1" customWidth="1"/>
    <col min="12033" max="12033" width="17.28515625" style="1" customWidth="1"/>
    <col min="12034" max="12034" width="20.140625" style="1" customWidth="1"/>
    <col min="12035" max="12035" width="15.42578125" style="1" customWidth="1"/>
    <col min="12036" max="12280" width="9.140625" style="1"/>
    <col min="12281" max="12281" width="7.85546875" style="1" customWidth="1"/>
    <col min="12282" max="12282" width="9.42578125" style="1" customWidth="1"/>
    <col min="12283" max="12283" width="12.5703125" style="1" customWidth="1"/>
    <col min="12284" max="12284" width="86.42578125" style="1" customWidth="1"/>
    <col min="12285" max="12285" width="9.42578125" style="1" customWidth="1"/>
    <col min="12286" max="12286" width="14.85546875" style="1" customWidth="1"/>
    <col min="12287" max="12287" width="12" style="1" customWidth="1"/>
    <col min="12288" max="12288" width="13.28515625" style="1" customWidth="1"/>
    <col min="12289" max="12289" width="17.28515625" style="1" customWidth="1"/>
    <col min="12290" max="12290" width="20.140625" style="1" customWidth="1"/>
    <col min="12291" max="12291" width="15.42578125" style="1" customWidth="1"/>
    <col min="12292" max="12536" width="9.140625" style="1"/>
    <col min="12537" max="12537" width="7.85546875" style="1" customWidth="1"/>
    <col min="12538" max="12538" width="9.42578125" style="1" customWidth="1"/>
    <col min="12539" max="12539" width="12.5703125" style="1" customWidth="1"/>
    <col min="12540" max="12540" width="86.42578125" style="1" customWidth="1"/>
    <col min="12541" max="12541" width="9.42578125" style="1" customWidth="1"/>
    <col min="12542" max="12542" width="14.85546875" style="1" customWidth="1"/>
    <col min="12543" max="12543" width="12" style="1" customWidth="1"/>
    <col min="12544" max="12544" width="13.28515625" style="1" customWidth="1"/>
    <col min="12545" max="12545" width="17.28515625" style="1" customWidth="1"/>
    <col min="12546" max="12546" width="20.140625" style="1" customWidth="1"/>
    <col min="12547" max="12547" width="15.42578125" style="1" customWidth="1"/>
    <col min="12548" max="12792" width="9.140625" style="1"/>
    <col min="12793" max="12793" width="7.85546875" style="1" customWidth="1"/>
    <col min="12794" max="12794" width="9.42578125" style="1" customWidth="1"/>
    <col min="12795" max="12795" width="12.5703125" style="1" customWidth="1"/>
    <col min="12796" max="12796" width="86.42578125" style="1" customWidth="1"/>
    <col min="12797" max="12797" width="9.42578125" style="1" customWidth="1"/>
    <col min="12798" max="12798" width="14.85546875" style="1" customWidth="1"/>
    <col min="12799" max="12799" width="12" style="1" customWidth="1"/>
    <col min="12800" max="12800" width="13.28515625" style="1" customWidth="1"/>
    <col min="12801" max="12801" width="17.28515625" style="1" customWidth="1"/>
    <col min="12802" max="12802" width="20.140625" style="1" customWidth="1"/>
    <col min="12803" max="12803" width="15.42578125" style="1" customWidth="1"/>
    <col min="12804" max="13048" width="9.140625" style="1"/>
    <col min="13049" max="13049" width="7.85546875" style="1" customWidth="1"/>
    <col min="13050" max="13050" width="9.42578125" style="1" customWidth="1"/>
    <col min="13051" max="13051" width="12.5703125" style="1" customWidth="1"/>
    <col min="13052" max="13052" width="86.42578125" style="1" customWidth="1"/>
    <col min="13053" max="13053" width="9.42578125" style="1" customWidth="1"/>
    <col min="13054" max="13054" width="14.85546875" style="1" customWidth="1"/>
    <col min="13055" max="13055" width="12" style="1" customWidth="1"/>
    <col min="13056" max="13056" width="13.28515625" style="1" customWidth="1"/>
    <col min="13057" max="13057" width="17.28515625" style="1" customWidth="1"/>
    <col min="13058" max="13058" width="20.140625" style="1" customWidth="1"/>
    <col min="13059" max="13059" width="15.42578125" style="1" customWidth="1"/>
    <col min="13060" max="13304" width="9.140625" style="1"/>
    <col min="13305" max="13305" width="7.85546875" style="1" customWidth="1"/>
    <col min="13306" max="13306" width="9.42578125" style="1" customWidth="1"/>
    <col min="13307" max="13307" width="12.5703125" style="1" customWidth="1"/>
    <col min="13308" max="13308" width="86.42578125" style="1" customWidth="1"/>
    <col min="13309" max="13309" width="9.42578125" style="1" customWidth="1"/>
    <col min="13310" max="13310" width="14.85546875" style="1" customWidth="1"/>
    <col min="13311" max="13311" width="12" style="1" customWidth="1"/>
    <col min="13312" max="13312" width="13.28515625" style="1" customWidth="1"/>
    <col min="13313" max="13313" width="17.28515625" style="1" customWidth="1"/>
    <col min="13314" max="13314" width="20.140625" style="1" customWidth="1"/>
    <col min="13315" max="13315" width="15.42578125" style="1" customWidth="1"/>
    <col min="13316" max="13560" width="9.140625" style="1"/>
    <col min="13561" max="13561" width="7.85546875" style="1" customWidth="1"/>
    <col min="13562" max="13562" width="9.42578125" style="1" customWidth="1"/>
    <col min="13563" max="13563" width="12.5703125" style="1" customWidth="1"/>
    <col min="13564" max="13564" width="86.42578125" style="1" customWidth="1"/>
    <col min="13565" max="13565" width="9.42578125" style="1" customWidth="1"/>
    <col min="13566" max="13566" width="14.85546875" style="1" customWidth="1"/>
    <col min="13567" max="13567" width="12" style="1" customWidth="1"/>
    <col min="13568" max="13568" width="13.28515625" style="1" customWidth="1"/>
    <col min="13569" max="13569" width="17.28515625" style="1" customWidth="1"/>
    <col min="13570" max="13570" width="20.140625" style="1" customWidth="1"/>
    <col min="13571" max="13571" width="15.42578125" style="1" customWidth="1"/>
    <col min="13572" max="13816" width="9.140625" style="1"/>
    <col min="13817" max="13817" width="7.85546875" style="1" customWidth="1"/>
    <col min="13818" max="13818" width="9.42578125" style="1" customWidth="1"/>
    <col min="13819" max="13819" width="12.5703125" style="1" customWidth="1"/>
    <col min="13820" max="13820" width="86.42578125" style="1" customWidth="1"/>
    <col min="13821" max="13821" width="9.42578125" style="1" customWidth="1"/>
    <col min="13822" max="13822" width="14.85546875" style="1" customWidth="1"/>
    <col min="13823" max="13823" width="12" style="1" customWidth="1"/>
    <col min="13824" max="13824" width="13.28515625" style="1" customWidth="1"/>
    <col min="13825" max="13825" width="17.28515625" style="1" customWidth="1"/>
    <col min="13826" max="13826" width="20.140625" style="1" customWidth="1"/>
    <col min="13827" max="13827" width="15.42578125" style="1" customWidth="1"/>
    <col min="13828" max="14072" width="9.140625" style="1"/>
    <col min="14073" max="14073" width="7.85546875" style="1" customWidth="1"/>
    <col min="14074" max="14074" width="9.42578125" style="1" customWidth="1"/>
    <col min="14075" max="14075" width="12.5703125" style="1" customWidth="1"/>
    <col min="14076" max="14076" width="86.42578125" style="1" customWidth="1"/>
    <col min="14077" max="14077" width="9.42578125" style="1" customWidth="1"/>
    <col min="14078" max="14078" width="14.85546875" style="1" customWidth="1"/>
    <col min="14079" max="14079" width="12" style="1" customWidth="1"/>
    <col min="14080" max="14080" width="13.28515625" style="1" customWidth="1"/>
    <col min="14081" max="14081" width="17.28515625" style="1" customWidth="1"/>
    <col min="14082" max="14082" width="20.140625" style="1" customWidth="1"/>
    <col min="14083" max="14083" width="15.42578125" style="1" customWidth="1"/>
    <col min="14084" max="14328" width="9.140625" style="1"/>
    <col min="14329" max="14329" width="7.85546875" style="1" customWidth="1"/>
    <col min="14330" max="14330" width="9.42578125" style="1" customWidth="1"/>
    <col min="14331" max="14331" width="12.5703125" style="1" customWidth="1"/>
    <col min="14332" max="14332" width="86.42578125" style="1" customWidth="1"/>
    <col min="14333" max="14333" width="9.42578125" style="1" customWidth="1"/>
    <col min="14334" max="14334" width="14.85546875" style="1" customWidth="1"/>
    <col min="14335" max="14335" width="12" style="1" customWidth="1"/>
    <col min="14336" max="14336" width="13.28515625" style="1" customWidth="1"/>
    <col min="14337" max="14337" width="17.28515625" style="1" customWidth="1"/>
    <col min="14338" max="14338" width="20.140625" style="1" customWidth="1"/>
    <col min="14339" max="14339" width="15.42578125" style="1" customWidth="1"/>
    <col min="14340" max="14584" width="9.140625" style="1"/>
    <col min="14585" max="14585" width="7.85546875" style="1" customWidth="1"/>
    <col min="14586" max="14586" width="9.42578125" style="1" customWidth="1"/>
    <col min="14587" max="14587" width="12.5703125" style="1" customWidth="1"/>
    <col min="14588" max="14588" width="86.42578125" style="1" customWidth="1"/>
    <col min="14589" max="14589" width="9.42578125" style="1" customWidth="1"/>
    <col min="14590" max="14590" width="14.85546875" style="1" customWidth="1"/>
    <col min="14591" max="14591" width="12" style="1" customWidth="1"/>
    <col min="14592" max="14592" width="13.28515625" style="1" customWidth="1"/>
    <col min="14593" max="14593" width="17.28515625" style="1" customWidth="1"/>
    <col min="14594" max="14594" width="20.140625" style="1" customWidth="1"/>
    <col min="14595" max="14595" width="15.42578125" style="1" customWidth="1"/>
    <col min="14596" max="14840" width="9.140625" style="1"/>
    <col min="14841" max="14841" width="7.85546875" style="1" customWidth="1"/>
    <col min="14842" max="14842" width="9.42578125" style="1" customWidth="1"/>
    <col min="14843" max="14843" width="12.5703125" style="1" customWidth="1"/>
    <col min="14844" max="14844" width="86.42578125" style="1" customWidth="1"/>
    <col min="14845" max="14845" width="9.42578125" style="1" customWidth="1"/>
    <col min="14846" max="14846" width="14.85546875" style="1" customWidth="1"/>
    <col min="14847" max="14847" width="12" style="1" customWidth="1"/>
    <col min="14848" max="14848" width="13.28515625" style="1" customWidth="1"/>
    <col min="14849" max="14849" width="17.28515625" style="1" customWidth="1"/>
    <col min="14850" max="14850" width="20.140625" style="1" customWidth="1"/>
    <col min="14851" max="14851" width="15.42578125" style="1" customWidth="1"/>
    <col min="14852" max="15096" width="9.140625" style="1"/>
    <col min="15097" max="15097" width="7.85546875" style="1" customWidth="1"/>
    <col min="15098" max="15098" width="9.42578125" style="1" customWidth="1"/>
    <col min="15099" max="15099" width="12.5703125" style="1" customWidth="1"/>
    <col min="15100" max="15100" width="86.42578125" style="1" customWidth="1"/>
    <col min="15101" max="15101" width="9.42578125" style="1" customWidth="1"/>
    <col min="15102" max="15102" width="14.85546875" style="1" customWidth="1"/>
    <col min="15103" max="15103" width="12" style="1" customWidth="1"/>
    <col min="15104" max="15104" width="13.28515625" style="1" customWidth="1"/>
    <col min="15105" max="15105" width="17.28515625" style="1" customWidth="1"/>
    <col min="15106" max="15106" width="20.140625" style="1" customWidth="1"/>
    <col min="15107" max="15107" width="15.42578125" style="1" customWidth="1"/>
    <col min="15108" max="15352" width="9.140625" style="1"/>
    <col min="15353" max="15353" width="7.85546875" style="1" customWidth="1"/>
    <col min="15354" max="15354" width="9.42578125" style="1" customWidth="1"/>
    <col min="15355" max="15355" width="12.5703125" style="1" customWidth="1"/>
    <col min="15356" max="15356" width="86.42578125" style="1" customWidth="1"/>
    <col min="15357" max="15357" width="9.42578125" style="1" customWidth="1"/>
    <col min="15358" max="15358" width="14.85546875" style="1" customWidth="1"/>
    <col min="15359" max="15359" width="12" style="1" customWidth="1"/>
    <col min="15360" max="15360" width="13.28515625" style="1" customWidth="1"/>
    <col min="15361" max="15361" width="17.28515625" style="1" customWidth="1"/>
    <col min="15362" max="15362" width="20.140625" style="1" customWidth="1"/>
    <col min="15363" max="15363" width="15.42578125" style="1" customWidth="1"/>
    <col min="15364" max="15608" width="9.140625" style="1"/>
    <col min="15609" max="15609" width="7.85546875" style="1" customWidth="1"/>
    <col min="15610" max="15610" width="9.42578125" style="1" customWidth="1"/>
    <col min="15611" max="15611" width="12.5703125" style="1" customWidth="1"/>
    <col min="15612" max="15612" width="86.42578125" style="1" customWidth="1"/>
    <col min="15613" max="15613" width="9.42578125" style="1" customWidth="1"/>
    <col min="15614" max="15614" width="14.85546875" style="1" customWidth="1"/>
    <col min="15615" max="15615" width="12" style="1" customWidth="1"/>
    <col min="15616" max="15616" width="13.28515625" style="1" customWidth="1"/>
    <col min="15617" max="15617" width="17.28515625" style="1" customWidth="1"/>
    <col min="15618" max="15618" width="20.140625" style="1" customWidth="1"/>
    <col min="15619" max="15619" width="15.42578125" style="1" customWidth="1"/>
    <col min="15620" max="15864" width="9.140625" style="1"/>
    <col min="15865" max="15865" width="7.85546875" style="1" customWidth="1"/>
    <col min="15866" max="15866" width="9.42578125" style="1" customWidth="1"/>
    <col min="15867" max="15867" width="12.5703125" style="1" customWidth="1"/>
    <col min="15868" max="15868" width="86.42578125" style="1" customWidth="1"/>
    <col min="15869" max="15869" width="9.42578125" style="1" customWidth="1"/>
    <col min="15870" max="15870" width="14.85546875" style="1" customWidth="1"/>
    <col min="15871" max="15871" width="12" style="1" customWidth="1"/>
    <col min="15872" max="15872" width="13.28515625" style="1" customWidth="1"/>
    <col min="15873" max="15873" width="17.28515625" style="1" customWidth="1"/>
    <col min="15874" max="15874" width="20.140625" style="1" customWidth="1"/>
    <col min="15875" max="15875" width="15.42578125" style="1" customWidth="1"/>
    <col min="15876" max="16120" width="9.140625" style="1"/>
    <col min="16121" max="16121" width="7.85546875" style="1" customWidth="1"/>
    <col min="16122" max="16122" width="9.42578125" style="1" customWidth="1"/>
    <col min="16123" max="16123" width="12.5703125" style="1" customWidth="1"/>
    <col min="16124" max="16124" width="86.42578125" style="1" customWidth="1"/>
    <col min="16125" max="16125" width="9.42578125" style="1" customWidth="1"/>
    <col min="16126" max="16126" width="14.85546875" style="1" customWidth="1"/>
    <col min="16127" max="16127" width="12" style="1" customWidth="1"/>
    <col min="16128" max="16128" width="13.28515625" style="1" customWidth="1"/>
    <col min="16129" max="16129" width="17.28515625" style="1" customWidth="1"/>
    <col min="16130" max="16130" width="20.140625" style="1" customWidth="1"/>
    <col min="16131" max="16131" width="15.42578125" style="1" customWidth="1"/>
    <col min="16132" max="16357" width="9.140625" style="1"/>
    <col min="16358" max="16384" width="9.140625" style="1" customWidth="1"/>
  </cols>
  <sheetData>
    <row r="1" spans="1:342" s="72" customFormat="1" ht="30" customHeight="1" x14ac:dyDescent="0.2">
      <c r="A1" s="177" t="s">
        <v>123</v>
      </c>
      <c r="B1" s="178" t="s">
        <v>243</v>
      </c>
      <c r="C1" s="179"/>
      <c r="D1" s="179"/>
      <c r="E1" s="180"/>
      <c r="F1" s="181"/>
      <c r="G1" s="181"/>
      <c r="H1" s="181"/>
      <c r="I1" s="181"/>
      <c r="J1" s="181"/>
      <c r="K1" s="182"/>
    </row>
    <row r="2" spans="1:342" s="72" customFormat="1" ht="30" customHeight="1" x14ac:dyDescent="0.2">
      <c r="A2" s="183" t="s">
        <v>149</v>
      </c>
      <c r="B2" s="184" t="s">
        <v>244</v>
      </c>
      <c r="C2" s="185"/>
      <c r="D2" s="185"/>
      <c r="E2" s="186"/>
      <c r="K2" s="187"/>
      <c r="L2" s="76"/>
    </row>
    <row r="3" spans="1:342" s="72" customFormat="1" ht="30" customHeight="1" x14ac:dyDescent="0.2">
      <c r="A3" s="188" t="s">
        <v>71</v>
      </c>
      <c r="B3" s="255" t="s">
        <v>252</v>
      </c>
      <c r="C3" s="255"/>
      <c r="D3" s="255"/>
      <c r="E3" s="255"/>
      <c r="F3" s="189"/>
      <c r="G3" s="189"/>
      <c r="H3" s="189"/>
      <c r="I3" s="128"/>
      <c r="J3" s="190"/>
      <c r="K3" s="191"/>
      <c r="L3" s="27"/>
    </row>
    <row r="4" spans="1:342" s="72" customFormat="1" ht="18" customHeight="1" x14ac:dyDescent="0.2">
      <c r="A4" s="177" t="s">
        <v>242</v>
      </c>
      <c r="B4" s="192" t="s">
        <v>382</v>
      </c>
      <c r="C4" s="181"/>
      <c r="D4" s="181"/>
      <c r="E4" s="181"/>
      <c r="F4" s="181"/>
      <c r="G4" s="181"/>
      <c r="H4" s="193"/>
      <c r="I4" s="181"/>
      <c r="J4" s="181"/>
      <c r="K4" s="256" t="s">
        <v>381</v>
      </c>
      <c r="L4" s="27"/>
    </row>
    <row r="5" spans="1:342" s="72" customFormat="1" ht="18" customHeight="1" x14ac:dyDescent="0.2">
      <c r="A5" s="183" t="s">
        <v>72</v>
      </c>
      <c r="B5" s="194" t="s">
        <v>383</v>
      </c>
      <c r="H5" s="190"/>
      <c r="I5" s="128"/>
      <c r="K5" s="257"/>
      <c r="L5" s="27"/>
    </row>
    <row r="6" spans="1:342" s="72" customFormat="1" ht="18" customHeight="1" x14ac:dyDescent="0.2">
      <c r="A6" s="188" t="s">
        <v>150</v>
      </c>
      <c r="B6" s="195" t="s">
        <v>264</v>
      </c>
      <c r="C6" s="189"/>
      <c r="D6" s="189"/>
      <c r="E6" s="189"/>
      <c r="F6" s="189"/>
      <c r="G6" s="189"/>
      <c r="H6" s="196"/>
      <c r="I6" s="197"/>
      <c r="J6" s="196"/>
      <c r="K6" s="258"/>
      <c r="L6" s="27"/>
    </row>
    <row r="7" spans="1:342" s="72" customFormat="1" ht="15" x14ac:dyDescent="0.2">
      <c r="A7" s="198" t="s">
        <v>147</v>
      </c>
      <c r="B7" s="199"/>
      <c r="C7" s="199"/>
      <c r="D7" s="197"/>
      <c r="E7" s="189"/>
      <c r="F7" s="189"/>
      <c r="G7" s="200"/>
      <c r="H7" s="201" t="s">
        <v>100</v>
      </c>
      <c r="I7" s="202">
        <v>0.24</v>
      </c>
      <c r="J7" s="201" t="s">
        <v>229</v>
      </c>
      <c r="K7" s="202">
        <v>0.15</v>
      </c>
      <c r="L7" s="61"/>
    </row>
    <row r="8" spans="1:342" s="2" customFormat="1" ht="19.5" x14ac:dyDescent="0.2">
      <c r="A8" s="252" t="s">
        <v>63</v>
      </c>
      <c r="B8" s="253"/>
      <c r="C8" s="253"/>
      <c r="D8" s="253"/>
      <c r="E8" s="253"/>
      <c r="F8" s="253"/>
      <c r="G8" s="254"/>
      <c r="H8" s="252" t="s">
        <v>6</v>
      </c>
      <c r="I8" s="253"/>
      <c r="J8" s="253"/>
      <c r="K8" s="254"/>
      <c r="L8" s="105"/>
      <c r="M8" s="72"/>
      <c r="N8" s="259" t="s">
        <v>414</v>
      </c>
      <c r="O8" s="259"/>
      <c r="P8" s="259"/>
      <c r="Q8" s="72"/>
      <c r="R8" s="72"/>
      <c r="S8" s="72"/>
      <c r="T8" s="72"/>
      <c r="U8" s="72"/>
      <c r="V8" s="72"/>
      <c r="W8" s="72"/>
      <c r="X8" s="72"/>
      <c r="Y8" s="72"/>
      <c r="Z8" s="72"/>
      <c r="AA8" s="72"/>
      <c r="AB8" s="72"/>
      <c r="AC8" s="72"/>
      <c r="AD8" s="72"/>
      <c r="AE8" s="72"/>
      <c r="AF8" s="72"/>
      <c r="AG8" s="72"/>
      <c r="AH8" s="72"/>
      <c r="AI8" s="72"/>
      <c r="AJ8" s="72"/>
      <c r="AK8" s="72"/>
      <c r="AL8" s="72"/>
      <c r="AM8" s="72"/>
      <c r="AN8" s="72"/>
      <c r="AO8" s="72"/>
      <c r="AP8" s="72"/>
      <c r="AQ8" s="72"/>
      <c r="AR8" s="72"/>
      <c r="AS8" s="72"/>
      <c r="AT8" s="72"/>
      <c r="AU8" s="72"/>
      <c r="AV8" s="72"/>
      <c r="AW8" s="72"/>
      <c r="AX8" s="72"/>
      <c r="AY8" s="72"/>
      <c r="AZ8" s="72"/>
      <c r="BA8" s="72"/>
      <c r="BB8" s="72"/>
      <c r="BC8" s="72"/>
      <c r="BD8" s="72"/>
      <c r="BE8" s="72"/>
      <c r="BF8" s="72"/>
      <c r="BG8" s="72"/>
      <c r="BH8" s="72"/>
      <c r="BI8" s="72"/>
      <c r="BJ8" s="72"/>
      <c r="BK8" s="72"/>
      <c r="BL8" s="72"/>
      <c r="BM8" s="72"/>
      <c r="BN8" s="72"/>
      <c r="BO8" s="72"/>
      <c r="BP8" s="72"/>
      <c r="BQ8" s="72"/>
      <c r="BR8" s="72"/>
      <c r="BS8" s="72"/>
      <c r="BT8" s="72"/>
      <c r="BU8" s="72"/>
      <c r="BV8" s="72"/>
      <c r="BW8" s="72"/>
      <c r="BX8" s="72"/>
      <c r="BY8" s="72"/>
      <c r="BZ8" s="72"/>
      <c r="CA8" s="72"/>
      <c r="CB8" s="72"/>
      <c r="CC8" s="72"/>
      <c r="CD8" s="72"/>
      <c r="CE8" s="72"/>
      <c r="CF8" s="72"/>
      <c r="CG8" s="72"/>
      <c r="CH8" s="72"/>
      <c r="CI8" s="72"/>
      <c r="CJ8" s="72"/>
      <c r="CK8" s="72"/>
      <c r="CL8" s="72"/>
      <c r="CM8" s="72"/>
      <c r="CN8" s="72"/>
      <c r="CO8" s="72"/>
      <c r="CP8" s="72"/>
      <c r="CQ8" s="72"/>
      <c r="CR8" s="72"/>
      <c r="CS8" s="72"/>
      <c r="CT8" s="72"/>
      <c r="CU8" s="72"/>
      <c r="CV8" s="72"/>
      <c r="CW8" s="72"/>
      <c r="CX8" s="72"/>
      <c r="CY8" s="72"/>
      <c r="CZ8" s="72"/>
      <c r="DA8" s="72"/>
      <c r="DB8" s="72"/>
      <c r="DC8" s="72"/>
      <c r="DD8" s="72"/>
      <c r="DE8" s="72"/>
      <c r="DF8" s="72"/>
      <c r="DG8" s="72"/>
      <c r="DH8" s="72"/>
      <c r="DI8" s="72"/>
      <c r="DJ8" s="72"/>
      <c r="DK8" s="72"/>
      <c r="DL8" s="72"/>
      <c r="DM8" s="72"/>
      <c r="DN8" s="72"/>
      <c r="DO8" s="72"/>
      <c r="DP8" s="72"/>
      <c r="DQ8" s="72"/>
      <c r="DR8" s="72"/>
      <c r="DS8" s="72"/>
      <c r="DT8" s="72"/>
      <c r="DU8" s="72"/>
      <c r="DV8" s="72"/>
      <c r="DW8" s="72"/>
      <c r="DX8" s="72"/>
      <c r="DY8" s="72"/>
      <c r="DZ8" s="72"/>
      <c r="EA8" s="72"/>
      <c r="EB8" s="72"/>
      <c r="EC8" s="72"/>
      <c r="ED8" s="72"/>
      <c r="EE8" s="72"/>
      <c r="EF8" s="72"/>
      <c r="EG8" s="72"/>
      <c r="EH8" s="72"/>
      <c r="EI8" s="72"/>
      <c r="EJ8" s="72"/>
      <c r="EK8" s="72"/>
      <c r="EL8" s="72"/>
      <c r="EM8" s="72"/>
      <c r="EN8" s="72"/>
      <c r="EO8" s="72"/>
      <c r="EP8" s="72"/>
      <c r="EQ8" s="72"/>
      <c r="ER8" s="72"/>
      <c r="ES8" s="72"/>
      <c r="ET8" s="72"/>
      <c r="EU8" s="72"/>
      <c r="EV8" s="72"/>
      <c r="EW8" s="72"/>
      <c r="EX8" s="72"/>
      <c r="EY8" s="72"/>
      <c r="EZ8" s="72"/>
      <c r="FA8" s="72"/>
      <c r="FB8" s="72"/>
      <c r="FC8" s="72"/>
      <c r="FD8" s="72"/>
      <c r="FE8" s="72"/>
      <c r="FF8" s="72"/>
      <c r="FG8" s="72"/>
      <c r="FH8" s="72"/>
      <c r="FI8" s="72"/>
      <c r="FJ8" s="72"/>
      <c r="FK8" s="72"/>
      <c r="FL8" s="72"/>
      <c r="FM8" s="72"/>
      <c r="FN8" s="72"/>
      <c r="FO8" s="72"/>
      <c r="FP8" s="72"/>
      <c r="FQ8" s="72"/>
      <c r="FR8" s="72"/>
      <c r="FS8" s="72"/>
      <c r="FT8" s="72"/>
      <c r="FU8" s="72"/>
      <c r="FV8" s="72"/>
      <c r="FW8" s="72"/>
      <c r="FX8" s="72"/>
      <c r="FY8" s="72"/>
      <c r="FZ8" s="72"/>
      <c r="GA8" s="72"/>
      <c r="GB8" s="72"/>
      <c r="GC8" s="72"/>
      <c r="GD8" s="72"/>
      <c r="GE8" s="72"/>
      <c r="GF8" s="72"/>
      <c r="GG8" s="72"/>
      <c r="GH8" s="72"/>
      <c r="GI8" s="72"/>
      <c r="GJ8" s="72"/>
      <c r="GK8" s="72"/>
      <c r="GL8" s="72"/>
      <c r="GM8" s="72"/>
      <c r="GN8" s="72"/>
      <c r="GO8" s="72"/>
      <c r="GP8" s="72"/>
      <c r="GQ8" s="72"/>
      <c r="GR8" s="72"/>
      <c r="GS8" s="72"/>
      <c r="GT8" s="72"/>
      <c r="GU8" s="72"/>
      <c r="GV8" s="72"/>
      <c r="GW8" s="72"/>
      <c r="GX8" s="72"/>
      <c r="GY8" s="72"/>
      <c r="GZ8" s="72"/>
      <c r="HA8" s="72"/>
      <c r="HB8" s="72"/>
      <c r="HC8" s="72"/>
      <c r="HD8" s="72"/>
      <c r="HE8" s="72"/>
      <c r="HF8" s="72"/>
      <c r="HG8" s="72"/>
      <c r="HH8" s="72"/>
      <c r="HI8" s="72"/>
      <c r="HJ8" s="72"/>
      <c r="HK8" s="72"/>
      <c r="HL8" s="72"/>
      <c r="HM8" s="72"/>
      <c r="HN8" s="72"/>
      <c r="HO8" s="72"/>
      <c r="HP8" s="72"/>
      <c r="HQ8" s="72"/>
      <c r="HR8" s="72"/>
      <c r="HS8" s="72"/>
      <c r="HT8" s="72"/>
      <c r="HU8" s="72"/>
      <c r="HV8" s="72"/>
      <c r="HW8" s="72"/>
      <c r="HX8" s="72"/>
      <c r="HY8" s="72"/>
      <c r="HZ8" s="72"/>
      <c r="IA8" s="72"/>
      <c r="IB8" s="72"/>
      <c r="IC8" s="72"/>
      <c r="ID8" s="72"/>
      <c r="IE8" s="72"/>
      <c r="IF8" s="72"/>
      <c r="IG8" s="72"/>
      <c r="IH8" s="72"/>
      <c r="II8" s="72"/>
      <c r="IJ8" s="72"/>
      <c r="IK8" s="72"/>
      <c r="IL8" s="72"/>
      <c r="IM8" s="72"/>
      <c r="IN8" s="72"/>
      <c r="IO8" s="72"/>
      <c r="IP8" s="72"/>
      <c r="IQ8" s="72"/>
      <c r="IR8" s="72"/>
      <c r="IS8" s="72"/>
      <c r="IT8" s="72"/>
      <c r="IU8" s="72"/>
      <c r="IV8" s="72"/>
      <c r="IW8" s="72"/>
      <c r="IX8" s="72"/>
      <c r="IY8" s="72"/>
      <c r="IZ8" s="72"/>
      <c r="JA8" s="72"/>
      <c r="JB8" s="72"/>
      <c r="JC8" s="72"/>
      <c r="JD8" s="72"/>
      <c r="JE8" s="72"/>
      <c r="JF8" s="72"/>
      <c r="JG8" s="72"/>
      <c r="JH8" s="72"/>
      <c r="JI8" s="72"/>
      <c r="JJ8" s="72"/>
      <c r="JK8" s="72"/>
      <c r="JL8" s="72"/>
      <c r="JM8" s="72"/>
      <c r="JN8" s="72"/>
      <c r="JO8" s="72"/>
      <c r="JP8" s="72"/>
      <c r="JQ8" s="72"/>
      <c r="JR8" s="72"/>
      <c r="JS8" s="72"/>
      <c r="JT8" s="72"/>
      <c r="JU8" s="72"/>
      <c r="JV8" s="72"/>
      <c r="JW8" s="72"/>
      <c r="JX8" s="72"/>
      <c r="JY8" s="72"/>
      <c r="JZ8" s="72"/>
      <c r="KA8" s="72"/>
      <c r="KB8" s="72"/>
      <c r="KC8" s="72"/>
      <c r="KD8" s="72"/>
      <c r="KE8" s="72"/>
      <c r="KF8" s="72"/>
      <c r="KG8" s="72"/>
      <c r="KH8" s="72"/>
      <c r="KI8" s="72"/>
      <c r="KJ8" s="72"/>
      <c r="KK8" s="72"/>
      <c r="KL8" s="72"/>
      <c r="KM8" s="72"/>
      <c r="KN8" s="72"/>
      <c r="KO8" s="72"/>
      <c r="KP8" s="72"/>
      <c r="KQ8" s="72"/>
      <c r="KR8" s="72"/>
      <c r="KS8" s="72"/>
      <c r="KT8" s="72"/>
      <c r="KU8" s="72"/>
      <c r="KV8" s="72"/>
      <c r="KW8" s="72"/>
      <c r="KX8" s="72"/>
      <c r="KY8" s="72"/>
      <c r="KZ8" s="72"/>
      <c r="LA8" s="72"/>
      <c r="LB8" s="72"/>
      <c r="LC8" s="72"/>
      <c r="LD8" s="72"/>
      <c r="LE8" s="72"/>
      <c r="LF8" s="72"/>
      <c r="LG8" s="72"/>
      <c r="LH8" s="72"/>
      <c r="LI8" s="72"/>
      <c r="LJ8" s="72"/>
      <c r="LK8" s="72"/>
      <c r="LL8" s="72"/>
      <c r="LM8" s="72"/>
      <c r="LN8" s="72"/>
      <c r="LO8" s="72"/>
      <c r="LP8" s="72"/>
      <c r="LQ8" s="72"/>
      <c r="LR8" s="72"/>
      <c r="LS8" s="72"/>
      <c r="LT8" s="72"/>
      <c r="LU8" s="72"/>
      <c r="LV8" s="72"/>
      <c r="LW8" s="72"/>
      <c r="LX8" s="72"/>
      <c r="LY8" s="72"/>
      <c r="LZ8" s="72"/>
      <c r="MA8" s="72"/>
      <c r="MB8" s="72"/>
      <c r="MC8" s="72"/>
      <c r="MD8" s="72"/>
    </row>
    <row r="9" spans="1:342" s="12" customFormat="1" ht="24" x14ac:dyDescent="0.2">
      <c r="A9" s="203" t="s">
        <v>53</v>
      </c>
      <c r="B9" s="203" t="s">
        <v>44</v>
      </c>
      <c r="C9" s="203" t="s">
        <v>41</v>
      </c>
      <c r="D9" s="203" t="s">
        <v>45</v>
      </c>
      <c r="E9" s="203" t="s">
        <v>42</v>
      </c>
      <c r="F9" s="203" t="s">
        <v>82</v>
      </c>
      <c r="G9" s="203" t="s">
        <v>43</v>
      </c>
      <c r="H9" s="204" t="s">
        <v>54</v>
      </c>
      <c r="I9" s="203" t="s">
        <v>64</v>
      </c>
      <c r="J9" s="204" t="s">
        <v>55</v>
      </c>
      <c r="K9" s="205" t="s">
        <v>56</v>
      </c>
      <c r="L9" s="62"/>
      <c r="M9" s="72"/>
      <c r="N9" s="126" t="s">
        <v>411</v>
      </c>
      <c r="O9" s="127" t="s">
        <v>412</v>
      </c>
      <c r="P9" s="127" t="s">
        <v>413</v>
      </c>
      <c r="Q9" s="72"/>
      <c r="R9" s="72"/>
      <c r="S9" s="72"/>
      <c r="T9" s="72"/>
      <c r="U9" s="72"/>
      <c r="V9" s="72"/>
      <c r="W9" s="72"/>
      <c r="X9" s="72"/>
      <c r="Y9" s="72"/>
      <c r="Z9" s="72"/>
      <c r="AA9" s="72"/>
      <c r="AB9" s="72"/>
      <c r="AC9" s="72"/>
      <c r="AD9" s="72"/>
      <c r="AE9" s="72"/>
      <c r="AF9" s="72"/>
      <c r="AG9" s="72"/>
      <c r="AH9" s="72"/>
      <c r="AI9" s="72"/>
      <c r="AJ9" s="72"/>
      <c r="AK9" s="72"/>
      <c r="AL9" s="72"/>
      <c r="AM9" s="72"/>
      <c r="AN9" s="72"/>
      <c r="AO9" s="72"/>
      <c r="AP9" s="72"/>
      <c r="AQ9" s="72"/>
      <c r="AR9" s="72"/>
      <c r="AS9" s="72"/>
      <c r="AT9" s="72"/>
      <c r="AU9" s="72"/>
      <c r="AV9" s="72"/>
      <c r="AW9" s="72"/>
      <c r="AX9" s="72"/>
      <c r="AY9" s="72"/>
      <c r="AZ9" s="72"/>
      <c r="BA9" s="72"/>
      <c r="BB9" s="72"/>
      <c r="BC9" s="72"/>
      <c r="BD9" s="72"/>
      <c r="BE9" s="72"/>
      <c r="BF9" s="72"/>
      <c r="BG9" s="72"/>
      <c r="BH9" s="72"/>
      <c r="BI9" s="72"/>
      <c r="BJ9" s="72"/>
      <c r="BK9" s="72"/>
      <c r="BL9" s="72"/>
      <c r="BM9" s="72"/>
      <c r="BN9" s="72"/>
      <c r="BO9" s="72"/>
      <c r="BP9" s="72"/>
      <c r="BQ9" s="72"/>
      <c r="BR9" s="72"/>
      <c r="BS9" s="72"/>
      <c r="BT9" s="72"/>
      <c r="BU9" s="72"/>
      <c r="BV9" s="72"/>
      <c r="BW9" s="72"/>
      <c r="BX9" s="72"/>
      <c r="BY9" s="72"/>
      <c r="BZ9" s="72"/>
      <c r="CA9" s="72"/>
      <c r="CB9" s="72"/>
      <c r="CC9" s="72"/>
      <c r="CD9" s="72"/>
      <c r="CE9" s="72"/>
      <c r="CF9" s="72"/>
      <c r="CG9" s="72"/>
      <c r="CH9" s="72"/>
      <c r="CI9" s="72"/>
      <c r="CJ9" s="72"/>
      <c r="CK9" s="72"/>
      <c r="CL9" s="72"/>
      <c r="CM9" s="72"/>
      <c r="CN9" s="72"/>
      <c r="CO9" s="72"/>
      <c r="CP9" s="72"/>
      <c r="CQ9" s="72"/>
      <c r="CR9" s="72"/>
      <c r="CS9" s="72"/>
      <c r="CT9" s="72"/>
      <c r="CU9" s="72"/>
      <c r="CV9" s="72"/>
      <c r="CW9" s="72"/>
      <c r="CX9" s="72"/>
      <c r="CY9" s="72"/>
      <c r="CZ9" s="72"/>
      <c r="DA9" s="72"/>
      <c r="DB9" s="72"/>
      <c r="DC9" s="72"/>
      <c r="DD9" s="72"/>
      <c r="DE9" s="72"/>
      <c r="DF9" s="72"/>
      <c r="DG9" s="72"/>
      <c r="DH9" s="72"/>
      <c r="DI9" s="72"/>
      <c r="DJ9" s="72"/>
      <c r="DK9" s="72"/>
      <c r="DL9" s="72"/>
      <c r="DM9" s="72"/>
      <c r="DN9" s="72"/>
      <c r="DO9" s="72"/>
      <c r="DP9" s="72"/>
      <c r="DQ9" s="72"/>
      <c r="DR9" s="72"/>
      <c r="DS9" s="72"/>
      <c r="DT9" s="72"/>
      <c r="DU9" s="72"/>
      <c r="DV9" s="72"/>
      <c r="DW9" s="72"/>
      <c r="DX9" s="72"/>
      <c r="DY9" s="72"/>
      <c r="DZ9" s="72"/>
      <c r="EA9" s="72"/>
      <c r="EB9" s="72"/>
      <c r="EC9" s="72"/>
      <c r="ED9" s="72"/>
      <c r="EE9" s="72"/>
      <c r="EF9" s="72"/>
      <c r="EG9" s="72"/>
      <c r="EH9" s="72"/>
      <c r="EI9" s="72"/>
      <c r="EJ9" s="72"/>
      <c r="EK9" s="72"/>
      <c r="EL9" s="72"/>
      <c r="EM9" s="72"/>
      <c r="EN9" s="72"/>
      <c r="EO9" s="72"/>
      <c r="EP9" s="72"/>
      <c r="EQ9" s="72"/>
      <c r="ER9" s="72"/>
      <c r="ES9" s="72"/>
      <c r="ET9" s="72"/>
      <c r="EU9" s="72"/>
      <c r="EV9" s="72"/>
      <c r="EW9" s="72"/>
      <c r="EX9" s="72"/>
      <c r="EY9" s="72"/>
      <c r="EZ9" s="72"/>
      <c r="FA9" s="72"/>
      <c r="FB9" s="72"/>
      <c r="FC9" s="72"/>
      <c r="FD9" s="72"/>
      <c r="FE9" s="72"/>
      <c r="FF9" s="72"/>
      <c r="FG9" s="72"/>
      <c r="FH9" s="72"/>
      <c r="FI9" s="72"/>
      <c r="FJ9" s="72"/>
      <c r="FK9" s="72"/>
      <c r="FL9" s="72"/>
      <c r="FM9" s="72"/>
      <c r="FN9" s="72"/>
      <c r="FO9" s="72"/>
      <c r="FP9" s="72"/>
      <c r="FQ9" s="72"/>
      <c r="FR9" s="72"/>
      <c r="FS9" s="72"/>
      <c r="FT9" s="72"/>
      <c r="FU9" s="72"/>
      <c r="FV9" s="72"/>
      <c r="FW9" s="72"/>
      <c r="FX9" s="72"/>
      <c r="FY9" s="72"/>
      <c r="FZ9" s="72"/>
      <c r="GA9" s="72"/>
      <c r="GB9" s="72"/>
      <c r="GC9" s="72"/>
      <c r="GD9" s="72"/>
      <c r="GE9" s="72"/>
      <c r="GF9" s="72"/>
      <c r="GG9" s="72"/>
      <c r="GH9" s="72"/>
      <c r="GI9" s="72"/>
      <c r="GJ9" s="72"/>
      <c r="GK9" s="72"/>
      <c r="GL9" s="72"/>
      <c r="GM9" s="72"/>
      <c r="GN9" s="72"/>
      <c r="GO9" s="72"/>
      <c r="GP9" s="72"/>
      <c r="GQ9" s="72"/>
      <c r="GR9" s="72"/>
      <c r="GS9" s="72"/>
      <c r="GT9" s="72"/>
      <c r="GU9" s="72"/>
      <c r="GV9" s="72"/>
      <c r="GW9" s="72"/>
      <c r="GX9" s="72"/>
      <c r="GY9" s="72"/>
      <c r="GZ9" s="72"/>
      <c r="HA9" s="72"/>
      <c r="HB9" s="72"/>
      <c r="HC9" s="72"/>
      <c r="HD9" s="72"/>
      <c r="HE9" s="72"/>
      <c r="HF9" s="72"/>
      <c r="HG9" s="72"/>
      <c r="HH9" s="72"/>
      <c r="HI9" s="72"/>
      <c r="HJ9" s="72"/>
      <c r="HK9" s="72"/>
      <c r="HL9" s="72"/>
      <c r="HM9" s="72"/>
      <c r="HN9" s="72"/>
      <c r="HO9" s="72"/>
      <c r="HP9" s="72"/>
      <c r="HQ9" s="72"/>
      <c r="HR9" s="72"/>
      <c r="HS9" s="72"/>
      <c r="HT9" s="72"/>
      <c r="HU9" s="72"/>
      <c r="HV9" s="72"/>
      <c r="HW9" s="72"/>
      <c r="HX9" s="72"/>
      <c r="HY9" s="72"/>
      <c r="HZ9" s="72"/>
      <c r="IA9" s="72"/>
      <c r="IB9" s="72"/>
      <c r="IC9" s="72"/>
      <c r="ID9" s="72"/>
      <c r="IE9" s="72"/>
      <c r="IF9" s="72"/>
      <c r="IG9" s="72"/>
      <c r="IH9" s="72"/>
      <c r="II9" s="72"/>
      <c r="IJ9" s="72"/>
      <c r="IK9" s="72"/>
      <c r="IL9" s="72"/>
      <c r="IM9" s="72"/>
      <c r="IN9" s="72"/>
      <c r="IO9" s="72"/>
      <c r="IP9" s="72"/>
      <c r="IQ9" s="72"/>
      <c r="IR9" s="72"/>
      <c r="IS9" s="72"/>
      <c r="IT9" s="72"/>
      <c r="IU9" s="72"/>
      <c r="IV9" s="72"/>
      <c r="IW9" s="72"/>
      <c r="IX9" s="72"/>
      <c r="IY9" s="72"/>
      <c r="IZ9" s="72"/>
      <c r="JA9" s="72"/>
      <c r="JB9" s="72"/>
      <c r="JC9" s="72"/>
      <c r="JD9" s="72"/>
      <c r="JE9" s="72"/>
      <c r="JF9" s="72"/>
      <c r="JG9" s="72"/>
      <c r="JH9" s="72"/>
      <c r="JI9" s="72"/>
      <c r="JJ9" s="72"/>
      <c r="JK9" s="72"/>
      <c r="JL9" s="72"/>
      <c r="JM9" s="72"/>
      <c r="JN9" s="72"/>
      <c r="JO9" s="72"/>
      <c r="JP9" s="72"/>
      <c r="JQ9" s="72"/>
      <c r="JR9" s="72"/>
      <c r="JS9" s="72"/>
      <c r="JT9" s="72"/>
      <c r="JU9" s="72"/>
      <c r="JV9" s="72"/>
      <c r="JW9" s="72"/>
      <c r="JX9" s="72"/>
      <c r="JY9" s="72"/>
      <c r="JZ9" s="72"/>
      <c r="KA9" s="72"/>
      <c r="KB9" s="72"/>
      <c r="KC9" s="72"/>
      <c r="KD9" s="72"/>
      <c r="KE9" s="72"/>
      <c r="KF9" s="72"/>
      <c r="KG9" s="72"/>
      <c r="KH9" s="72"/>
      <c r="KI9" s="72"/>
      <c r="KJ9" s="72"/>
      <c r="KK9" s="72"/>
      <c r="KL9" s="72"/>
      <c r="KM9" s="72"/>
      <c r="KN9" s="72"/>
      <c r="KO9" s="72"/>
      <c r="KP9" s="72"/>
      <c r="KQ9" s="72"/>
      <c r="KR9" s="72"/>
      <c r="KS9" s="72"/>
      <c r="KT9" s="72"/>
      <c r="KU9" s="72"/>
      <c r="KV9" s="72"/>
      <c r="KW9" s="72"/>
      <c r="KX9" s="72"/>
      <c r="KY9" s="72"/>
      <c r="KZ9" s="72"/>
      <c r="LA9" s="72"/>
      <c r="LB9" s="72"/>
      <c r="LC9" s="72"/>
      <c r="LD9" s="72"/>
      <c r="LE9" s="72"/>
      <c r="LF9" s="72"/>
      <c r="LG9" s="72"/>
      <c r="LH9" s="72"/>
      <c r="LI9" s="72"/>
      <c r="LJ9" s="72"/>
      <c r="LK9" s="72"/>
      <c r="LL9" s="72"/>
      <c r="LM9" s="72"/>
      <c r="LN9" s="72"/>
      <c r="LO9" s="72"/>
      <c r="LP9" s="72"/>
      <c r="LQ9" s="72"/>
      <c r="LR9" s="72"/>
      <c r="LS9" s="72"/>
      <c r="LT9" s="72"/>
      <c r="LU9" s="72"/>
      <c r="LV9" s="72"/>
      <c r="LW9" s="72"/>
      <c r="LX9" s="72"/>
      <c r="LY9" s="72"/>
      <c r="LZ9" s="72"/>
      <c r="MA9" s="72"/>
      <c r="MB9" s="72"/>
      <c r="MC9" s="72"/>
      <c r="MD9" s="72"/>
    </row>
    <row r="10" spans="1:342" s="12" customFormat="1" ht="15" x14ac:dyDescent="0.2">
      <c r="A10" s="131"/>
      <c r="B10" s="131"/>
      <c r="C10" s="131"/>
      <c r="D10" s="131"/>
      <c r="E10" s="206"/>
      <c r="F10" s="131"/>
      <c r="G10" s="207"/>
      <c r="H10" s="208"/>
      <c r="I10" s="209"/>
      <c r="J10" s="210"/>
      <c r="K10" s="211"/>
      <c r="L10" s="63"/>
      <c r="M10" s="72"/>
      <c r="N10" s="72"/>
      <c r="O10" s="72"/>
      <c r="P10" s="128"/>
      <c r="Q10" s="72"/>
      <c r="R10" s="72"/>
      <c r="S10" s="72"/>
      <c r="T10" s="72"/>
      <c r="U10" s="72"/>
      <c r="V10" s="72"/>
      <c r="W10" s="72"/>
      <c r="X10" s="72"/>
      <c r="Y10" s="72"/>
      <c r="Z10" s="72"/>
      <c r="AA10" s="72"/>
      <c r="AB10" s="72"/>
      <c r="AC10" s="72"/>
      <c r="AD10" s="72"/>
      <c r="AE10" s="72"/>
      <c r="AF10" s="72"/>
      <c r="AG10" s="72"/>
      <c r="AH10" s="72"/>
      <c r="AI10" s="72"/>
      <c r="AJ10" s="72"/>
      <c r="AK10" s="72"/>
      <c r="AL10" s="72"/>
      <c r="AM10" s="72"/>
      <c r="AN10" s="72"/>
      <c r="AO10" s="72"/>
      <c r="AP10" s="72"/>
      <c r="AQ10" s="72"/>
      <c r="AR10" s="72"/>
      <c r="AS10" s="72"/>
      <c r="AT10" s="72"/>
      <c r="AU10" s="72"/>
      <c r="AV10" s="72"/>
      <c r="AW10" s="72"/>
      <c r="AX10" s="72"/>
      <c r="AY10" s="72"/>
      <c r="AZ10" s="72"/>
      <c r="BA10" s="72"/>
      <c r="BB10" s="72"/>
      <c r="BC10" s="72"/>
      <c r="BD10" s="72"/>
      <c r="BE10" s="72"/>
      <c r="BF10" s="72"/>
      <c r="BG10" s="72"/>
      <c r="BH10" s="72"/>
      <c r="BI10" s="72"/>
      <c r="BJ10" s="72"/>
      <c r="BK10" s="72"/>
      <c r="BL10" s="72"/>
      <c r="BM10" s="72"/>
      <c r="BN10" s="72"/>
      <c r="BO10" s="72"/>
      <c r="BP10" s="72"/>
      <c r="BQ10" s="72"/>
      <c r="BR10" s="72"/>
      <c r="BS10" s="72"/>
      <c r="BT10" s="72"/>
      <c r="BU10" s="72"/>
      <c r="BV10" s="72"/>
      <c r="BW10" s="72"/>
      <c r="BX10" s="72"/>
      <c r="BY10" s="72"/>
      <c r="BZ10" s="72"/>
      <c r="CA10" s="72"/>
      <c r="CB10" s="72"/>
      <c r="CC10" s="72"/>
      <c r="CD10" s="72"/>
      <c r="CE10" s="72"/>
      <c r="CF10" s="72"/>
      <c r="CG10" s="72"/>
      <c r="CH10" s="72"/>
      <c r="CI10" s="72"/>
      <c r="CJ10" s="72"/>
      <c r="CK10" s="72"/>
      <c r="CL10" s="72"/>
      <c r="CM10" s="72"/>
      <c r="CN10" s="72"/>
      <c r="CO10" s="72"/>
      <c r="CP10" s="72"/>
      <c r="CQ10" s="72"/>
      <c r="CR10" s="72"/>
      <c r="CS10" s="72"/>
      <c r="CT10" s="72"/>
      <c r="CU10" s="72"/>
      <c r="CV10" s="72"/>
      <c r="CW10" s="72"/>
      <c r="CX10" s="72"/>
      <c r="CY10" s="72"/>
      <c r="CZ10" s="72"/>
      <c r="DA10" s="72"/>
      <c r="DB10" s="72"/>
      <c r="DC10" s="72"/>
      <c r="DD10" s="72"/>
      <c r="DE10" s="72"/>
      <c r="DF10" s="72"/>
      <c r="DG10" s="72"/>
      <c r="DH10" s="72"/>
      <c r="DI10" s="72"/>
      <c r="DJ10" s="72"/>
      <c r="DK10" s="72"/>
      <c r="DL10" s="72"/>
      <c r="DM10" s="72"/>
      <c r="DN10" s="72"/>
      <c r="DO10" s="72"/>
      <c r="DP10" s="72"/>
      <c r="DQ10" s="72"/>
      <c r="DR10" s="72"/>
      <c r="DS10" s="72"/>
      <c r="DT10" s="72"/>
      <c r="DU10" s="72"/>
      <c r="DV10" s="72"/>
      <c r="DW10" s="72"/>
      <c r="DX10" s="72"/>
      <c r="DY10" s="72"/>
      <c r="DZ10" s="72"/>
      <c r="EA10" s="72"/>
      <c r="EB10" s="72"/>
      <c r="EC10" s="72"/>
      <c r="ED10" s="72"/>
      <c r="EE10" s="72"/>
      <c r="EF10" s="72"/>
      <c r="EG10" s="72"/>
      <c r="EH10" s="72"/>
      <c r="EI10" s="72"/>
      <c r="EJ10" s="72"/>
      <c r="EK10" s="72"/>
      <c r="EL10" s="72"/>
      <c r="EM10" s="72"/>
      <c r="EN10" s="72"/>
      <c r="EO10" s="72"/>
      <c r="EP10" s="72"/>
      <c r="EQ10" s="72"/>
      <c r="ER10" s="72"/>
      <c r="ES10" s="72"/>
      <c r="ET10" s="72"/>
      <c r="EU10" s="72"/>
      <c r="EV10" s="72"/>
      <c r="EW10" s="72"/>
      <c r="EX10" s="72"/>
      <c r="EY10" s="72"/>
      <c r="EZ10" s="72"/>
      <c r="FA10" s="72"/>
      <c r="FB10" s="72"/>
      <c r="FC10" s="72"/>
      <c r="FD10" s="72"/>
      <c r="FE10" s="72"/>
      <c r="FF10" s="72"/>
      <c r="FG10" s="72"/>
      <c r="FH10" s="72"/>
      <c r="FI10" s="72"/>
      <c r="FJ10" s="72"/>
      <c r="FK10" s="72"/>
      <c r="FL10" s="72"/>
      <c r="FM10" s="72"/>
      <c r="FN10" s="72"/>
      <c r="FO10" s="72"/>
      <c r="FP10" s="72"/>
      <c r="FQ10" s="72"/>
      <c r="FR10" s="72"/>
      <c r="FS10" s="72"/>
      <c r="FT10" s="72"/>
      <c r="FU10" s="72"/>
      <c r="FV10" s="72"/>
      <c r="FW10" s="72"/>
      <c r="FX10" s="72"/>
      <c r="FY10" s="72"/>
      <c r="FZ10" s="72"/>
      <c r="GA10" s="72"/>
      <c r="GB10" s="72"/>
      <c r="GC10" s="72"/>
      <c r="GD10" s="72"/>
      <c r="GE10" s="72"/>
      <c r="GF10" s="72"/>
      <c r="GG10" s="72"/>
      <c r="GH10" s="72"/>
      <c r="GI10" s="72"/>
      <c r="GJ10" s="72"/>
      <c r="GK10" s="72"/>
      <c r="GL10" s="72"/>
      <c r="GM10" s="72"/>
      <c r="GN10" s="72"/>
      <c r="GO10" s="72"/>
      <c r="GP10" s="72"/>
      <c r="GQ10" s="72"/>
      <c r="GR10" s="72"/>
      <c r="GS10" s="72"/>
      <c r="GT10" s="72"/>
      <c r="GU10" s="72"/>
      <c r="GV10" s="72"/>
      <c r="GW10" s="72"/>
      <c r="GX10" s="72"/>
      <c r="GY10" s="72"/>
      <c r="GZ10" s="72"/>
      <c r="HA10" s="72"/>
      <c r="HB10" s="72"/>
      <c r="HC10" s="72"/>
      <c r="HD10" s="72"/>
      <c r="HE10" s="72"/>
      <c r="HF10" s="72"/>
      <c r="HG10" s="72"/>
      <c r="HH10" s="72"/>
      <c r="HI10" s="72"/>
      <c r="HJ10" s="72"/>
      <c r="HK10" s="72"/>
      <c r="HL10" s="72"/>
      <c r="HM10" s="72"/>
      <c r="HN10" s="72"/>
      <c r="HO10" s="72"/>
      <c r="HP10" s="72"/>
      <c r="HQ10" s="72"/>
      <c r="HR10" s="72"/>
      <c r="HS10" s="72"/>
      <c r="HT10" s="72"/>
      <c r="HU10" s="72"/>
      <c r="HV10" s="72"/>
      <c r="HW10" s="72"/>
      <c r="HX10" s="72"/>
      <c r="HY10" s="72"/>
      <c r="HZ10" s="72"/>
      <c r="IA10" s="72"/>
      <c r="IB10" s="72"/>
      <c r="IC10" s="72"/>
      <c r="ID10" s="72"/>
      <c r="IE10" s="72"/>
      <c r="IF10" s="72"/>
      <c r="IG10" s="72"/>
      <c r="IH10" s="72"/>
      <c r="II10" s="72"/>
      <c r="IJ10" s="72"/>
      <c r="IK10" s="72"/>
      <c r="IL10" s="72"/>
      <c r="IM10" s="72"/>
      <c r="IN10" s="72"/>
      <c r="IO10" s="72"/>
      <c r="IP10" s="72"/>
      <c r="IQ10" s="72"/>
      <c r="IR10" s="72"/>
      <c r="IS10" s="72"/>
      <c r="IT10" s="72"/>
      <c r="IU10" s="72"/>
      <c r="IV10" s="72"/>
      <c r="IW10" s="72"/>
      <c r="IX10" s="72"/>
      <c r="IY10" s="72"/>
      <c r="IZ10" s="72"/>
      <c r="JA10" s="72"/>
      <c r="JB10" s="72"/>
      <c r="JC10" s="72"/>
      <c r="JD10" s="72"/>
      <c r="JE10" s="72"/>
      <c r="JF10" s="72"/>
      <c r="JG10" s="72"/>
      <c r="JH10" s="72"/>
      <c r="JI10" s="72"/>
      <c r="JJ10" s="72"/>
      <c r="JK10" s="72"/>
      <c r="JL10" s="72"/>
      <c r="JM10" s="72"/>
      <c r="JN10" s="72"/>
      <c r="JO10" s="72"/>
      <c r="JP10" s="72"/>
      <c r="JQ10" s="72"/>
      <c r="JR10" s="72"/>
      <c r="JS10" s="72"/>
      <c r="JT10" s="72"/>
      <c r="JU10" s="72"/>
      <c r="JV10" s="72"/>
      <c r="JW10" s="72"/>
      <c r="JX10" s="72"/>
      <c r="JY10" s="72"/>
      <c r="JZ10" s="72"/>
      <c r="KA10" s="72"/>
      <c r="KB10" s="72"/>
      <c r="KC10" s="72"/>
      <c r="KD10" s="72"/>
      <c r="KE10" s="72"/>
      <c r="KF10" s="72"/>
      <c r="KG10" s="72"/>
      <c r="KH10" s="72"/>
      <c r="KI10" s="72"/>
      <c r="KJ10" s="72"/>
      <c r="KK10" s="72"/>
      <c r="KL10" s="72"/>
      <c r="KM10" s="72"/>
      <c r="KN10" s="72"/>
      <c r="KO10" s="72"/>
      <c r="KP10" s="72"/>
      <c r="KQ10" s="72"/>
      <c r="KR10" s="72"/>
      <c r="KS10" s="72"/>
      <c r="KT10" s="72"/>
      <c r="KU10" s="72"/>
      <c r="KV10" s="72"/>
      <c r="KW10" s="72"/>
      <c r="KX10" s="72"/>
      <c r="KY10" s="72"/>
      <c r="KZ10" s="72"/>
      <c r="LA10" s="72"/>
      <c r="LB10" s="72"/>
      <c r="LC10" s="72"/>
      <c r="LD10" s="72"/>
      <c r="LE10" s="72"/>
      <c r="LF10" s="72"/>
      <c r="LG10" s="72"/>
      <c r="LH10" s="72"/>
      <c r="LI10" s="72"/>
      <c r="LJ10" s="72"/>
      <c r="LK10" s="72"/>
      <c r="LL10" s="72"/>
      <c r="LM10" s="72"/>
      <c r="LN10" s="72"/>
      <c r="LO10" s="72"/>
      <c r="LP10" s="72"/>
      <c r="LQ10" s="72"/>
      <c r="LR10" s="72"/>
      <c r="LS10" s="72"/>
      <c r="LT10" s="72"/>
      <c r="LU10" s="72"/>
      <c r="LV10" s="72"/>
      <c r="LW10" s="72"/>
      <c r="LX10" s="72"/>
      <c r="LY10" s="72"/>
      <c r="LZ10" s="72"/>
      <c r="MA10" s="72"/>
      <c r="MB10" s="72"/>
      <c r="MC10" s="72"/>
      <c r="MD10" s="72"/>
    </row>
    <row r="11" spans="1:342" s="12" customFormat="1" ht="15" x14ac:dyDescent="0.25">
      <c r="A11" s="212"/>
      <c r="B11" s="212"/>
      <c r="C11" s="212"/>
      <c r="D11" s="213">
        <v>1</v>
      </c>
      <c r="E11" s="214" t="s">
        <v>28</v>
      </c>
      <c r="F11" s="213"/>
      <c r="G11" s="215"/>
      <c r="H11" s="216"/>
      <c r="I11" s="217"/>
      <c r="J11" s="218"/>
      <c r="K11" s="219">
        <v>69684</v>
      </c>
      <c r="L11" s="64"/>
      <c r="M11" s="72"/>
      <c r="N11" s="72"/>
      <c r="O11" s="72"/>
      <c r="P11" s="128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72"/>
      <c r="AE11" s="72"/>
      <c r="AF11" s="72"/>
      <c r="AG11" s="72"/>
      <c r="AH11" s="72"/>
      <c r="AI11" s="72"/>
      <c r="AJ11" s="72"/>
      <c r="AK11" s="72"/>
      <c r="AL11" s="72"/>
      <c r="AM11" s="72"/>
      <c r="AN11" s="72"/>
      <c r="AO11" s="72"/>
      <c r="AP11" s="72"/>
      <c r="AQ11" s="72"/>
      <c r="AR11" s="72"/>
      <c r="AS11" s="72"/>
      <c r="AT11" s="72"/>
      <c r="AU11" s="72"/>
      <c r="AV11" s="72"/>
      <c r="AW11" s="72"/>
      <c r="AX11" s="72"/>
      <c r="AY11" s="72"/>
      <c r="AZ11" s="72"/>
      <c r="BA11" s="72"/>
      <c r="BB11" s="72"/>
      <c r="BC11" s="72"/>
      <c r="BD11" s="72"/>
      <c r="BE11" s="72"/>
      <c r="BF11" s="72"/>
      <c r="BG11" s="72"/>
      <c r="BH11" s="72"/>
      <c r="BI11" s="72"/>
      <c r="BJ11" s="72"/>
      <c r="BK11" s="72"/>
      <c r="BL11" s="72"/>
      <c r="BM11" s="72"/>
      <c r="BN11" s="72"/>
      <c r="BO11" s="72"/>
      <c r="BP11" s="72"/>
      <c r="BQ11" s="72"/>
      <c r="BR11" s="72"/>
      <c r="BS11" s="72"/>
      <c r="BT11" s="72"/>
      <c r="BU11" s="72"/>
      <c r="BV11" s="72"/>
      <c r="BW11" s="72"/>
      <c r="BX11" s="72"/>
      <c r="BY11" s="72"/>
      <c r="BZ11" s="72"/>
      <c r="CA11" s="72"/>
      <c r="CB11" s="72"/>
      <c r="CC11" s="72"/>
      <c r="CD11" s="72"/>
      <c r="CE11" s="72"/>
      <c r="CF11" s="72"/>
      <c r="CG11" s="72"/>
      <c r="CH11" s="72"/>
      <c r="CI11" s="72"/>
      <c r="CJ11" s="72"/>
      <c r="CK11" s="72"/>
      <c r="CL11" s="72"/>
      <c r="CM11" s="72"/>
      <c r="CN11" s="72"/>
      <c r="CO11" s="72"/>
      <c r="CP11" s="72"/>
      <c r="CQ11" s="72"/>
      <c r="CR11" s="72"/>
      <c r="CS11" s="72"/>
      <c r="CT11" s="72"/>
      <c r="CU11" s="72"/>
      <c r="CV11" s="72"/>
      <c r="CW11" s="72"/>
      <c r="CX11" s="72"/>
      <c r="CY11" s="72"/>
      <c r="CZ11" s="72"/>
      <c r="DA11" s="72"/>
      <c r="DB11" s="72"/>
      <c r="DC11" s="72"/>
      <c r="DD11" s="72"/>
      <c r="DE11" s="72"/>
      <c r="DF11" s="72"/>
      <c r="DG11" s="72"/>
      <c r="DH11" s="72"/>
      <c r="DI11" s="72"/>
      <c r="DJ11" s="72"/>
      <c r="DK11" s="72"/>
      <c r="DL11" s="72"/>
      <c r="DM11" s="72"/>
      <c r="DN11" s="72"/>
      <c r="DO11" s="72"/>
      <c r="DP11" s="72"/>
      <c r="DQ11" s="72"/>
      <c r="DR11" s="72"/>
      <c r="DS11" s="72"/>
      <c r="DT11" s="72"/>
      <c r="DU11" s="72"/>
      <c r="DV11" s="72"/>
      <c r="DW11" s="72"/>
      <c r="DX11" s="72"/>
      <c r="DY11" s="72"/>
      <c r="DZ11" s="72"/>
      <c r="EA11" s="72"/>
      <c r="EB11" s="72"/>
      <c r="EC11" s="72"/>
      <c r="ED11" s="72"/>
      <c r="EE11" s="72"/>
      <c r="EF11" s="72"/>
      <c r="EG11" s="72"/>
      <c r="EH11" s="72"/>
      <c r="EI11" s="72"/>
      <c r="EJ11" s="72"/>
      <c r="EK11" s="72"/>
      <c r="EL11" s="72"/>
      <c r="EM11" s="72"/>
      <c r="EN11" s="72"/>
      <c r="EO11" s="72"/>
      <c r="EP11" s="72"/>
      <c r="EQ11" s="72"/>
      <c r="ER11" s="72"/>
      <c r="ES11" s="72"/>
      <c r="ET11" s="72"/>
      <c r="EU11" s="72"/>
      <c r="EV11" s="72"/>
      <c r="EW11" s="72"/>
      <c r="EX11" s="72"/>
      <c r="EY11" s="72"/>
      <c r="EZ11" s="72"/>
      <c r="FA11" s="72"/>
      <c r="FB11" s="72"/>
      <c r="FC11" s="72"/>
      <c r="FD11" s="72"/>
      <c r="FE11" s="72"/>
      <c r="FF11" s="72"/>
      <c r="FG11" s="72"/>
      <c r="FH11" s="72"/>
      <c r="FI11" s="72"/>
      <c r="FJ11" s="72"/>
      <c r="FK11" s="72"/>
      <c r="FL11" s="72"/>
      <c r="FM11" s="72"/>
      <c r="FN11" s="72"/>
      <c r="FO11" s="72"/>
      <c r="FP11" s="72"/>
      <c r="FQ11" s="72"/>
      <c r="FR11" s="72"/>
      <c r="FS11" s="72"/>
      <c r="FT11" s="72"/>
      <c r="FU11" s="72"/>
      <c r="FV11" s="72"/>
      <c r="FW11" s="72"/>
      <c r="FX11" s="72"/>
      <c r="FY11" s="72"/>
      <c r="FZ11" s="72"/>
      <c r="GA11" s="72"/>
      <c r="GB11" s="72"/>
      <c r="GC11" s="72"/>
      <c r="GD11" s="72"/>
      <c r="GE11" s="72"/>
      <c r="GF11" s="72"/>
      <c r="GG11" s="72"/>
      <c r="GH11" s="72"/>
      <c r="GI11" s="72"/>
      <c r="GJ11" s="72"/>
      <c r="GK11" s="72"/>
      <c r="GL11" s="72"/>
      <c r="GM11" s="72"/>
      <c r="GN11" s="72"/>
      <c r="GO11" s="72"/>
      <c r="GP11" s="72"/>
      <c r="GQ11" s="72"/>
      <c r="GR11" s="72"/>
      <c r="GS11" s="72"/>
      <c r="GT11" s="72"/>
      <c r="GU11" s="72"/>
      <c r="GV11" s="72"/>
      <c r="GW11" s="72"/>
      <c r="GX11" s="72"/>
      <c r="GY11" s="72"/>
      <c r="GZ11" s="72"/>
      <c r="HA11" s="72"/>
      <c r="HB11" s="72"/>
      <c r="HC11" s="72"/>
      <c r="HD11" s="72"/>
      <c r="HE11" s="72"/>
      <c r="HF11" s="72"/>
      <c r="HG11" s="72"/>
      <c r="HH11" s="72"/>
      <c r="HI11" s="72"/>
      <c r="HJ11" s="72"/>
      <c r="HK11" s="72"/>
      <c r="HL11" s="72"/>
      <c r="HM11" s="72"/>
      <c r="HN11" s="72"/>
      <c r="HO11" s="72"/>
      <c r="HP11" s="72"/>
      <c r="HQ11" s="72"/>
      <c r="HR11" s="72"/>
      <c r="HS11" s="72"/>
      <c r="HT11" s="72"/>
      <c r="HU11" s="72"/>
      <c r="HV11" s="72"/>
      <c r="HW11" s="72"/>
      <c r="HX11" s="72"/>
      <c r="HY11" s="72"/>
      <c r="HZ11" s="72"/>
      <c r="IA11" s="72"/>
      <c r="IB11" s="72"/>
      <c r="IC11" s="72"/>
      <c r="ID11" s="72"/>
      <c r="IE11" s="72"/>
      <c r="IF11" s="72"/>
      <c r="IG11" s="72"/>
      <c r="IH11" s="72"/>
      <c r="II11" s="72"/>
      <c r="IJ11" s="72"/>
      <c r="IK11" s="72"/>
      <c r="IL11" s="72"/>
      <c r="IM11" s="72"/>
      <c r="IN11" s="72"/>
      <c r="IO11" s="72"/>
      <c r="IP11" s="72"/>
      <c r="IQ11" s="72"/>
      <c r="IR11" s="72"/>
      <c r="IS11" s="72"/>
      <c r="IT11" s="72"/>
      <c r="IU11" s="72"/>
      <c r="IV11" s="72"/>
      <c r="IW11" s="72"/>
      <c r="IX11" s="72"/>
      <c r="IY11" s="72"/>
      <c r="IZ11" s="72"/>
      <c r="JA11" s="72"/>
      <c r="JB11" s="72"/>
      <c r="JC11" s="72"/>
      <c r="JD11" s="72"/>
      <c r="JE11" s="72"/>
      <c r="JF11" s="72"/>
      <c r="JG11" s="72"/>
      <c r="JH11" s="72"/>
      <c r="JI11" s="72"/>
      <c r="JJ11" s="72"/>
      <c r="JK11" s="72"/>
      <c r="JL11" s="72"/>
      <c r="JM11" s="72"/>
      <c r="JN11" s="72"/>
      <c r="JO11" s="72"/>
      <c r="JP11" s="72"/>
      <c r="JQ11" s="72"/>
      <c r="JR11" s="72"/>
      <c r="JS11" s="72"/>
      <c r="JT11" s="72"/>
      <c r="JU11" s="72"/>
      <c r="JV11" s="72"/>
      <c r="JW11" s="72"/>
      <c r="JX11" s="72"/>
      <c r="JY11" s="72"/>
      <c r="JZ11" s="72"/>
      <c r="KA11" s="72"/>
      <c r="KB11" s="72"/>
      <c r="KC11" s="72"/>
      <c r="KD11" s="72"/>
      <c r="KE11" s="72"/>
      <c r="KF11" s="72"/>
      <c r="KG11" s="72"/>
      <c r="KH11" s="72"/>
      <c r="KI11" s="72"/>
      <c r="KJ11" s="72"/>
      <c r="KK11" s="72"/>
      <c r="KL11" s="72"/>
      <c r="KM11" s="72"/>
      <c r="KN11" s="72"/>
      <c r="KO11" s="72"/>
      <c r="KP11" s="72"/>
      <c r="KQ11" s="72"/>
      <c r="KR11" s="72"/>
      <c r="KS11" s="72"/>
      <c r="KT11" s="72"/>
      <c r="KU11" s="72"/>
      <c r="KV11" s="72"/>
      <c r="KW11" s="72"/>
      <c r="KX11" s="72"/>
      <c r="KY11" s="72"/>
      <c r="KZ11" s="72"/>
      <c r="LA11" s="72"/>
      <c r="LB11" s="72"/>
      <c r="LC11" s="72"/>
      <c r="LD11" s="72"/>
      <c r="LE11" s="72"/>
      <c r="LF11" s="72"/>
      <c r="LG11" s="72"/>
      <c r="LH11" s="72"/>
      <c r="LI11" s="72"/>
      <c r="LJ11" s="72"/>
      <c r="LK11" s="72"/>
      <c r="LL11" s="72"/>
      <c r="LM11" s="72"/>
      <c r="LN11" s="72"/>
      <c r="LO11" s="72"/>
      <c r="LP11" s="72"/>
      <c r="LQ11" s="72"/>
      <c r="LR11" s="72"/>
      <c r="LS11" s="72"/>
      <c r="LT11" s="72"/>
      <c r="LU11" s="72"/>
      <c r="LV11" s="72"/>
      <c r="LW11" s="72"/>
      <c r="LX11" s="72"/>
      <c r="LY11" s="72"/>
      <c r="LZ11" s="72"/>
      <c r="MA11" s="72"/>
      <c r="MB11" s="72"/>
      <c r="MC11" s="72"/>
      <c r="MD11" s="72"/>
    </row>
    <row r="12" spans="1:342" s="72" customFormat="1" ht="14.25" x14ac:dyDescent="0.2">
      <c r="A12" s="220" t="s">
        <v>160</v>
      </c>
      <c r="B12" s="220" t="s">
        <v>47</v>
      </c>
      <c r="C12" s="220" t="s">
        <v>8</v>
      </c>
      <c r="D12" s="131" t="s">
        <v>10</v>
      </c>
      <c r="E12" s="221" t="s">
        <v>261</v>
      </c>
      <c r="F12" s="131" t="s">
        <v>29</v>
      </c>
      <c r="G12" s="207">
        <v>8</v>
      </c>
      <c r="H12" s="208">
        <v>7024.6</v>
      </c>
      <c r="I12" s="222">
        <v>0.24</v>
      </c>
      <c r="J12" s="210">
        <v>8710.5</v>
      </c>
      <c r="K12" s="211">
        <v>69684</v>
      </c>
      <c r="L12" s="63"/>
      <c r="N12" s="129"/>
      <c r="O12" s="130">
        <f>ROUND(N12*G12,2)</f>
        <v>0</v>
      </c>
      <c r="P12" s="131" t="str">
        <f>IF(AND(O12&lt;=K12,N12&gt;0),"OK","ERRO")</f>
        <v>ERRO</v>
      </c>
    </row>
    <row r="13" spans="1:342" s="72" customFormat="1" ht="15" x14ac:dyDescent="0.2">
      <c r="A13" s="223"/>
      <c r="B13" s="223"/>
      <c r="C13" s="223"/>
      <c r="D13" s="176"/>
      <c r="E13" s="224" t="s">
        <v>91</v>
      </c>
      <c r="F13" s="176"/>
      <c r="G13" s="225"/>
      <c r="H13" s="226"/>
      <c r="I13" s="227"/>
      <c r="J13" s="228"/>
      <c r="K13" s="229">
        <v>69684</v>
      </c>
      <c r="L13" s="65"/>
    </row>
    <row r="14" spans="1:342" s="72" customFormat="1" ht="15" x14ac:dyDescent="0.2">
      <c r="A14" s="230"/>
      <c r="B14" s="230"/>
      <c r="C14" s="230"/>
      <c r="D14" s="231"/>
      <c r="E14" s="232"/>
      <c r="F14" s="231"/>
      <c r="G14" s="233"/>
      <c r="H14" s="234"/>
      <c r="I14" s="235"/>
      <c r="J14" s="236"/>
      <c r="K14" s="237"/>
      <c r="L14" s="66"/>
    </row>
    <row r="15" spans="1:342" s="12" customFormat="1" ht="15" x14ac:dyDescent="0.25">
      <c r="A15" s="238"/>
      <c r="B15" s="238"/>
      <c r="C15" s="238"/>
      <c r="D15" s="238">
        <v>2</v>
      </c>
      <c r="E15" s="239" t="s">
        <v>107</v>
      </c>
      <c r="F15" s="238"/>
      <c r="G15" s="240"/>
      <c r="H15" s="241"/>
      <c r="I15" s="242"/>
      <c r="J15" s="243"/>
      <c r="K15" s="219">
        <v>42986.04</v>
      </c>
      <c r="L15" s="64"/>
    </row>
    <row r="16" spans="1:342" s="72" customFormat="1" ht="14.25" x14ac:dyDescent="0.2">
      <c r="A16" s="220" t="s">
        <v>160</v>
      </c>
      <c r="B16" s="220" t="s">
        <v>268</v>
      </c>
      <c r="C16" s="220" t="s">
        <v>8</v>
      </c>
      <c r="D16" s="131" t="s">
        <v>49</v>
      </c>
      <c r="E16" s="221" t="s">
        <v>262</v>
      </c>
      <c r="F16" s="131" t="s">
        <v>3</v>
      </c>
      <c r="G16" s="207">
        <v>1</v>
      </c>
      <c r="H16" s="208">
        <v>24656.15</v>
      </c>
      <c r="I16" s="222">
        <v>0.24</v>
      </c>
      <c r="J16" s="210">
        <v>30573.63</v>
      </c>
      <c r="K16" s="211">
        <v>30573.63</v>
      </c>
      <c r="L16" s="63"/>
      <c r="N16" s="129"/>
      <c r="O16" s="130">
        <f t="shared" ref="O16:O17" si="0">ROUND(N16*G16,2)</f>
        <v>0</v>
      </c>
      <c r="P16" s="131" t="str">
        <f t="shared" ref="P16:P17" si="1">IF(AND(O16&lt;=K16,N16&gt;0),"OK","ERRO")</f>
        <v>ERRO</v>
      </c>
    </row>
    <row r="17" spans="1:16" s="72" customFormat="1" ht="14.25" x14ac:dyDescent="0.2">
      <c r="A17" s="220" t="s">
        <v>160</v>
      </c>
      <c r="B17" s="220" t="s">
        <v>269</v>
      </c>
      <c r="C17" s="220" t="s">
        <v>8</v>
      </c>
      <c r="D17" s="131" t="s">
        <v>50</v>
      </c>
      <c r="E17" s="221" t="s">
        <v>263</v>
      </c>
      <c r="F17" s="131" t="s">
        <v>3</v>
      </c>
      <c r="G17" s="207">
        <v>1</v>
      </c>
      <c r="H17" s="208">
        <v>10010.01</v>
      </c>
      <c r="I17" s="222">
        <v>0.24</v>
      </c>
      <c r="J17" s="210">
        <v>12412.41</v>
      </c>
      <c r="K17" s="211">
        <v>12412.41</v>
      </c>
      <c r="L17" s="63"/>
      <c r="N17" s="129"/>
      <c r="O17" s="130">
        <f t="shared" si="0"/>
        <v>0</v>
      </c>
      <c r="P17" s="131" t="str">
        <f t="shared" si="1"/>
        <v>ERRO</v>
      </c>
    </row>
    <row r="18" spans="1:16" s="72" customFormat="1" ht="15" x14ac:dyDescent="0.2">
      <c r="A18" s="223"/>
      <c r="B18" s="223"/>
      <c r="C18" s="223"/>
      <c r="D18" s="176"/>
      <c r="E18" s="224" t="s">
        <v>91</v>
      </c>
      <c r="F18" s="176"/>
      <c r="G18" s="225"/>
      <c r="H18" s="226"/>
      <c r="I18" s="227"/>
      <c r="J18" s="228"/>
      <c r="K18" s="229">
        <v>42986.04</v>
      </c>
      <c r="L18" s="65"/>
    </row>
    <row r="19" spans="1:16" s="72" customFormat="1" ht="15" x14ac:dyDescent="0.2">
      <c r="A19" s="230"/>
      <c r="B19" s="230"/>
      <c r="C19" s="230"/>
      <c r="D19" s="231"/>
      <c r="E19" s="232"/>
      <c r="F19" s="231"/>
      <c r="G19" s="233"/>
      <c r="H19" s="234"/>
      <c r="I19" s="235"/>
      <c r="J19" s="236"/>
      <c r="K19" s="237"/>
      <c r="L19" s="66"/>
    </row>
    <row r="20" spans="1:16" s="12" customFormat="1" ht="15" x14ac:dyDescent="0.25">
      <c r="A20" s="238"/>
      <c r="B20" s="238"/>
      <c r="C20" s="238"/>
      <c r="D20" s="238">
        <v>3</v>
      </c>
      <c r="E20" s="239" t="s">
        <v>365</v>
      </c>
      <c r="F20" s="238"/>
      <c r="G20" s="240"/>
      <c r="H20" s="241"/>
      <c r="I20" s="242"/>
      <c r="J20" s="243"/>
      <c r="K20" s="219">
        <v>2916.55</v>
      </c>
      <c r="L20" s="64"/>
    </row>
    <row r="21" spans="1:16" s="72" customFormat="1" ht="14.25" x14ac:dyDescent="0.2">
      <c r="A21" s="220" t="s">
        <v>7</v>
      </c>
      <c r="B21" s="220">
        <v>103689</v>
      </c>
      <c r="C21" s="220" t="s">
        <v>8</v>
      </c>
      <c r="D21" s="131" t="s">
        <v>16</v>
      </c>
      <c r="E21" s="221" t="s">
        <v>215</v>
      </c>
      <c r="F21" s="131" t="s">
        <v>2</v>
      </c>
      <c r="G21" s="207">
        <v>5</v>
      </c>
      <c r="H21" s="208">
        <v>470.41</v>
      </c>
      <c r="I21" s="222">
        <v>0.24</v>
      </c>
      <c r="J21" s="210">
        <v>583.30999999999995</v>
      </c>
      <c r="K21" s="211">
        <v>2916.55</v>
      </c>
      <c r="L21" s="63"/>
      <c r="N21" s="129"/>
      <c r="O21" s="130">
        <f>ROUND(N21*G21,2)</f>
        <v>0</v>
      </c>
      <c r="P21" s="131" t="str">
        <f>IF(AND(O21&lt;=K21,N21&gt;0),"OK","ERRO")</f>
        <v>ERRO</v>
      </c>
    </row>
    <row r="22" spans="1:16" s="72" customFormat="1" ht="15" x14ac:dyDescent="0.2">
      <c r="A22" s="223"/>
      <c r="B22" s="223"/>
      <c r="C22" s="223"/>
      <c r="D22" s="176"/>
      <c r="E22" s="224" t="s">
        <v>91</v>
      </c>
      <c r="F22" s="176"/>
      <c r="G22" s="225"/>
      <c r="H22" s="226"/>
      <c r="I22" s="227"/>
      <c r="J22" s="228"/>
      <c r="K22" s="229">
        <v>2916.55</v>
      </c>
      <c r="L22" s="65"/>
    </row>
    <row r="23" spans="1:16" s="72" customFormat="1" ht="15" x14ac:dyDescent="0.2">
      <c r="A23" s="230"/>
      <c r="B23" s="230"/>
      <c r="C23" s="230"/>
      <c r="D23" s="231"/>
      <c r="E23" s="232"/>
      <c r="F23" s="231"/>
      <c r="G23" s="233"/>
      <c r="H23" s="234"/>
      <c r="I23" s="235"/>
      <c r="J23" s="236"/>
      <c r="K23" s="237"/>
      <c r="L23" s="66"/>
    </row>
    <row r="24" spans="1:16" s="12" customFormat="1" ht="15" x14ac:dyDescent="0.25">
      <c r="A24" s="238"/>
      <c r="B24" s="238"/>
      <c r="C24" s="238"/>
      <c r="D24" s="238">
        <v>4</v>
      </c>
      <c r="E24" s="239" t="s">
        <v>9</v>
      </c>
      <c r="F24" s="238"/>
      <c r="G24" s="240"/>
      <c r="H24" s="241"/>
      <c r="I24" s="242"/>
      <c r="J24" s="243"/>
      <c r="K24" s="219">
        <v>15673.990000000002</v>
      </c>
      <c r="L24" s="64"/>
    </row>
    <row r="25" spans="1:16" s="72" customFormat="1" ht="14.25" x14ac:dyDescent="0.2">
      <c r="A25" s="220"/>
      <c r="B25" s="220"/>
      <c r="C25" s="220"/>
      <c r="D25" s="131" t="s">
        <v>34</v>
      </c>
      <c r="E25" s="221" t="s">
        <v>67</v>
      </c>
      <c r="F25" s="131"/>
      <c r="G25" s="207"/>
      <c r="H25" s="208"/>
      <c r="I25" s="209"/>
      <c r="J25" s="210"/>
      <c r="K25" s="211"/>
      <c r="L25" s="63"/>
    </row>
    <row r="26" spans="1:16" s="72" customFormat="1" ht="14.25" x14ac:dyDescent="0.2">
      <c r="A26" s="220" t="s">
        <v>270</v>
      </c>
      <c r="B26" s="220">
        <v>1600966</v>
      </c>
      <c r="C26" s="220" t="s">
        <v>8</v>
      </c>
      <c r="D26" s="131" t="s">
        <v>87</v>
      </c>
      <c r="E26" s="221" t="s">
        <v>180</v>
      </c>
      <c r="F26" s="131" t="s">
        <v>5</v>
      </c>
      <c r="G26" s="207">
        <v>400</v>
      </c>
      <c r="H26" s="208">
        <v>0.9</v>
      </c>
      <c r="I26" s="222">
        <v>0.24</v>
      </c>
      <c r="J26" s="210">
        <v>1.1200000000000001</v>
      </c>
      <c r="K26" s="211">
        <v>448</v>
      </c>
      <c r="L26" s="63"/>
      <c r="N26" s="129"/>
      <c r="O26" s="130">
        <f t="shared" ref="O26" si="2">ROUND(N26*G26,2)</f>
        <v>0</v>
      </c>
      <c r="P26" s="131" t="str">
        <f t="shared" ref="P26" si="3">IF(AND(O26&lt;=K26,N26&gt;0),"OK","ERRO")</f>
        <v>ERRO</v>
      </c>
    </row>
    <row r="27" spans="1:16" s="72" customFormat="1" ht="14.25" x14ac:dyDescent="0.2">
      <c r="A27" s="220" t="s">
        <v>160</v>
      </c>
      <c r="B27" s="220" t="s">
        <v>127</v>
      </c>
      <c r="C27" s="220" t="s">
        <v>8</v>
      </c>
      <c r="D27" s="131" t="s">
        <v>103</v>
      </c>
      <c r="E27" s="221" t="s">
        <v>102</v>
      </c>
      <c r="F27" s="131" t="s">
        <v>5</v>
      </c>
      <c r="G27" s="207">
        <v>50</v>
      </c>
      <c r="H27" s="208">
        <v>13.24</v>
      </c>
      <c r="I27" s="222">
        <v>0.24</v>
      </c>
      <c r="J27" s="210">
        <v>16.420000000000002</v>
      </c>
      <c r="K27" s="211">
        <v>821</v>
      </c>
      <c r="L27" s="63"/>
      <c r="N27" s="129"/>
      <c r="O27" s="130">
        <f t="shared" ref="O27:O34" si="4">ROUND(N27*G27,2)</f>
        <v>0</v>
      </c>
      <c r="P27" s="131" t="str">
        <f t="shared" ref="P27:P34" si="5">IF(AND(O27&lt;=K27,N27&gt;0),"OK","ERRO")</f>
        <v>ERRO</v>
      </c>
    </row>
    <row r="28" spans="1:16" s="72" customFormat="1" ht="14.25" x14ac:dyDescent="0.2">
      <c r="A28" s="220" t="s">
        <v>160</v>
      </c>
      <c r="B28" s="220" t="s">
        <v>126</v>
      </c>
      <c r="C28" s="220" t="s">
        <v>8</v>
      </c>
      <c r="D28" s="131" t="s">
        <v>109</v>
      </c>
      <c r="E28" s="221" t="s">
        <v>104</v>
      </c>
      <c r="F28" s="131" t="s">
        <v>2</v>
      </c>
      <c r="G28" s="207">
        <v>18.899999999999999</v>
      </c>
      <c r="H28" s="208">
        <v>52.94</v>
      </c>
      <c r="I28" s="222">
        <v>0.24</v>
      </c>
      <c r="J28" s="210">
        <v>65.650000000000006</v>
      </c>
      <c r="K28" s="211">
        <v>1240.79</v>
      </c>
      <c r="L28" s="63"/>
      <c r="N28" s="129"/>
      <c r="O28" s="130">
        <f t="shared" si="4"/>
        <v>0</v>
      </c>
      <c r="P28" s="131" t="str">
        <f t="shared" si="5"/>
        <v>ERRO</v>
      </c>
    </row>
    <row r="29" spans="1:16" s="72" customFormat="1" ht="14.25" x14ac:dyDescent="0.2">
      <c r="A29" s="220"/>
      <c r="B29" s="220"/>
      <c r="C29" s="220"/>
      <c r="D29" s="131" t="s">
        <v>60</v>
      </c>
      <c r="E29" s="221" t="s">
        <v>143</v>
      </c>
      <c r="F29" s="131"/>
      <c r="G29" s="207"/>
      <c r="H29" s="208"/>
      <c r="I29" s="222"/>
      <c r="J29" s="210"/>
      <c r="K29" s="211"/>
      <c r="L29" s="63"/>
      <c r="N29" s="129"/>
      <c r="O29" s="130"/>
      <c r="P29" s="131"/>
    </row>
    <row r="30" spans="1:16" s="72" customFormat="1" ht="14.25" x14ac:dyDescent="0.2">
      <c r="A30" s="220" t="s">
        <v>271</v>
      </c>
      <c r="B30" s="220">
        <v>100108</v>
      </c>
      <c r="C30" s="220" t="s">
        <v>8</v>
      </c>
      <c r="D30" s="131" t="s">
        <v>88</v>
      </c>
      <c r="E30" s="221" t="s">
        <v>30</v>
      </c>
      <c r="F30" s="131" t="s">
        <v>2</v>
      </c>
      <c r="G30" s="207">
        <v>40</v>
      </c>
      <c r="H30" s="208">
        <v>7.87</v>
      </c>
      <c r="I30" s="222">
        <v>0.24</v>
      </c>
      <c r="J30" s="210">
        <v>9.76</v>
      </c>
      <c r="K30" s="211">
        <v>390.4</v>
      </c>
      <c r="L30" s="63"/>
      <c r="N30" s="129"/>
      <c r="O30" s="130">
        <f t="shared" si="4"/>
        <v>0</v>
      </c>
      <c r="P30" s="131" t="str">
        <f t="shared" si="5"/>
        <v>ERRO</v>
      </c>
    </row>
    <row r="31" spans="1:16" s="72" customFormat="1" ht="14.25" x14ac:dyDescent="0.2">
      <c r="A31" s="220"/>
      <c r="B31" s="220"/>
      <c r="C31" s="220"/>
      <c r="D31" s="131" t="s">
        <v>35</v>
      </c>
      <c r="E31" s="221" t="s">
        <v>364</v>
      </c>
      <c r="F31" s="131"/>
      <c r="G31" s="207"/>
      <c r="H31" s="208"/>
      <c r="I31" s="222"/>
      <c r="J31" s="210"/>
      <c r="K31" s="211"/>
      <c r="L31" s="63"/>
      <c r="N31" s="129"/>
      <c r="O31" s="130"/>
      <c r="P31" s="131"/>
    </row>
    <row r="32" spans="1:16" s="72" customFormat="1" ht="28.5" x14ac:dyDescent="0.2">
      <c r="A32" s="220" t="s">
        <v>7</v>
      </c>
      <c r="B32" s="220">
        <v>93592</v>
      </c>
      <c r="C32" s="220" t="s">
        <v>8</v>
      </c>
      <c r="D32" s="131" t="s">
        <v>89</v>
      </c>
      <c r="E32" s="221" t="s">
        <v>130</v>
      </c>
      <c r="F32" s="131" t="s">
        <v>13</v>
      </c>
      <c r="G32" s="207">
        <v>15</v>
      </c>
      <c r="H32" s="208">
        <v>2.54</v>
      </c>
      <c r="I32" s="222">
        <v>0.24</v>
      </c>
      <c r="J32" s="210">
        <v>3.15</v>
      </c>
      <c r="K32" s="211">
        <v>47.25</v>
      </c>
      <c r="L32" s="63"/>
      <c r="N32" s="129"/>
      <c r="O32" s="130">
        <f t="shared" si="4"/>
        <v>0</v>
      </c>
      <c r="P32" s="131" t="str">
        <f t="shared" si="5"/>
        <v>ERRO</v>
      </c>
    </row>
    <row r="33" spans="1:16" s="72" customFormat="1" ht="14.25" x14ac:dyDescent="0.2">
      <c r="A33" s="220" t="s">
        <v>270</v>
      </c>
      <c r="B33" s="220">
        <v>4413942</v>
      </c>
      <c r="C33" s="220" t="s">
        <v>8</v>
      </c>
      <c r="D33" s="131" t="s">
        <v>90</v>
      </c>
      <c r="E33" s="221" t="s">
        <v>190</v>
      </c>
      <c r="F33" s="131" t="s">
        <v>1</v>
      </c>
      <c r="G33" s="207">
        <v>3</v>
      </c>
      <c r="H33" s="208">
        <v>2.78</v>
      </c>
      <c r="I33" s="222">
        <v>0.24</v>
      </c>
      <c r="J33" s="210">
        <v>3.45</v>
      </c>
      <c r="K33" s="211">
        <v>10.35</v>
      </c>
      <c r="L33" s="63"/>
      <c r="N33" s="129"/>
      <c r="O33" s="130">
        <f t="shared" si="4"/>
        <v>0</v>
      </c>
      <c r="P33" s="131" t="str">
        <f t="shared" si="5"/>
        <v>ERRO</v>
      </c>
    </row>
    <row r="34" spans="1:16" s="72" customFormat="1" ht="14.25" x14ac:dyDescent="0.2">
      <c r="A34" s="220" t="s">
        <v>160</v>
      </c>
      <c r="B34" s="220" t="s">
        <v>366</v>
      </c>
      <c r="C34" s="220" t="s">
        <v>8</v>
      </c>
      <c r="D34" s="131" t="s">
        <v>368</v>
      </c>
      <c r="E34" s="221" t="s">
        <v>367</v>
      </c>
      <c r="F34" s="131" t="s">
        <v>2</v>
      </c>
      <c r="G34" s="207">
        <v>20510</v>
      </c>
      <c r="H34" s="208">
        <v>0.5</v>
      </c>
      <c r="I34" s="222">
        <v>0.24</v>
      </c>
      <c r="J34" s="210">
        <v>0.62</v>
      </c>
      <c r="K34" s="211">
        <v>12716.2</v>
      </c>
      <c r="L34" s="63"/>
      <c r="N34" s="129"/>
      <c r="O34" s="130">
        <f t="shared" si="4"/>
        <v>0</v>
      </c>
      <c r="P34" s="131" t="str">
        <f t="shared" si="5"/>
        <v>ERRO</v>
      </c>
    </row>
    <row r="35" spans="1:16" s="72" customFormat="1" ht="15" x14ac:dyDescent="0.2">
      <c r="A35" s="223"/>
      <c r="B35" s="223"/>
      <c r="C35" s="223"/>
      <c r="D35" s="176"/>
      <c r="E35" s="224" t="s">
        <v>91</v>
      </c>
      <c r="F35" s="176"/>
      <c r="G35" s="225"/>
      <c r="H35" s="226"/>
      <c r="I35" s="227"/>
      <c r="J35" s="228"/>
      <c r="K35" s="229">
        <v>15673.990000000002</v>
      </c>
      <c r="L35" s="65"/>
    </row>
    <row r="36" spans="1:16" s="72" customFormat="1" ht="15" x14ac:dyDescent="0.2">
      <c r="A36" s="230"/>
      <c r="B36" s="230"/>
      <c r="C36" s="230"/>
      <c r="D36" s="231"/>
      <c r="E36" s="232"/>
      <c r="F36" s="231"/>
      <c r="G36" s="233"/>
      <c r="H36" s="234"/>
      <c r="I36" s="235"/>
      <c r="J36" s="236"/>
      <c r="K36" s="237"/>
      <c r="L36" s="66"/>
    </row>
    <row r="37" spans="1:16" s="12" customFormat="1" ht="15" x14ac:dyDescent="0.25">
      <c r="A37" s="238"/>
      <c r="B37" s="238"/>
      <c r="C37" s="238"/>
      <c r="D37" s="238">
        <v>5</v>
      </c>
      <c r="E37" s="239" t="s">
        <v>286</v>
      </c>
      <c r="F37" s="238"/>
      <c r="G37" s="240"/>
      <c r="H37" s="241"/>
      <c r="I37" s="242"/>
      <c r="J37" s="243"/>
      <c r="K37" s="219">
        <v>683983.75000000012</v>
      </c>
      <c r="L37" s="64"/>
    </row>
    <row r="38" spans="1:16" s="72" customFormat="1" ht="14.25" x14ac:dyDescent="0.2">
      <c r="A38" s="220"/>
      <c r="B38" s="220"/>
      <c r="C38" s="220"/>
      <c r="D38" s="131" t="s">
        <v>36</v>
      </c>
      <c r="E38" s="221" t="s">
        <v>115</v>
      </c>
      <c r="F38" s="131"/>
      <c r="G38" s="207"/>
      <c r="H38" s="208"/>
      <c r="I38" s="222"/>
      <c r="J38" s="210"/>
      <c r="K38" s="211"/>
      <c r="L38" s="63"/>
    </row>
    <row r="39" spans="1:16" s="72" customFormat="1" ht="14.25" x14ac:dyDescent="0.2">
      <c r="A39" s="220" t="s">
        <v>270</v>
      </c>
      <c r="B39" s="220">
        <v>5501700</v>
      </c>
      <c r="C39" s="220" t="s">
        <v>8</v>
      </c>
      <c r="D39" s="131" t="s">
        <v>37</v>
      </c>
      <c r="E39" s="221" t="s">
        <v>220</v>
      </c>
      <c r="F39" s="131" t="s">
        <v>2</v>
      </c>
      <c r="G39" s="207">
        <v>13994</v>
      </c>
      <c r="H39" s="208">
        <v>0.77</v>
      </c>
      <c r="I39" s="222">
        <v>0.24</v>
      </c>
      <c r="J39" s="210">
        <v>0.95</v>
      </c>
      <c r="K39" s="244">
        <v>13294.3</v>
      </c>
      <c r="L39" s="63"/>
      <c r="N39" s="129"/>
      <c r="O39" s="130">
        <f t="shared" ref="O39:O68" si="6">ROUND(N39*G39,2)</f>
        <v>0</v>
      </c>
      <c r="P39" s="131" t="str">
        <f t="shared" ref="P39:P68" si="7">IF(AND(O39&lt;=K39,N39&gt;0),"OK","ERRO")</f>
        <v>ERRO</v>
      </c>
    </row>
    <row r="40" spans="1:16" s="72" customFormat="1" ht="14.25" x14ac:dyDescent="0.2">
      <c r="A40" s="220" t="s">
        <v>270</v>
      </c>
      <c r="B40" s="220">
        <v>5501701</v>
      </c>
      <c r="C40" s="220" t="s">
        <v>8</v>
      </c>
      <c r="D40" s="131" t="s">
        <v>38</v>
      </c>
      <c r="E40" s="221" t="s">
        <v>201</v>
      </c>
      <c r="F40" s="131" t="s">
        <v>3</v>
      </c>
      <c r="G40" s="207">
        <v>210</v>
      </c>
      <c r="H40" s="208">
        <v>57.22</v>
      </c>
      <c r="I40" s="222">
        <v>0.24</v>
      </c>
      <c r="J40" s="210">
        <v>70.95</v>
      </c>
      <c r="K40" s="244">
        <v>14899.5</v>
      </c>
      <c r="L40" s="63"/>
      <c r="N40" s="129"/>
      <c r="O40" s="130">
        <f t="shared" si="6"/>
        <v>0</v>
      </c>
      <c r="P40" s="131" t="str">
        <f t="shared" si="7"/>
        <v>ERRO</v>
      </c>
    </row>
    <row r="41" spans="1:16" s="72" customFormat="1" ht="14.25" x14ac:dyDescent="0.2">
      <c r="A41" s="220" t="s">
        <v>270</v>
      </c>
      <c r="B41" s="220">
        <v>5501702</v>
      </c>
      <c r="C41" s="220" t="s">
        <v>8</v>
      </c>
      <c r="D41" s="131" t="s">
        <v>39</v>
      </c>
      <c r="E41" s="221" t="s">
        <v>202</v>
      </c>
      <c r="F41" s="131" t="s">
        <v>3</v>
      </c>
      <c r="G41" s="207">
        <v>60</v>
      </c>
      <c r="H41" s="208">
        <v>143.05000000000001</v>
      </c>
      <c r="I41" s="222">
        <v>0.24</v>
      </c>
      <c r="J41" s="210">
        <v>177.38</v>
      </c>
      <c r="K41" s="244">
        <v>10642.8</v>
      </c>
      <c r="L41" s="63"/>
      <c r="N41" s="129"/>
      <c r="O41" s="130">
        <f t="shared" si="6"/>
        <v>0</v>
      </c>
      <c r="P41" s="131" t="str">
        <f t="shared" si="7"/>
        <v>ERRO</v>
      </c>
    </row>
    <row r="42" spans="1:16" s="72" customFormat="1" ht="14.25" x14ac:dyDescent="0.2">
      <c r="A42" s="220" t="s">
        <v>270</v>
      </c>
      <c r="B42" s="220">
        <v>4915768</v>
      </c>
      <c r="C42" s="220" t="s">
        <v>8</v>
      </c>
      <c r="D42" s="131" t="s">
        <v>66</v>
      </c>
      <c r="E42" s="221" t="s">
        <v>196</v>
      </c>
      <c r="F42" s="131" t="s">
        <v>1</v>
      </c>
      <c r="G42" s="207">
        <v>104.32</v>
      </c>
      <c r="H42" s="208">
        <v>16.48</v>
      </c>
      <c r="I42" s="222">
        <v>0.24</v>
      </c>
      <c r="J42" s="210">
        <v>20.440000000000001</v>
      </c>
      <c r="K42" s="244">
        <v>2132.3000000000002</v>
      </c>
      <c r="L42" s="63"/>
      <c r="N42" s="129"/>
      <c r="O42" s="130">
        <f t="shared" si="6"/>
        <v>0</v>
      </c>
      <c r="P42" s="131" t="str">
        <f t="shared" si="7"/>
        <v>ERRO</v>
      </c>
    </row>
    <row r="43" spans="1:16" s="72" customFormat="1" ht="14.25" x14ac:dyDescent="0.2">
      <c r="A43" s="220"/>
      <c r="B43" s="220"/>
      <c r="C43" s="220"/>
      <c r="D43" s="131" t="s">
        <v>230</v>
      </c>
      <c r="E43" s="221" t="s">
        <v>283</v>
      </c>
      <c r="F43" s="131"/>
      <c r="G43" s="207"/>
      <c r="H43" s="208"/>
      <c r="I43" s="222"/>
      <c r="J43" s="210"/>
      <c r="K43" s="244"/>
      <c r="L43" s="63"/>
      <c r="N43" s="129"/>
      <c r="O43" s="130"/>
      <c r="P43" s="131"/>
    </row>
    <row r="44" spans="1:16" s="72" customFormat="1" ht="28.5" x14ac:dyDescent="0.2">
      <c r="A44" s="220" t="s">
        <v>7</v>
      </c>
      <c r="B44" s="220">
        <v>93592</v>
      </c>
      <c r="C44" s="220" t="s">
        <v>8</v>
      </c>
      <c r="D44" s="131" t="s">
        <v>231</v>
      </c>
      <c r="E44" s="221" t="s">
        <v>130</v>
      </c>
      <c r="F44" s="131" t="s">
        <v>13</v>
      </c>
      <c r="G44" s="207">
        <v>11277.9</v>
      </c>
      <c r="H44" s="208">
        <v>2.54</v>
      </c>
      <c r="I44" s="222">
        <v>0.24</v>
      </c>
      <c r="J44" s="210">
        <v>3.15</v>
      </c>
      <c r="K44" s="244">
        <v>35525.39</v>
      </c>
      <c r="L44" s="63"/>
      <c r="N44" s="129"/>
      <c r="O44" s="130">
        <f t="shared" si="6"/>
        <v>0</v>
      </c>
      <c r="P44" s="131" t="str">
        <f t="shared" si="7"/>
        <v>ERRO</v>
      </c>
    </row>
    <row r="45" spans="1:16" s="72" customFormat="1" ht="14.25" x14ac:dyDescent="0.2">
      <c r="A45" s="220" t="s">
        <v>270</v>
      </c>
      <c r="B45" s="220">
        <v>4413942</v>
      </c>
      <c r="C45" s="220" t="s">
        <v>8</v>
      </c>
      <c r="D45" s="131" t="s">
        <v>232</v>
      </c>
      <c r="E45" s="221" t="s">
        <v>190</v>
      </c>
      <c r="F45" s="131" t="s">
        <v>1</v>
      </c>
      <c r="G45" s="207">
        <v>2255.58</v>
      </c>
      <c r="H45" s="208">
        <v>2.78</v>
      </c>
      <c r="I45" s="222">
        <v>0.24</v>
      </c>
      <c r="J45" s="210">
        <v>3.45</v>
      </c>
      <c r="K45" s="244">
        <v>7781.75</v>
      </c>
      <c r="L45" s="63"/>
      <c r="N45" s="129"/>
      <c r="O45" s="130">
        <f t="shared" ref="O45" si="8">ROUND(N45*G45,2)</f>
        <v>0</v>
      </c>
      <c r="P45" s="131" t="str">
        <f t="shared" ref="P45" si="9">IF(AND(O45&lt;=K45,N45&gt;0),"OK","ERRO")</f>
        <v>ERRO</v>
      </c>
    </row>
    <row r="46" spans="1:16" s="72" customFormat="1" ht="14.25" x14ac:dyDescent="0.2">
      <c r="A46" s="220"/>
      <c r="B46" s="220"/>
      <c r="C46" s="220"/>
      <c r="D46" s="131" t="s">
        <v>116</v>
      </c>
      <c r="E46" s="221" t="s">
        <v>83</v>
      </c>
      <c r="F46" s="131"/>
      <c r="G46" s="207"/>
      <c r="H46" s="208"/>
      <c r="I46" s="222"/>
      <c r="J46" s="210"/>
      <c r="K46" s="244"/>
      <c r="L46" s="63"/>
      <c r="N46" s="129"/>
      <c r="O46" s="130"/>
      <c r="P46" s="131"/>
    </row>
    <row r="47" spans="1:16" s="72" customFormat="1" ht="14.25" x14ac:dyDescent="0.2">
      <c r="A47" s="220" t="s">
        <v>270</v>
      </c>
      <c r="B47" s="220" t="s">
        <v>369</v>
      </c>
      <c r="C47" s="220" t="s">
        <v>8</v>
      </c>
      <c r="D47" s="131" t="s">
        <v>117</v>
      </c>
      <c r="E47" s="221" t="s">
        <v>370</v>
      </c>
      <c r="F47" s="131" t="s">
        <v>1</v>
      </c>
      <c r="G47" s="207">
        <v>8450.76</v>
      </c>
      <c r="H47" s="208">
        <v>1.68</v>
      </c>
      <c r="I47" s="222">
        <v>0.24</v>
      </c>
      <c r="J47" s="210">
        <v>2.08</v>
      </c>
      <c r="K47" s="244">
        <v>17577.580000000002</v>
      </c>
      <c r="L47" s="63"/>
      <c r="N47" s="129"/>
      <c r="O47" s="130">
        <f t="shared" si="6"/>
        <v>0</v>
      </c>
      <c r="P47" s="131" t="str">
        <f t="shared" si="7"/>
        <v>ERRO</v>
      </c>
    </row>
    <row r="48" spans="1:16" s="72" customFormat="1" ht="14.25" x14ac:dyDescent="0.2">
      <c r="A48" s="220" t="s">
        <v>270</v>
      </c>
      <c r="B48" s="220" t="s">
        <v>371</v>
      </c>
      <c r="C48" s="220" t="s">
        <v>8</v>
      </c>
      <c r="D48" s="131" t="s">
        <v>118</v>
      </c>
      <c r="E48" s="221" t="s">
        <v>372</v>
      </c>
      <c r="F48" s="131" t="s">
        <v>1</v>
      </c>
      <c r="G48" s="207">
        <v>2603.12</v>
      </c>
      <c r="H48" s="208">
        <v>40.18</v>
      </c>
      <c r="I48" s="222">
        <v>0.24</v>
      </c>
      <c r="J48" s="210">
        <v>49.82</v>
      </c>
      <c r="K48" s="244">
        <v>129687.44</v>
      </c>
      <c r="L48" s="63"/>
      <c r="N48" s="129"/>
      <c r="O48" s="130">
        <f t="shared" si="6"/>
        <v>0</v>
      </c>
      <c r="P48" s="131" t="str">
        <f t="shared" si="7"/>
        <v>ERRO</v>
      </c>
    </row>
    <row r="49" spans="1:16" s="72" customFormat="1" ht="14.25" x14ac:dyDescent="0.2">
      <c r="A49" s="220" t="s">
        <v>270</v>
      </c>
      <c r="B49" s="220">
        <v>5515739</v>
      </c>
      <c r="C49" s="220" t="s">
        <v>8</v>
      </c>
      <c r="D49" s="131" t="s">
        <v>119</v>
      </c>
      <c r="E49" s="221" t="s">
        <v>203</v>
      </c>
      <c r="F49" s="131" t="s">
        <v>1</v>
      </c>
      <c r="G49" s="207">
        <v>642.4</v>
      </c>
      <c r="H49" s="208">
        <v>52.31</v>
      </c>
      <c r="I49" s="222">
        <v>0.24</v>
      </c>
      <c r="J49" s="210">
        <v>64.86</v>
      </c>
      <c r="K49" s="244">
        <v>41666.06</v>
      </c>
      <c r="L49" s="63"/>
      <c r="N49" s="129"/>
      <c r="O49" s="130">
        <f t="shared" si="6"/>
        <v>0</v>
      </c>
      <c r="P49" s="131" t="str">
        <f t="shared" si="7"/>
        <v>ERRO</v>
      </c>
    </row>
    <row r="50" spans="1:16" s="72" customFormat="1" ht="14.25" x14ac:dyDescent="0.2">
      <c r="A50" s="220" t="s">
        <v>160</v>
      </c>
      <c r="B50" s="220" t="s">
        <v>284</v>
      </c>
      <c r="C50" s="220" t="s">
        <v>8</v>
      </c>
      <c r="D50" s="131" t="s">
        <v>120</v>
      </c>
      <c r="E50" s="221" t="s">
        <v>285</v>
      </c>
      <c r="F50" s="131" t="s">
        <v>1</v>
      </c>
      <c r="G50" s="207">
        <v>642.4</v>
      </c>
      <c r="H50" s="208">
        <v>4.1500000000000004</v>
      </c>
      <c r="I50" s="222">
        <v>0.24</v>
      </c>
      <c r="J50" s="210">
        <v>5.15</v>
      </c>
      <c r="K50" s="244">
        <v>3308.36</v>
      </c>
      <c r="L50" s="63"/>
      <c r="N50" s="129"/>
      <c r="O50" s="130">
        <f t="shared" si="6"/>
        <v>0</v>
      </c>
      <c r="P50" s="131" t="str">
        <f t="shared" si="7"/>
        <v>ERRO</v>
      </c>
    </row>
    <row r="51" spans="1:16" s="72" customFormat="1" ht="28.5" x14ac:dyDescent="0.2">
      <c r="A51" s="220" t="s">
        <v>7</v>
      </c>
      <c r="B51" s="220" t="s">
        <v>373</v>
      </c>
      <c r="C51" s="220" t="s">
        <v>8</v>
      </c>
      <c r="D51" s="131" t="s">
        <v>121</v>
      </c>
      <c r="E51" s="221" t="s">
        <v>374</v>
      </c>
      <c r="F51" s="131" t="s">
        <v>1</v>
      </c>
      <c r="G51" s="207">
        <v>4726.34</v>
      </c>
      <c r="H51" s="208">
        <v>13.97</v>
      </c>
      <c r="I51" s="222">
        <v>0.24</v>
      </c>
      <c r="J51" s="210">
        <v>17.32</v>
      </c>
      <c r="K51" s="244">
        <v>81860.210000000006</v>
      </c>
      <c r="L51" s="63"/>
      <c r="N51" s="129"/>
      <c r="O51" s="130">
        <f t="shared" si="6"/>
        <v>0</v>
      </c>
      <c r="P51" s="131" t="str">
        <f t="shared" si="7"/>
        <v>ERRO</v>
      </c>
    </row>
    <row r="52" spans="1:16" s="72" customFormat="1" ht="14.25" x14ac:dyDescent="0.2">
      <c r="A52" s="220" t="s">
        <v>270</v>
      </c>
      <c r="B52" s="220">
        <v>4011211</v>
      </c>
      <c r="C52" s="220" t="s">
        <v>8</v>
      </c>
      <c r="D52" s="131" t="s">
        <v>134</v>
      </c>
      <c r="E52" s="221" t="s">
        <v>246</v>
      </c>
      <c r="F52" s="131" t="s">
        <v>1</v>
      </c>
      <c r="G52" s="207">
        <v>1378.15</v>
      </c>
      <c r="H52" s="208">
        <v>16.2</v>
      </c>
      <c r="I52" s="222">
        <v>0.24</v>
      </c>
      <c r="J52" s="210">
        <v>20.09</v>
      </c>
      <c r="K52" s="244">
        <v>27687.03</v>
      </c>
      <c r="L52" s="63"/>
      <c r="N52" s="129"/>
      <c r="O52" s="130">
        <f t="shared" si="6"/>
        <v>0</v>
      </c>
      <c r="P52" s="131" t="str">
        <f t="shared" si="7"/>
        <v>ERRO</v>
      </c>
    </row>
    <row r="53" spans="1:16" s="72" customFormat="1" ht="28.5" x14ac:dyDescent="0.2">
      <c r="A53" s="220" t="s">
        <v>270</v>
      </c>
      <c r="B53" s="220">
        <v>1505877</v>
      </c>
      <c r="C53" s="220" t="s">
        <v>8</v>
      </c>
      <c r="D53" s="131" t="s">
        <v>122</v>
      </c>
      <c r="E53" s="221" t="s">
        <v>179</v>
      </c>
      <c r="F53" s="131" t="s">
        <v>1</v>
      </c>
      <c r="G53" s="207">
        <v>133.38</v>
      </c>
      <c r="H53" s="208">
        <v>178.62</v>
      </c>
      <c r="I53" s="222">
        <v>0.24</v>
      </c>
      <c r="J53" s="210">
        <v>221.49</v>
      </c>
      <c r="K53" s="244">
        <v>29542.34</v>
      </c>
      <c r="L53" s="63"/>
      <c r="N53" s="129"/>
      <c r="O53" s="130">
        <f t="shared" si="6"/>
        <v>0</v>
      </c>
      <c r="P53" s="131" t="str">
        <f t="shared" si="7"/>
        <v>ERRO</v>
      </c>
    </row>
    <row r="54" spans="1:16" s="72" customFormat="1" ht="14.25" x14ac:dyDescent="0.2">
      <c r="A54" s="220" t="s">
        <v>160</v>
      </c>
      <c r="B54" s="220" t="s">
        <v>272</v>
      </c>
      <c r="C54" s="220" t="s">
        <v>8</v>
      </c>
      <c r="D54" s="131" t="s">
        <v>129</v>
      </c>
      <c r="E54" s="221" t="s">
        <v>266</v>
      </c>
      <c r="F54" s="131" t="s">
        <v>1</v>
      </c>
      <c r="G54" s="207">
        <v>1228.94</v>
      </c>
      <c r="H54" s="208">
        <v>17.850000000000001</v>
      </c>
      <c r="I54" s="222">
        <v>0.24</v>
      </c>
      <c r="J54" s="210">
        <v>22.13</v>
      </c>
      <c r="K54" s="244">
        <v>27196.44</v>
      </c>
      <c r="L54" s="63"/>
      <c r="N54" s="129"/>
      <c r="O54" s="130">
        <f t="shared" si="6"/>
        <v>0</v>
      </c>
      <c r="P54" s="131" t="str">
        <f t="shared" si="7"/>
        <v>ERRO</v>
      </c>
    </row>
    <row r="55" spans="1:16" s="72" customFormat="1" ht="14.25" x14ac:dyDescent="0.2">
      <c r="A55" s="220"/>
      <c r="B55" s="220"/>
      <c r="C55" s="220"/>
      <c r="D55" s="131" t="s">
        <v>392</v>
      </c>
      <c r="E55" s="221" t="s">
        <v>110</v>
      </c>
      <c r="F55" s="131"/>
      <c r="G55" s="207"/>
      <c r="H55" s="208"/>
      <c r="I55" s="222"/>
      <c r="J55" s="210"/>
      <c r="K55" s="211"/>
      <c r="L55" s="63"/>
      <c r="N55" s="129"/>
      <c r="O55" s="130"/>
      <c r="P55" s="131"/>
    </row>
    <row r="56" spans="1:16" s="72" customFormat="1" ht="28.5" x14ac:dyDescent="0.2">
      <c r="A56" s="220" t="s">
        <v>270</v>
      </c>
      <c r="B56" s="220">
        <v>3107997</v>
      </c>
      <c r="C56" s="220" t="s">
        <v>8</v>
      </c>
      <c r="D56" s="131" t="s">
        <v>393</v>
      </c>
      <c r="E56" s="221" t="s">
        <v>185</v>
      </c>
      <c r="F56" s="131" t="s">
        <v>2</v>
      </c>
      <c r="G56" s="207">
        <v>163.35</v>
      </c>
      <c r="H56" s="208">
        <v>78.62</v>
      </c>
      <c r="I56" s="222">
        <v>0.24</v>
      </c>
      <c r="J56" s="210">
        <v>97.49</v>
      </c>
      <c r="K56" s="211">
        <v>15924.99</v>
      </c>
      <c r="L56" s="63"/>
      <c r="N56" s="129"/>
      <c r="O56" s="130">
        <f t="shared" si="6"/>
        <v>0</v>
      </c>
      <c r="P56" s="131" t="str">
        <f t="shared" si="7"/>
        <v>ERRO</v>
      </c>
    </row>
    <row r="57" spans="1:16" s="72" customFormat="1" ht="28.5" x14ac:dyDescent="0.2">
      <c r="A57" s="220" t="s">
        <v>270</v>
      </c>
      <c r="B57" s="220">
        <v>1116263</v>
      </c>
      <c r="C57" s="220" t="s">
        <v>8</v>
      </c>
      <c r="D57" s="131" t="s">
        <v>394</v>
      </c>
      <c r="E57" s="221" t="s">
        <v>178</v>
      </c>
      <c r="F57" s="131" t="s">
        <v>1</v>
      </c>
      <c r="G57" s="207">
        <v>22.11</v>
      </c>
      <c r="H57" s="208">
        <v>444.18</v>
      </c>
      <c r="I57" s="222">
        <v>0.24</v>
      </c>
      <c r="J57" s="210">
        <v>550.78</v>
      </c>
      <c r="K57" s="211">
        <v>12177.75</v>
      </c>
      <c r="L57" s="63"/>
      <c r="N57" s="129"/>
      <c r="O57" s="130">
        <f t="shared" si="6"/>
        <v>0</v>
      </c>
      <c r="P57" s="131" t="str">
        <f t="shared" si="7"/>
        <v>ERRO</v>
      </c>
    </row>
    <row r="58" spans="1:16" s="72" customFormat="1" ht="28.5" x14ac:dyDescent="0.2">
      <c r="A58" s="220" t="s">
        <v>270</v>
      </c>
      <c r="B58" s="220">
        <v>1106051</v>
      </c>
      <c r="C58" s="220" t="s">
        <v>8</v>
      </c>
      <c r="D58" s="131" t="s">
        <v>395</v>
      </c>
      <c r="E58" s="221" t="s">
        <v>177</v>
      </c>
      <c r="F58" s="131" t="s">
        <v>1</v>
      </c>
      <c r="G58" s="207">
        <v>22.11</v>
      </c>
      <c r="H58" s="208">
        <v>50.06</v>
      </c>
      <c r="I58" s="222">
        <v>0.24</v>
      </c>
      <c r="J58" s="210">
        <v>62.07</v>
      </c>
      <c r="K58" s="211">
        <v>1372.37</v>
      </c>
      <c r="L58" s="63"/>
      <c r="N58" s="129"/>
      <c r="O58" s="130">
        <f t="shared" si="6"/>
        <v>0</v>
      </c>
      <c r="P58" s="131" t="str">
        <f t="shared" si="7"/>
        <v>ERRO</v>
      </c>
    </row>
    <row r="59" spans="1:16" s="72" customFormat="1" ht="14.25" x14ac:dyDescent="0.2">
      <c r="A59" s="220" t="s">
        <v>270</v>
      </c>
      <c r="B59" s="220">
        <v>1100657</v>
      </c>
      <c r="C59" s="220" t="s">
        <v>8</v>
      </c>
      <c r="D59" s="131" t="s">
        <v>396</v>
      </c>
      <c r="E59" s="221" t="s">
        <v>176</v>
      </c>
      <c r="F59" s="131" t="s">
        <v>1</v>
      </c>
      <c r="G59" s="207">
        <v>22.11</v>
      </c>
      <c r="H59" s="208">
        <v>3.91</v>
      </c>
      <c r="I59" s="222">
        <v>0.24</v>
      </c>
      <c r="J59" s="210">
        <v>4.8499999999999996</v>
      </c>
      <c r="K59" s="211">
        <v>107.23</v>
      </c>
      <c r="L59" s="63"/>
      <c r="N59" s="129"/>
      <c r="O59" s="130">
        <f t="shared" si="6"/>
        <v>0</v>
      </c>
      <c r="P59" s="131" t="str">
        <f t="shared" si="7"/>
        <v>ERRO</v>
      </c>
    </row>
    <row r="60" spans="1:16" s="72" customFormat="1" ht="14.25" x14ac:dyDescent="0.2">
      <c r="A60" s="220" t="s">
        <v>270</v>
      </c>
      <c r="B60" s="220">
        <v>5914569</v>
      </c>
      <c r="C60" s="220" t="s">
        <v>8</v>
      </c>
      <c r="D60" s="131" t="s">
        <v>402</v>
      </c>
      <c r="E60" s="221" t="s">
        <v>204</v>
      </c>
      <c r="F60" s="131" t="s">
        <v>15</v>
      </c>
      <c r="G60" s="207">
        <v>626.16</v>
      </c>
      <c r="H60" s="208">
        <v>0.81</v>
      </c>
      <c r="I60" s="222">
        <v>0.24</v>
      </c>
      <c r="J60" s="210">
        <v>1</v>
      </c>
      <c r="K60" s="211">
        <v>626.16</v>
      </c>
      <c r="L60" s="63"/>
      <c r="N60" s="129"/>
      <c r="O60" s="130">
        <f t="shared" si="6"/>
        <v>0</v>
      </c>
      <c r="P60" s="131" t="str">
        <f t="shared" si="7"/>
        <v>ERRO</v>
      </c>
    </row>
    <row r="61" spans="1:16" s="72" customFormat="1" ht="14.25" x14ac:dyDescent="0.2">
      <c r="A61" s="220" t="s">
        <v>270</v>
      </c>
      <c r="B61" s="220">
        <v>407819</v>
      </c>
      <c r="C61" s="220" t="s">
        <v>8</v>
      </c>
      <c r="D61" s="131" t="s">
        <v>403</v>
      </c>
      <c r="E61" s="221" t="s">
        <v>167</v>
      </c>
      <c r="F61" s="131" t="s">
        <v>0</v>
      </c>
      <c r="G61" s="207">
        <v>2475.9899999999998</v>
      </c>
      <c r="H61" s="208">
        <v>13.11</v>
      </c>
      <c r="I61" s="222">
        <v>0.24</v>
      </c>
      <c r="J61" s="210">
        <v>16.260000000000002</v>
      </c>
      <c r="K61" s="211">
        <v>40259.599999999999</v>
      </c>
      <c r="L61" s="63"/>
      <c r="N61" s="129"/>
      <c r="O61" s="130">
        <f t="shared" si="6"/>
        <v>0</v>
      </c>
      <c r="P61" s="131" t="str">
        <f t="shared" si="7"/>
        <v>ERRO</v>
      </c>
    </row>
    <row r="62" spans="1:16" s="72" customFormat="1" ht="14.25" x14ac:dyDescent="0.2">
      <c r="A62" s="220" t="s">
        <v>160</v>
      </c>
      <c r="B62" s="220" t="s">
        <v>273</v>
      </c>
      <c r="C62" s="220" t="s">
        <v>8</v>
      </c>
      <c r="D62" s="131" t="s">
        <v>404</v>
      </c>
      <c r="E62" s="221" t="s">
        <v>86</v>
      </c>
      <c r="F62" s="131" t="s">
        <v>2</v>
      </c>
      <c r="G62" s="207">
        <v>90.75</v>
      </c>
      <c r="H62" s="208">
        <v>54.89</v>
      </c>
      <c r="I62" s="222">
        <v>0.24</v>
      </c>
      <c r="J62" s="210">
        <v>68.06</v>
      </c>
      <c r="K62" s="211">
        <v>6176.45</v>
      </c>
      <c r="L62" s="63"/>
      <c r="N62" s="129"/>
      <c r="O62" s="130">
        <f t="shared" si="6"/>
        <v>0</v>
      </c>
      <c r="P62" s="131" t="str">
        <f t="shared" si="7"/>
        <v>ERRO</v>
      </c>
    </row>
    <row r="63" spans="1:16" s="72" customFormat="1" ht="14.25" x14ac:dyDescent="0.2">
      <c r="A63" s="220" t="s">
        <v>270</v>
      </c>
      <c r="B63" s="220">
        <v>2003611</v>
      </c>
      <c r="C63" s="220" t="s">
        <v>8</v>
      </c>
      <c r="D63" s="131" t="s">
        <v>405</v>
      </c>
      <c r="E63" s="221" t="s">
        <v>182</v>
      </c>
      <c r="F63" s="131" t="s">
        <v>5</v>
      </c>
      <c r="G63" s="207">
        <v>33</v>
      </c>
      <c r="H63" s="208">
        <v>64.430000000000007</v>
      </c>
      <c r="I63" s="222">
        <v>0.24</v>
      </c>
      <c r="J63" s="210">
        <v>79.89</v>
      </c>
      <c r="K63" s="211">
        <v>2636.37</v>
      </c>
      <c r="L63" s="63"/>
      <c r="N63" s="129"/>
      <c r="O63" s="130">
        <f t="shared" si="6"/>
        <v>0</v>
      </c>
      <c r="P63" s="131" t="str">
        <f t="shared" si="7"/>
        <v>ERRO</v>
      </c>
    </row>
    <row r="64" spans="1:16" s="72" customFormat="1" ht="14.25" x14ac:dyDescent="0.2">
      <c r="A64" s="220"/>
      <c r="B64" s="220"/>
      <c r="C64" s="220"/>
      <c r="D64" s="131" t="s">
        <v>406</v>
      </c>
      <c r="E64" s="221" t="s">
        <v>350</v>
      </c>
      <c r="F64" s="131"/>
      <c r="G64" s="207"/>
      <c r="H64" s="208"/>
      <c r="I64" s="222"/>
      <c r="J64" s="210"/>
      <c r="K64" s="244"/>
      <c r="L64" s="63"/>
      <c r="N64" s="129"/>
      <c r="O64" s="130"/>
      <c r="P64" s="131"/>
    </row>
    <row r="65" spans="1:16" s="72" customFormat="1" ht="28.5" x14ac:dyDescent="0.2">
      <c r="A65" s="220" t="s">
        <v>7</v>
      </c>
      <c r="B65" s="220">
        <v>100939</v>
      </c>
      <c r="C65" s="220" t="s">
        <v>8</v>
      </c>
      <c r="D65" s="131" t="s">
        <v>407</v>
      </c>
      <c r="E65" s="221" t="s">
        <v>132</v>
      </c>
      <c r="F65" s="131" t="s">
        <v>13</v>
      </c>
      <c r="G65" s="207">
        <v>5027.4399999999996</v>
      </c>
      <c r="H65" s="208">
        <v>7</v>
      </c>
      <c r="I65" s="222">
        <v>0.24</v>
      </c>
      <c r="J65" s="210">
        <v>8.68</v>
      </c>
      <c r="K65" s="244">
        <v>43638.18</v>
      </c>
      <c r="L65" s="63"/>
      <c r="N65" s="129"/>
      <c r="O65" s="130">
        <f t="shared" si="6"/>
        <v>0</v>
      </c>
      <c r="P65" s="131" t="str">
        <f t="shared" si="7"/>
        <v>ERRO</v>
      </c>
    </row>
    <row r="66" spans="1:16" s="72" customFormat="1" ht="28.5" x14ac:dyDescent="0.2">
      <c r="A66" s="220" t="s">
        <v>7</v>
      </c>
      <c r="B66" s="220">
        <v>93592</v>
      </c>
      <c r="C66" s="220" t="s">
        <v>8</v>
      </c>
      <c r="D66" s="131" t="s">
        <v>408</v>
      </c>
      <c r="E66" s="221" t="s">
        <v>130</v>
      </c>
      <c r="F66" s="131" t="s">
        <v>13</v>
      </c>
      <c r="G66" s="207">
        <v>28997</v>
      </c>
      <c r="H66" s="208">
        <v>2.54</v>
      </c>
      <c r="I66" s="222">
        <v>0.24</v>
      </c>
      <c r="J66" s="210">
        <v>3.15</v>
      </c>
      <c r="K66" s="244">
        <v>91340.55</v>
      </c>
      <c r="L66" s="63"/>
      <c r="N66" s="129"/>
      <c r="O66" s="130">
        <f t="shared" si="6"/>
        <v>0</v>
      </c>
      <c r="P66" s="131" t="str">
        <f t="shared" si="7"/>
        <v>ERRO</v>
      </c>
    </row>
    <row r="67" spans="1:16" s="72" customFormat="1" ht="28.5" x14ac:dyDescent="0.2">
      <c r="A67" s="220" t="s">
        <v>7</v>
      </c>
      <c r="B67" s="220">
        <v>95876</v>
      </c>
      <c r="C67" s="220" t="s">
        <v>8</v>
      </c>
      <c r="D67" s="131" t="s">
        <v>409</v>
      </c>
      <c r="E67" s="221" t="s">
        <v>131</v>
      </c>
      <c r="F67" s="131" t="s">
        <v>13</v>
      </c>
      <c r="G67" s="207">
        <v>2426.2000000000007</v>
      </c>
      <c r="H67" s="208">
        <v>2.2999999999999998</v>
      </c>
      <c r="I67" s="222">
        <v>0.24</v>
      </c>
      <c r="J67" s="210">
        <v>2.85</v>
      </c>
      <c r="K67" s="244">
        <v>6914.67</v>
      </c>
      <c r="L67" s="63"/>
      <c r="N67" s="129"/>
      <c r="O67" s="130">
        <f t="shared" si="6"/>
        <v>0</v>
      </c>
      <c r="P67" s="131" t="str">
        <f t="shared" si="7"/>
        <v>ERRO</v>
      </c>
    </row>
    <row r="68" spans="1:16" s="72" customFormat="1" ht="14.25" x14ac:dyDescent="0.2">
      <c r="A68" s="220" t="s">
        <v>270</v>
      </c>
      <c r="B68" s="220">
        <v>4413942</v>
      </c>
      <c r="C68" s="220" t="s">
        <v>8</v>
      </c>
      <c r="D68" s="131" t="s">
        <v>410</v>
      </c>
      <c r="E68" s="221" t="s">
        <v>190</v>
      </c>
      <c r="F68" s="131" t="s">
        <v>1</v>
      </c>
      <c r="G68" s="207">
        <v>5799.4</v>
      </c>
      <c r="H68" s="208">
        <v>2.78</v>
      </c>
      <c r="I68" s="222">
        <v>0.24</v>
      </c>
      <c r="J68" s="210">
        <v>3.45</v>
      </c>
      <c r="K68" s="244">
        <v>20007.93</v>
      </c>
      <c r="L68" s="63"/>
      <c r="N68" s="129"/>
      <c r="O68" s="130">
        <f t="shared" si="6"/>
        <v>0</v>
      </c>
      <c r="P68" s="131" t="str">
        <f t="shared" si="7"/>
        <v>ERRO</v>
      </c>
    </row>
    <row r="69" spans="1:16" s="72" customFormat="1" ht="15" x14ac:dyDescent="0.2">
      <c r="A69" s="223"/>
      <c r="B69" s="223"/>
      <c r="C69" s="223"/>
      <c r="D69" s="176"/>
      <c r="E69" s="224" t="s">
        <v>91</v>
      </c>
      <c r="F69" s="176"/>
      <c r="G69" s="225"/>
      <c r="H69" s="226"/>
      <c r="I69" s="227"/>
      <c r="J69" s="228"/>
      <c r="K69" s="229">
        <v>683983.75000000012</v>
      </c>
      <c r="L69" s="65"/>
    </row>
    <row r="70" spans="1:16" s="72" customFormat="1" ht="15" x14ac:dyDescent="0.2">
      <c r="A70" s="230"/>
      <c r="B70" s="230"/>
      <c r="C70" s="230"/>
      <c r="D70" s="231"/>
      <c r="E70" s="232"/>
      <c r="F70" s="231"/>
      <c r="G70" s="233"/>
      <c r="H70" s="234"/>
      <c r="I70" s="235"/>
      <c r="J70" s="236"/>
      <c r="K70" s="237"/>
      <c r="L70" s="66"/>
    </row>
    <row r="71" spans="1:16" s="12" customFormat="1" ht="15" x14ac:dyDescent="0.25">
      <c r="A71" s="238"/>
      <c r="B71" s="238"/>
      <c r="C71" s="238"/>
      <c r="D71" s="238">
        <v>6</v>
      </c>
      <c r="E71" s="239" t="s">
        <v>260</v>
      </c>
      <c r="F71" s="238"/>
      <c r="G71" s="240"/>
      <c r="H71" s="241"/>
      <c r="I71" s="242"/>
      <c r="J71" s="243"/>
      <c r="K71" s="219">
        <v>921782.74999999988</v>
      </c>
      <c r="L71" s="64"/>
    </row>
    <row r="72" spans="1:16" s="72" customFormat="1" ht="14.25" x14ac:dyDescent="0.2">
      <c r="A72" s="220"/>
      <c r="B72" s="220"/>
      <c r="C72" s="220"/>
      <c r="D72" s="131" t="s">
        <v>22</v>
      </c>
      <c r="E72" s="221" t="s">
        <v>31</v>
      </c>
      <c r="F72" s="131"/>
      <c r="G72" s="207"/>
      <c r="H72" s="208"/>
      <c r="I72" s="209"/>
      <c r="J72" s="210"/>
      <c r="K72" s="211"/>
      <c r="L72" s="63"/>
    </row>
    <row r="73" spans="1:16" s="72" customFormat="1" ht="14.25" x14ac:dyDescent="0.2">
      <c r="A73" s="220" t="s">
        <v>270</v>
      </c>
      <c r="B73" s="220">
        <v>4805762</v>
      </c>
      <c r="C73" s="220" t="s">
        <v>8</v>
      </c>
      <c r="D73" s="131" t="s">
        <v>259</v>
      </c>
      <c r="E73" s="221" t="s">
        <v>192</v>
      </c>
      <c r="F73" s="131" t="s">
        <v>1</v>
      </c>
      <c r="G73" s="207">
        <v>346.12</v>
      </c>
      <c r="H73" s="208">
        <v>8.9499999999999993</v>
      </c>
      <c r="I73" s="222">
        <v>0.24</v>
      </c>
      <c r="J73" s="210">
        <v>11.1</v>
      </c>
      <c r="K73" s="211">
        <v>3841.93</v>
      </c>
      <c r="L73" s="63"/>
      <c r="N73" s="129"/>
      <c r="O73" s="130">
        <f t="shared" ref="O73:O136" si="10">ROUND(N73*G73,2)</f>
        <v>0</v>
      </c>
      <c r="P73" s="131" t="str">
        <f t="shared" ref="P73:P136" si="11">IF(AND(O73&lt;=K73,N73&gt;0),"OK","ERRO")</f>
        <v>ERRO</v>
      </c>
    </row>
    <row r="74" spans="1:16" s="72" customFormat="1" ht="14.25" x14ac:dyDescent="0.2">
      <c r="A74" s="220" t="s">
        <v>270</v>
      </c>
      <c r="B74" s="220">
        <v>4805765</v>
      </c>
      <c r="C74" s="220" t="s">
        <v>8</v>
      </c>
      <c r="D74" s="131" t="s">
        <v>61</v>
      </c>
      <c r="E74" s="221" t="s">
        <v>193</v>
      </c>
      <c r="F74" s="131" t="s">
        <v>1</v>
      </c>
      <c r="G74" s="207">
        <v>148.36000000000001</v>
      </c>
      <c r="H74" s="208">
        <v>208.66</v>
      </c>
      <c r="I74" s="222">
        <v>0.24</v>
      </c>
      <c r="J74" s="210">
        <v>258.74</v>
      </c>
      <c r="K74" s="211">
        <v>38386.67</v>
      </c>
      <c r="L74" s="63"/>
      <c r="N74" s="129"/>
      <c r="O74" s="130">
        <f t="shared" si="10"/>
        <v>0</v>
      </c>
      <c r="P74" s="131" t="str">
        <f t="shared" si="11"/>
        <v>ERRO</v>
      </c>
    </row>
    <row r="75" spans="1:16" s="72" customFormat="1" ht="14.25" x14ac:dyDescent="0.2">
      <c r="A75" s="220"/>
      <c r="B75" s="220"/>
      <c r="C75" s="220"/>
      <c r="D75" s="131" t="s">
        <v>23</v>
      </c>
      <c r="E75" s="221" t="s">
        <v>138</v>
      </c>
      <c r="F75" s="131"/>
      <c r="G75" s="207"/>
      <c r="H75" s="208"/>
      <c r="I75" s="222"/>
      <c r="J75" s="210"/>
      <c r="K75" s="211"/>
      <c r="L75" s="63"/>
      <c r="N75" s="129"/>
      <c r="O75" s="130"/>
      <c r="P75" s="131"/>
    </row>
    <row r="76" spans="1:16" s="72" customFormat="1" ht="14.25" x14ac:dyDescent="0.2">
      <c r="A76" s="220"/>
      <c r="B76" s="220"/>
      <c r="C76" s="220"/>
      <c r="D76" s="131" t="s">
        <v>32</v>
      </c>
      <c r="E76" s="221" t="s">
        <v>135</v>
      </c>
      <c r="F76" s="131"/>
      <c r="G76" s="207"/>
      <c r="H76" s="208"/>
      <c r="I76" s="222"/>
      <c r="J76" s="210"/>
      <c r="K76" s="211"/>
      <c r="L76" s="63"/>
      <c r="N76" s="129"/>
      <c r="O76" s="130"/>
      <c r="P76" s="131"/>
    </row>
    <row r="77" spans="1:16" s="72" customFormat="1" ht="14.25" x14ac:dyDescent="0.2">
      <c r="A77" s="220" t="s">
        <v>270</v>
      </c>
      <c r="B77" s="220">
        <v>2003850</v>
      </c>
      <c r="C77" s="220" t="s">
        <v>8</v>
      </c>
      <c r="D77" s="131" t="s">
        <v>287</v>
      </c>
      <c r="E77" s="221" t="s">
        <v>183</v>
      </c>
      <c r="F77" s="131" t="s">
        <v>1</v>
      </c>
      <c r="G77" s="207">
        <v>15.98</v>
      </c>
      <c r="H77" s="208">
        <v>153.5</v>
      </c>
      <c r="I77" s="222">
        <v>0.24</v>
      </c>
      <c r="J77" s="210">
        <v>190.34</v>
      </c>
      <c r="K77" s="211">
        <v>3041.63</v>
      </c>
      <c r="L77" s="63"/>
      <c r="N77" s="129"/>
      <c r="O77" s="130">
        <f t="shared" si="10"/>
        <v>0</v>
      </c>
      <c r="P77" s="131" t="str">
        <f t="shared" si="11"/>
        <v>ERRO</v>
      </c>
    </row>
    <row r="78" spans="1:16" s="72" customFormat="1" ht="14.25" x14ac:dyDescent="0.2">
      <c r="A78" s="220"/>
      <c r="B78" s="220"/>
      <c r="C78" s="220"/>
      <c r="D78" s="131" t="s">
        <v>62</v>
      </c>
      <c r="E78" s="221" t="s">
        <v>137</v>
      </c>
      <c r="F78" s="131"/>
      <c r="G78" s="207"/>
      <c r="H78" s="208"/>
      <c r="I78" s="222"/>
      <c r="J78" s="210"/>
      <c r="K78" s="211"/>
      <c r="L78" s="63"/>
      <c r="N78" s="129"/>
      <c r="O78" s="130"/>
      <c r="P78" s="131"/>
    </row>
    <row r="79" spans="1:16" s="72" customFormat="1" ht="14.25" x14ac:dyDescent="0.2">
      <c r="A79" s="220" t="s">
        <v>270</v>
      </c>
      <c r="B79" s="220">
        <v>1107888</v>
      </c>
      <c r="C79" s="220" t="s">
        <v>8</v>
      </c>
      <c r="D79" s="131" t="s">
        <v>288</v>
      </c>
      <c r="E79" s="221" t="s">
        <v>133</v>
      </c>
      <c r="F79" s="131" t="s">
        <v>1</v>
      </c>
      <c r="G79" s="207">
        <v>11.7</v>
      </c>
      <c r="H79" s="208">
        <v>465.59</v>
      </c>
      <c r="I79" s="222">
        <v>0.24</v>
      </c>
      <c r="J79" s="210">
        <v>577.33000000000004</v>
      </c>
      <c r="K79" s="211">
        <v>6754.76</v>
      </c>
      <c r="L79" s="63"/>
      <c r="N79" s="129"/>
      <c r="O79" s="130">
        <f t="shared" si="10"/>
        <v>0</v>
      </c>
      <c r="P79" s="131" t="str">
        <f t="shared" si="11"/>
        <v>ERRO</v>
      </c>
    </row>
    <row r="80" spans="1:16" s="72" customFormat="1" ht="28.5" x14ac:dyDescent="0.2">
      <c r="A80" s="220" t="s">
        <v>270</v>
      </c>
      <c r="B80" s="220">
        <v>3107997</v>
      </c>
      <c r="C80" s="220" t="s">
        <v>8</v>
      </c>
      <c r="D80" s="131" t="s">
        <v>289</v>
      </c>
      <c r="E80" s="221" t="s">
        <v>185</v>
      </c>
      <c r="F80" s="131" t="s">
        <v>2</v>
      </c>
      <c r="G80" s="207">
        <v>9.4</v>
      </c>
      <c r="H80" s="208">
        <v>78.62</v>
      </c>
      <c r="I80" s="222">
        <v>0.24</v>
      </c>
      <c r="J80" s="210">
        <v>97.49</v>
      </c>
      <c r="K80" s="211">
        <v>916.41</v>
      </c>
      <c r="L80" s="63"/>
      <c r="N80" s="129"/>
      <c r="O80" s="130">
        <f t="shared" si="10"/>
        <v>0</v>
      </c>
      <c r="P80" s="131" t="str">
        <f t="shared" si="11"/>
        <v>ERRO</v>
      </c>
    </row>
    <row r="81" spans="1:16" s="72" customFormat="1" ht="14.25" x14ac:dyDescent="0.2">
      <c r="A81" s="220" t="s">
        <v>270</v>
      </c>
      <c r="B81" s="220">
        <v>408067</v>
      </c>
      <c r="C81" s="220" t="s">
        <v>8</v>
      </c>
      <c r="D81" s="131" t="s">
        <v>290</v>
      </c>
      <c r="E81" s="221" t="s">
        <v>168</v>
      </c>
      <c r="F81" s="131" t="s">
        <v>0</v>
      </c>
      <c r="G81" s="207">
        <v>310.51</v>
      </c>
      <c r="H81" s="208">
        <v>11.04</v>
      </c>
      <c r="I81" s="222">
        <v>0.24</v>
      </c>
      <c r="J81" s="210">
        <v>13.69</v>
      </c>
      <c r="K81" s="211">
        <v>4250.88</v>
      </c>
      <c r="L81" s="63"/>
      <c r="N81" s="129"/>
      <c r="O81" s="130">
        <f t="shared" si="10"/>
        <v>0</v>
      </c>
      <c r="P81" s="131" t="str">
        <f t="shared" si="11"/>
        <v>ERRO</v>
      </c>
    </row>
    <row r="82" spans="1:16" s="72" customFormat="1" ht="14.25" x14ac:dyDescent="0.2">
      <c r="A82" s="220" t="s">
        <v>270</v>
      </c>
      <c r="B82" s="220">
        <v>2003868</v>
      </c>
      <c r="C82" s="220" t="s">
        <v>8</v>
      </c>
      <c r="D82" s="131" t="s">
        <v>291</v>
      </c>
      <c r="E82" s="221" t="s">
        <v>184</v>
      </c>
      <c r="F82" s="131" t="s">
        <v>1</v>
      </c>
      <c r="G82" s="207">
        <v>81</v>
      </c>
      <c r="H82" s="208">
        <v>142.13999999999999</v>
      </c>
      <c r="I82" s="222">
        <v>0.24</v>
      </c>
      <c r="J82" s="210">
        <v>176.25</v>
      </c>
      <c r="K82" s="211">
        <v>14276.25</v>
      </c>
      <c r="L82" s="63"/>
      <c r="N82" s="129"/>
      <c r="O82" s="130">
        <f t="shared" si="10"/>
        <v>0</v>
      </c>
      <c r="P82" s="131" t="str">
        <f t="shared" si="11"/>
        <v>ERRO</v>
      </c>
    </row>
    <row r="83" spans="1:16" s="72" customFormat="1" ht="14.25" x14ac:dyDescent="0.2">
      <c r="A83" s="220"/>
      <c r="B83" s="220"/>
      <c r="C83" s="220"/>
      <c r="D83" s="131" t="s">
        <v>24</v>
      </c>
      <c r="E83" s="221" t="s">
        <v>113</v>
      </c>
      <c r="F83" s="131"/>
      <c r="G83" s="207"/>
      <c r="H83" s="208"/>
      <c r="I83" s="222"/>
      <c r="J83" s="210"/>
      <c r="K83" s="211"/>
      <c r="L83" s="63"/>
      <c r="N83" s="129"/>
      <c r="O83" s="130"/>
      <c r="P83" s="131"/>
    </row>
    <row r="84" spans="1:16" s="72" customFormat="1" ht="14.25" x14ac:dyDescent="0.2">
      <c r="A84" s="220" t="s">
        <v>270</v>
      </c>
      <c r="B84" s="220">
        <v>1107888</v>
      </c>
      <c r="C84" s="220" t="s">
        <v>8</v>
      </c>
      <c r="D84" s="131" t="s">
        <v>33</v>
      </c>
      <c r="E84" s="221" t="s">
        <v>133</v>
      </c>
      <c r="F84" s="131" t="s">
        <v>1</v>
      </c>
      <c r="G84" s="207">
        <v>5.55</v>
      </c>
      <c r="H84" s="208">
        <v>465.59</v>
      </c>
      <c r="I84" s="222">
        <v>0.24</v>
      </c>
      <c r="J84" s="210">
        <v>577.33000000000004</v>
      </c>
      <c r="K84" s="211">
        <v>3204.18</v>
      </c>
      <c r="L84" s="63"/>
      <c r="N84" s="129"/>
      <c r="O84" s="130">
        <f t="shared" si="10"/>
        <v>0</v>
      </c>
      <c r="P84" s="131" t="str">
        <f t="shared" si="11"/>
        <v>ERRO</v>
      </c>
    </row>
    <row r="85" spans="1:16" s="72" customFormat="1" ht="28.5" x14ac:dyDescent="0.2">
      <c r="A85" s="220" t="s">
        <v>270</v>
      </c>
      <c r="B85" s="220">
        <v>3107997</v>
      </c>
      <c r="C85" s="220" t="s">
        <v>8</v>
      </c>
      <c r="D85" s="131" t="s">
        <v>114</v>
      </c>
      <c r="E85" s="221" t="s">
        <v>185</v>
      </c>
      <c r="F85" s="131" t="s">
        <v>2</v>
      </c>
      <c r="G85" s="207">
        <v>21.3</v>
      </c>
      <c r="H85" s="208">
        <v>78.62</v>
      </c>
      <c r="I85" s="222">
        <v>0.24</v>
      </c>
      <c r="J85" s="210">
        <v>97.49</v>
      </c>
      <c r="K85" s="211">
        <v>2076.54</v>
      </c>
      <c r="L85" s="63"/>
      <c r="N85" s="129"/>
      <c r="O85" s="130">
        <f t="shared" si="10"/>
        <v>0</v>
      </c>
      <c r="P85" s="131" t="str">
        <f t="shared" si="11"/>
        <v>ERRO</v>
      </c>
    </row>
    <row r="86" spans="1:16" s="72" customFormat="1" ht="14.25" x14ac:dyDescent="0.2">
      <c r="A86" s="220" t="s">
        <v>270</v>
      </c>
      <c r="B86" s="220">
        <v>408067</v>
      </c>
      <c r="C86" s="220" t="s">
        <v>8</v>
      </c>
      <c r="D86" s="131" t="s">
        <v>254</v>
      </c>
      <c r="E86" s="221" t="s">
        <v>168</v>
      </c>
      <c r="F86" s="131" t="s">
        <v>0</v>
      </c>
      <c r="G86" s="207">
        <v>47.55</v>
      </c>
      <c r="H86" s="208">
        <v>11.04</v>
      </c>
      <c r="I86" s="222">
        <v>0.24</v>
      </c>
      <c r="J86" s="210">
        <v>13.69</v>
      </c>
      <c r="K86" s="211">
        <v>650.96</v>
      </c>
      <c r="L86" s="63"/>
      <c r="N86" s="129"/>
      <c r="O86" s="130">
        <f t="shared" si="10"/>
        <v>0</v>
      </c>
      <c r="P86" s="131" t="str">
        <f t="shared" si="11"/>
        <v>ERRO</v>
      </c>
    </row>
    <row r="87" spans="1:16" s="72" customFormat="1" ht="14.25" x14ac:dyDescent="0.2">
      <c r="A87" s="220" t="s">
        <v>160</v>
      </c>
      <c r="B87" s="220" t="s">
        <v>136</v>
      </c>
      <c r="C87" s="220" t="s">
        <v>8</v>
      </c>
      <c r="D87" s="131" t="s">
        <v>48</v>
      </c>
      <c r="E87" s="221" t="s">
        <v>124</v>
      </c>
      <c r="F87" s="131" t="s">
        <v>20</v>
      </c>
      <c r="G87" s="207">
        <v>16</v>
      </c>
      <c r="H87" s="208">
        <v>29.79</v>
      </c>
      <c r="I87" s="222">
        <v>0.24</v>
      </c>
      <c r="J87" s="210">
        <v>36.94</v>
      </c>
      <c r="K87" s="211">
        <v>591.04</v>
      </c>
      <c r="L87" s="63"/>
      <c r="N87" s="129"/>
      <c r="O87" s="130">
        <f t="shared" si="10"/>
        <v>0</v>
      </c>
      <c r="P87" s="131" t="str">
        <f t="shared" si="11"/>
        <v>ERRO</v>
      </c>
    </row>
    <row r="88" spans="1:16" s="72" customFormat="1" ht="14.25" x14ac:dyDescent="0.2">
      <c r="A88" s="220"/>
      <c r="B88" s="220"/>
      <c r="C88" s="220"/>
      <c r="D88" s="131" t="s">
        <v>51</v>
      </c>
      <c r="E88" s="221" t="s">
        <v>240</v>
      </c>
      <c r="F88" s="131"/>
      <c r="G88" s="207"/>
      <c r="H88" s="208"/>
      <c r="I88" s="222"/>
      <c r="J88" s="210"/>
      <c r="K88" s="211"/>
      <c r="L88" s="63"/>
      <c r="N88" s="129"/>
      <c r="O88" s="130"/>
      <c r="P88" s="131"/>
    </row>
    <row r="89" spans="1:16" s="72" customFormat="1" ht="28.5" x14ac:dyDescent="0.2">
      <c r="A89" s="220" t="s">
        <v>160</v>
      </c>
      <c r="B89" s="220" t="s">
        <v>377</v>
      </c>
      <c r="C89" s="220" t="s">
        <v>8</v>
      </c>
      <c r="D89" s="131" t="s">
        <v>255</v>
      </c>
      <c r="E89" s="221" t="s">
        <v>378</v>
      </c>
      <c r="F89" s="131" t="s">
        <v>5</v>
      </c>
      <c r="G89" s="207">
        <v>38</v>
      </c>
      <c r="H89" s="208">
        <v>327.67</v>
      </c>
      <c r="I89" s="222">
        <v>0.24</v>
      </c>
      <c r="J89" s="210">
        <v>406.31</v>
      </c>
      <c r="K89" s="211">
        <v>15439.78</v>
      </c>
      <c r="L89" s="63"/>
      <c r="N89" s="129"/>
      <c r="O89" s="130">
        <f t="shared" si="10"/>
        <v>0</v>
      </c>
      <c r="P89" s="131" t="str">
        <f t="shared" si="11"/>
        <v>ERRO</v>
      </c>
    </row>
    <row r="90" spans="1:16" s="72" customFormat="1" ht="14.25" x14ac:dyDescent="0.2">
      <c r="A90" s="220" t="s">
        <v>270</v>
      </c>
      <c r="B90" s="220">
        <v>804039</v>
      </c>
      <c r="C90" s="220" t="s">
        <v>8</v>
      </c>
      <c r="D90" s="131" t="s">
        <v>256</v>
      </c>
      <c r="E90" s="221" t="s">
        <v>169</v>
      </c>
      <c r="F90" s="131" t="s">
        <v>5</v>
      </c>
      <c r="G90" s="207">
        <v>10</v>
      </c>
      <c r="H90" s="208">
        <v>976.95</v>
      </c>
      <c r="I90" s="222">
        <v>0.24</v>
      </c>
      <c r="J90" s="210">
        <v>1211.42</v>
      </c>
      <c r="K90" s="211">
        <v>12114.2</v>
      </c>
      <c r="L90" s="63"/>
      <c r="N90" s="129"/>
      <c r="O90" s="130">
        <f t="shared" si="10"/>
        <v>0</v>
      </c>
      <c r="P90" s="131" t="str">
        <f t="shared" si="11"/>
        <v>ERRO</v>
      </c>
    </row>
    <row r="91" spans="1:16" s="72" customFormat="1" ht="14.25" x14ac:dyDescent="0.2">
      <c r="A91" s="220" t="s">
        <v>270</v>
      </c>
      <c r="B91" s="220">
        <v>804047</v>
      </c>
      <c r="C91" s="220" t="s">
        <v>8</v>
      </c>
      <c r="D91" s="131" t="s">
        <v>292</v>
      </c>
      <c r="E91" s="221" t="s">
        <v>170</v>
      </c>
      <c r="F91" s="131" t="s">
        <v>5</v>
      </c>
      <c r="G91" s="207">
        <v>24</v>
      </c>
      <c r="H91" s="208">
        <v>1261.57</v>
      </c>
      <c r="I91" s="222">
        <v>0.24</v>
      </c>
      <c r="J91" s="210">
        <v>1564.35</v>
      </c>
      <c r="K91" s="211">
        <v>37544.400000000001</v>
      </c>
      <c r="L91" s="63"/>
      <c r="N91" s="129"/>
      <c r="O91" s="130">
        <f t="shared" si="10"/>
        <v>0</v>
      </c>
      <c r="P91" s="131" t="str">
        <f t="shared" si="11"/>
        <v>ERRO</v>
      </c>
    </row>
    <row r="92" spans="1:16" s="72" customFormat="1" ht="14.25" x14ac:dyDescent="0.2">
      <c r="A92" s="220" t="s">
        <v>270</v>
      </c>
      <c r="B92" s="220">
        <v>804055</v>
      </c>
      <c r="C92" s="220" t="s">
        <v>8</v>
      </c>
      <c r="D92" s="131" t="s">
        <v>293</v>
      </c>
      <c r="E92" s="221" t="s">
        <v>171</v>
      </c>
      <c r="F92" s="131" t="s">
        <v>5</v>
      </c>
      <c r="G92" s="207">
        <v>14</v>
      </c>
      <c r="H92" s="208">
        <v>1972.39</v>
      </c>
      <c r="I92" s="222">
        <v>0.24</v>
      </c>
      <c r="J92" s="210">
        <v>2445.7600000000002</v>
      </c>
      <c r="K92" s="211">
        <v>34240.639999999999</v>
      </c>
      <c r="L92" s="63"/>
      <c r="N92" s="129"/>
      <c r="O92" s="130">
        <f t="shared" si="10"/>
        <v>0</v>
      </c>
      <c r="P92" s="131" t="str">
        <f t="shared" si="11"/>
        <v>ERRO</v>
      </c>
    </row>
    <row r="93" spans="1:16" s="72" customFormat="1" ht="14.25" x14ac:dyDescent="0.2">
      <c r="A93" s="220"/>
      <c r="B93" s="220"/>
      <c r="C93" s="220"/>
      <c r="D93" s="131" t="s">
        <v>52</v>
      </c>
      <c r="E93" s="221" t="s">
        <v>241</v>
      </c>
      <c r="F93" s="131"/>
      <c r="G93" s="207"/>
      <c r="H93" s="208"/>
      <c r="I93" s="222"/>
      <c r="J93" s="210"/>
      <c r="K93" s="211"/>
      <c r="L93" s="63"/>
      <c r="N93" s="129"/>
      <c r="O93" s="130"/>
      <c r="P93" s="131"/>
    </row>
    <row r="94" spans="1:16" s="72" customFormat="1" ht="28.5" x14ac:dyDescent="0.2">
      <c r="A94" s="220" t="s">
        <v>160</v>
      </c>
      <c r="B94" s="220" t="s">
        <v>206</v>
      </c>
      <c r="C94" s="220" t="s">
        <v>8</v>
      </c>
      <c r="D94" s="131" t="s">
        <v>139</v>
      </c>
      <c r="E94" s="221" t="s">
        <v>207</v>
      </c>
      <c r="F94" s="131" t="s">
        <v>5</v>
      </c>
      <c r="G94" s="207">
        <v>16</v>
      </c>
      <c r="H94" s="208">
        <v>4471.3999999999996</v>
      </c>
      <c r="I94" s="222">
        <v>0.24</v>
      </c>
      <c r="J94" s="210">
        <v>5544.54</v>
      </c>
      <c r="K94" s="211">
        <v>88712.639999999999</v>
      </c>
      <c r="L94" s="63"/>
      <c r="N94" s="129"/>
      <c r="O94" s="130">
        <f t="shared" si="10"/>
        <v>0</v>
      </c>
      <c r="P94" s="131" t="str">
        <f t="shared" si="11"/>
        <v>ERRO</v>
      </c>
    </row>
    <row r="95" spans="1:16" s="72" customFormat="1" ht="14.25" x14ac:dyDescent="0.2">
      <c r="A95" s="220"/>
      <c r="B95" s="220"/>
      <c r="C95" s="220"/>
      <c r="D95" s="131" t="s">
        <v>294</v>
      </c>
      <c r="E95" s="221" t="s">
        <v>351</v>
      </c>
      <c r="F95" s="131"/>
      <c r="G95" s="207"/>
      <c r="H95" s="208"/>
      <c r="I95" s="222"/>
      <c r="J95" s="210"/>
      <c r="K95" s="211"/>
      <c r="L95" s="63"/>
      <c r="N95" s="129"/>
      <c r="O95" s="130"/>
      <c r="P95" s="131"/>
    </row>
    <row r="96" spans="1:16" s="72" customFormat="1" ht="14.25" x14ac:dyDescent="0.2">
      <c r="A96" s="220" t="s">
        <v>270</v>
      </c>
      <c r="B96" s="220">
        <v>4815671</v>
      </c>
      <c r="C96" s="220" t="s">
        <v>8</v>
      </c>
      <c r="D96" s="131" t="s">
        <v>295</v>
      </c>
      <c r="E96" s="221" t="s">
        <v>194</v>
      </c>
      <c r="F96" s="131" t="s">
        <v>1</v>
      </c>
      <c r="G96" s="207">
        <v>2.36</v>
      </c>
      <c r="H96" s="208">
        <v>20.85</v>
      </c>
      <c r="I96" s="222">
        <v>0.24</v>
      </c>
      <c r="J96" s="210">
        <v>25.85</v>
      </c>
      <c r="K96" s="211">
        <v>61.01</v>
      </c>
      <c r="L96" s="63"/>
      <c r="N96" s="129"/>
      <c r="O96" s="130">
        <f t="shared" si="10"/>
        <v>0</v>
      </c>
      <c r="P96" s="131" t="str">
        <f t="shared" si="11"/>
        <v>ERRO</v>
      </c>
    </row>
    <row r="97" spans="1:16" s="72" customFormat="1" ht="14.25" x14ac:dyDescent="0.2">
      <c r="A97" s="220" t="s">
        <v>160</v>
      </c>
      <c r="B97" s="220" t="s">
        <v>257</v>
      </c>
      <c r="C97" s="220" t="s">
        <v>8</v>
      </c>
      <c r="D97" s="131" t="s">
        <v>296</v>
      </c>
      <c r="E97" s="221" t="s">
        <v>274</v>
      </c>
      <c r="F97" s="131" t="s">
        <v>1</v>
      </c>
      <c r="G97" s="207">
        <v>187.67</v>
      </c>
      <c r="H97" s="208">
        <v>121</v>
      </c>
      <c r="I97" s="222">
        <v>0.15</v>
      </c>
      <c r="J97" s="210">
        <v>139.15</v>
      </c>
      <c r="K97" s="211">
        <v>26114.28</v>
      </c>
      <c r="L97" s="63"/>
      <c r="N97" s="129"/>
      <c r="O97" s="130">
        <f t="shared" si="10"/>
        <v>0</v>
      </c>
      <c r="P97" s="131" t="str">
        <f t="shared" si="11"/>
        <v>ERRO</v>
      </c>
    </row>
    <row r="98" spans="1:16" s="72" customFormat="1" ht="14.25" x14ac:dyDescent="0.2">
      <c r="A98" s="220"/>
      <c r="B98" s="220"/>
      <c r="C98" s="220"/>
      <c r="D98" s="131" t="s">
        <v>297</v>
      </c>
      <c r="E98" s="221" t="s">
        <v>17</v>
      </c>
      <c r="F98" s="131"/>
      <c r="G98" s="207"/>
      <c r="H98" s="208"/>
      <c r="I98" s="222"/>
      <c r="J98" s="210"/>
      <c r="K98" s="211"/>
      <c r="L98" s="63"/>
      <c r="N98" s="129"/>
      <c r="O98" s="130"/>
      <c r="P98" s="131"/>
    </row>
    <row r="99" spans="1:16" s="72" customFormat="1" ht="14.25" x14ac:dyDescent="0.2">
      <c r="A99" s="220"/>
      <c r="B99" s="220"/>
      <c r="C99" s="220"/>
      <c r="D99" s="131" t="s">
        <v>298</v>
      </c>
      <c r="E99" s="221" t="s">
        <v>18</v>
      </c>
      <c r="F99" s="131"/>
      <c r="G99" s="207"/>
      <c r="H99" s="208"/>
      <c r="I99" s="222"/>
      <c r="J99" s="210"/>
      <c r="K99" s="211"/>
      <c r="L99" s="63"/>
      <c r="N99" s="129"/>
      <c r="O99" s="130"/>
      <c r="P99" s="131"/>
    </row>
    <row r="100" spans="1:16" s="72" customFormat="1" ht="14.25" x14ac:dyDescent="0.2">
      <c r="A100" s="220" t="s">
        <v>160</v>
      </c>
      <c r="B100" s="220" t="s">
        <v>355</v>
      </c>
      <c r="C100" s="220" t="s">
        <v>8</v>
      </c>
      <c r="D100" s="131" t="s">
        <v>299</v>
      </c>
      <c r="E100" s="221" t="s">
        <v>352</v>
      </c>
      <c r="F100" s="131" t="s">
        <v>3</v>
      </c>
      <c r="G100" s="207">
        <v>4</v>
      </c>
      <c r="H100" s="208">
        <v>1604.52</v>
      </c>
      <c r="I100" s="222">
        <v>0.24</v>
      </c>
      <c r="J100" s="210">
        <v>1989.6</v>
      </c>
      <c r="K100" s="211">
        <v>7958.4</v>
      </c>
      <c r="L100" s="63"/>
      <c r="N100" s="129"/>
      <c r="O100" s="130">
        <f t="shared" si="10"/>
        <v>0</v>
      </c>
      <c r="P100" s="131" t="str">
        <f t="shared" si="11"/>
        <v>ERRO</v>
      </c>
    </row>
    <row r="101" spans="1:16" s="72" customFormat="1" ht="14.25" x14ac:dyDescent="0.2">
      <c r="A101" s="220" t="s">
        <v>160</v>
      </c>
      <c r="B101" s="220" t="s">
        <v>356</v>
      </c>
      <c r="C101" s="220" t="s">
        <v>8</v>
      </c>
      <c r="D101" s="131" t="s">
        <v>300</v>
      </c>
      <c r="E101" s="221" t="s">
        <v>353</v>
      </c>
      <c r="F101" s="131" t="s">
        <v>3</v>
      </c>
      <c r="G101" s="207">
        <v>3</v>
      </c>
      <c r="H101" s="208">
        <v>3135.56</v>
      </c>
      <c r="I101" s="222">
        <v>0.24</v>
      </c>
      <c r="J101" s="210">
        <v>3888.09</v>
      </c>
      <c r="K101" s="211">
        <v>11664.27</v>
      </c>
      <c r="L101" s="63"/>
      <c r="N101" s="129"/>
      <c r="O101" s="130">
        <f t="shared" si="10"/>
        <v>0</v>
      </c>
      <c r="P101" s="131" t="str">
        <f t="shared" si="11"/>
        <v>ERRO</v>
      </c>
    </row>
    <row r="102" spans="1:16" s="72" customFormat="1" ht="14.25" x14ac:dyDescent="0.2">
      <c r="A102" s="220" t="s">
        <v>160</v>
      </c>
      <c r="B102" s="220" t="s">
        <v>357</v>
      </c>
      <c r="C102" s="220" t="s">
        <v>8</v>
      </c>
      <c r="D102" s="131" t="s">
        <v>301</v>
      </c>
      <c r="E102" s="221" t="s">
        <v>354</v>
      </c>
      <c r="F102" s="131" t="s">
        <v>3</v>
      </c>
      <c r="G102" s="207">
        <v>1</v>
      </c>
      <c r="H102" s="208">
        <v>4293.53</v>
      </c>
      <c r="I102" s="222">
        <v>0.24</v>
      </c>
      <c r="J102" s="210">
        <v>5323.98</v>
      </c>
      <c r="K102" s="211">
        <v>5323.98</v>
      </c>
      <c r="L102" s="63"/>
      <c r="N102" s="129"/>
      <c r="O102" s="130">
        <f t="shared" si="10"/>
        <v>0</v>
      </c>
      <c r="P102" s="131" t="str">
        <f t="shared" si="11"/>
        <v>ERRO</v>
      </c>
    </row>
    <row r="103" spans="1:16" s="72" customFormat="1" ht="14.25" x14ac:dyDescent="0.2">
      <c r="A103" s="220"/>
      <c r="B103" s="220"/>
      <c r="C103" s="220"/>
      <c r="D103" s="131" t="s">
        <v>302</v>
      </c>
      <c r="E103" s="221" t="s">
        <v>84</v>
      </c>
      <c r="F103" s="131"/>
      <c r="G103" s="207"/>
      <c r="H103" s="208"/>
      <c r="I103" s="222"/>
      <c r="J103" s="210"/>
      <c r="K103" s="211"/>
      <c r="L103" s="63"/>
      <c r="N103" s="129"/>
      <c r="O103" s="130"/>
      <c r="P103" s="131"/>
    </row>
    <row r="104" spans="1:16" s="72" customFormat="1" ht="14.25" x14ac:dyDescent="0.2">
      <c r="A104" s="220" t="s">
        <v>270</v>
      </c>
      <c r="B104" s="220">
        <v>804377</v>
      </c>
      <c r="C104" s="220" t="s">
        <v>8</v>
      </c>
      <c r="D104" s="131" t="s">
        <v>303</v>
      </c>
      <c r="E104" s="221" t="s">
        <v>172</v>
      </c>
      <c r="F104" s="131" t="s">
        <v>3</v>
      </c>
      <c r="G104" s="207">
        <v>2</v>
      </c>
      <c r="H104" s="208">
        <v>1145.1099999999999</v>
      </c>
      <c r="I104" s="222">
        <v>0.24</v>
      </c>
      <c r="J104" s="210">
        <v>1419.94</v>
      </c>
      <c r="K104" s="211">
        <v>2839.88</v>
      </c>
      <c r="L104" s="63"/>
      <c r="N104" s="129"/>
      <c r="O104" s="130">
        <f t="shared" si="10"/>
        <v>0</v>
      </c>
      <c r="P104" s="131" t="str">
        <f t="shared" si="11"/>
        <v>ERRO</v>
      </c>
    </row>
    <row r="105" spans="1:16" s="72" customFormat="1" ht="14.25" x14ac:dyDescent="0.2">
      <c r="A105" s="220" t="s">
        <v>270</v>
      </c>
      <c r="B105" s="220">
        <v>804393</v>
      </c>
      <c r="C105" s="220" t="s">
        <v>8</v>
      </c>
      <c r="D105" s="131" t="s">
        <v>304</v>
      </c>
      <c r="E105" s="221" t="s">
        <v>173</v>
      </c>
      <c r="F105" s="131" t="s">
        <v>3</v>
      </c>
      <c r="G105" s="207">
        <v>1</v>
      </c>
      <c r="H105" s="208">
        <v>2962.5</v>
      </c>
      <c r="I105" s="222">
        <v>0.24</v>
      </c>
      <c r="J105" s="210">
        <v>3673.5</v>
      </c>
      <c r="K105" s="211">
        <v>3673.5</v>
      </c>
      <c r="L105" s="63"/>
      <c r="N105" s="129"/>
      <c r="O105" s="130">
        <f t="shared" si="10"/>
        <v>0</v>
      </c>
      <c r="P105" s="131" t="str">
        <f t="shared" si="11"/>
        <v>ERRO</v>
      </c>
    </row>
    <row r="106" spans="1:16" s="72" customFormat="1" ht="14.25" x14ac:dyDescent="0.2">
      <c r="A106" s="220" t="s">
        <v>270</v>
      </c>
      <c r="B106" s="220">
        <v>804401</v>
      </c>
      <c r="C106" s="220" t="s">
        <v>8</v>
      </c>
      <c r="D106" s="131" t="s">
        <v>305</v>
      </c>
      <c r="E106" s="221" t="s">
        <v>174</v>
      </c>
      <c r="F106" s="131" t="s">
        <v>3</v>
      </c>
      <c r="G106" s="207">
        <v>3</v>
      </c>
      <c r="H106" s="208">
        <v>4293.13</v>
      </c>
      <c r="I106" s="222">
        <v>0.24</v>
      </c>
      <c r="J106" s="210">
        <v>5323.48</v>
      </c>
      <c r="K106" s="211">
        <v>15970.44</v>
      </c>
      <c r="L106" s="63"/>
      <c r="N106" s="129"/>
      <c r="O106" s="130">
        <f t="shared" si="10"/>
        <v>0</v>
      </c>
      <c r="P106" s="131" t="str">
        <f t="shared" si="11"/>
        <v>ERRO</v>
      </c>
    </row>
    <row r="107" spans="1:16" s="72" customFormat="1" ht="14.25" x14ac:dyDescent="0.2">
      <c r="A107" s="220" t="s">
        <v>270</v>
      </c>
      <c r="B107" s="220">
        <v>804409</v>
      </c>
      <c r="C107" s="220" t="s">
        <v>8</v>
      </c>
      <c r="D107" s="131" t="s">
        <v>306</v>
      </c>
      <c r="E107" s="221" t="s">
        <v>175</v>
      </c>
      <c r="F107" s="131" t="s">
        <v>3</v>
      </c>
      <c r="G107" s="207">
        <v>2</v>
      </c>
      <c r="H107" s="208">
        <v>7798.76</v>
      </c>
      <c r="I107" s="222">
        <v>0.24</v>
      </c>
      <c r="J107" s="210">
        <v>9670.4599999999991</v>
      </c>
      <c r="K107" s="211">
        <v>19340.919999999998</v>
      </c>
      <c r="L107" s="63"/>
      <c r="N107" s="129"/>
      <c r="O107" s="130">
        <f t="shared" si="10"/>
        <v>0</v>
      </c>
      <c r="P107" s="131" t="str">
        <f t="shared" si="11"/>
        <v>ERRO</v>
      </c>
    </row>
    <row r="108" spans="1:16" s="72" customFormat="1" ht="14.25" x14ac:dyDescent="0.2">
      <c r="A108" s="220" t="s">
        <v>160</v>
      </c>
      <c r="B108" s="220" t="s">
        <v>388</v>
      </c>
      <c r="C108" s="220" t="s">
        <v>8</v>
      </c>
      <c r="D108" s="131" t="s">
        <v>307</v>
      </c>
      <c r="E108" s="221" t="s">
        <v>387</v>
      </c>
      <c r="F108" s="131" t="s">
        <v>3</v>
      </c>
      <c r="G108" s="207">
        <v>2</v>
      </c>
      <c r="H108" s="208">
        <v>16278.33</v>
      </c>
      <c r="I108" s="222">
        <v>0.24</v>
      </c>
      <c r="J108" s="210">
        <v>20185.13</v>
      </c>
      <c r="K108" s="211">
        <v>40370.26</v>
      </c>
      <c r="L108" s="63"/>
      <c r="N108" s="129"/>
      <c r="O108" s="130">
        <f t="shared" si="10"/>
        <v>0</v>
      </c>
      <c r="P108" s="131" t="str">
        <f t="shared" si="11"/>
        <v>ERRO</v>
      </c>
    </row>
    <row r="109" spans="1:16" s="72" customFormat="1" ht="14.25" x14ac:dyDescent="0.2">
      <c r="A109" s="220"/>
      <c r="B109" s="220"/>
      <c r="C109" s="220"/>
      <c r="D109" s="131" t="s">
        <v>308</v>
      </c>
      <c r="E109" s="221" t="s">
        <v>144</v>
      </c>
      <c r="F109" s="131"/>
      <c r="G109" s="207"/>
      <c r="H109" s="208"/>
      <c r="I109" s="222"/>
      <c r="J109" s="210"/>
      <c r="K109" s="211"/>
      <c r="L109" s="63"/>
      <c r="N109" s="129"/>
      <c r="O109" s="130"/>
      <c r="P109" s="131"/>
    </row>
    <row r="110" spans="1:16" s="72" customFormat="1" ht="14.25" x14ac:dyDescent="0.2">
      <c r="A110" s="220"/>
      <c r="B110" s="220"/>
      <c r="C110" s="220"/>
      <c r="D110" s="131" t="s">
        <v>309</v>
      </c>
      <c r="E110" s="221" t="s">
        <v>363</v>
      </c>
      <c r="F110" s="131"/>
      <c r="G110" s="207"/>
      <c r="H110" s="208"/>
      <c r="I110" s="222"/>
      <c r="J110" s="210"/>
      <c r="K110" s="211"/>
      <c r="L110" s="63"/>
      <c r="N110" s="129"/>
      <c r="O110" s="130"/>
      <c r="P110" s="131"/>
    </row>
    <row r="111" spans="1:16" s="72" customFormat="1" ht="14.25" x14ac:dyDescent="0.2">
      <c r="A111" s="220" t="s">
        <v>270</v>
      </c>
      <c r="B111" s="220">
        <v>4805762</v>
      </c>
      <c r="C111" s="220" t="s">
        <v>8</v>
      </c>
      <c r="D111" s="131" t="s">
        <v>358</v>
      </c>
      <c r="E111" s="221" t="s">
        <v>192</v>
      </c>
      <c r="F111" s="131" t="s">
        <v>1</v>
      </c>
      <c r="G111" s="207">
        <v>266</v>
      </c>
      <c r="H111" s="208">
        <v>8.9499999999999993</v>
      </c>
      <c r="I111" s="222">
        <v>0.24</v>
      </c>
      <c r="J111" s="210">
        <v>11.1</v>
      </c>
      <c r="K111" s="211">
        <v>2952.6</v>
      </c>
      <c r="L111" s="63"/>
      <c r="N111" s="129"/>
      <c r="O111" s="130">
        <f t="shared" si="10"/>
        <v>0</v>
      </c>
      <c r="P111" s="131" t="str">
        <f t="shared" si="11"/>
        <v>ERRO</v>
      </c>
    </row>
    <row r="112" spans="1:16" s="72" customFormat="1" ht="14.25" x14ac:dyDescent="0.2">
      <c r="A112" s="220" t="s">
        <v>270</v>
      </c>
      <c r="B112" s="220">
        <v>4805765</v>
      </c>
      <c r="C112" s="220" t="s">
        <v>8</v>
      </c>
      <c r="D112" s="131" t="s">
        <v>359</v>
      </c>
      <c r="E112" s="221" t="s">
        <v>193</v>
      </c>
      <c r="F112" s="131" t="s">
        <v>1</v>
      </c>
      <c r="G112" s="207">
        <v>114</v>
      </c>
      <c r="H112" s="208">
        <v>208.66</v>
      </c>
      <c r="I112" s="222">
        <v>0.24</v>
      </c>
      <c r="J112" s="210">
        <v>258.74</v>
      </c>
      <c r="K112" s="211">
        <v>29496.36</v>
      </c>
      <c r="L112" s="63"/>
      <c r="N112" s="129"/>
      <c r="O112" s="130">
        <f t="shared" si="10"/>
        <v>0</v>
      </c>
      <c r="P112" s="131" t="str">
        <f t="shared" si="11"/>
        <v>ERRO</v>
      </c>
    </row>
    <row r="113" spans="1:16" s="72" customFormat="1" ht="14.25" x14ac:dyDescent="0.2">
      <c r="A113" s="220" t="s">
        <v>160</v>
      </c>
      <c r="B113" s="220" t="s">
        <v>361</v>
      </c>
      <c r="C113" s="220" t="s">
        <v>8</v>
      </c>
      <c r="D113" s="131" t="s">
        <v>360</v>
      </c>
      <c r="E113" s="221" t="s">
        <v>362</v>
      </c>
      <c r="F113" s="131" t="s">
        <v>5</v>
      </c>
      <c r="G113" s="207">
        <v>950</v>
      </c>
      <c r="H113" s="208">
        <v>130.66999999999999</v>
      </c>
      <c r="I113" s="222">
        <v>0.24</v>
      </c>
      <c r="J113" s="210">
        <v>162.03</v>
      </c>
      <c r="K113" s="211">
        <v>153928.5</v>
      </c>
      <c r="L113" s="63"/>
      <c r="N113" s="129"/>
      <c r="O113" s="130">
        <f t="shared" si="10"/>
        <v>0</v>
      </c>
      <c r="P113" s="131" t="str">
        <f t="shared" si="11"/>
        <v>ERRO</v>
      </c>
    </row>
    <row r="114" spans="1:16" s="72" customFormat="1" ht="14.25" x14ac:dyDescent="0.2">
      <c r="A114" s="220" t="s">
        <v>270</v>
      </c>
      <c r="B114" s="220">
        <v>2003591</v>
      </c>
      <c r="C114" s="220" t="s">
        <v>8</v>
      </c>
      <c r="D114" s="131" t="s">
        <v>310</v>
      </c>
      <c r="E114" s="221" t="s">
        <v>181</v>
      </c>
      <c r="F114" s="131" t="s">
        <v>5</v>
      </c>
      <c r="G114" s="207">
        <v>340</v>
      </c>
      <c r="H114" s="208">
        <v>144.66</v>
      </c>
      <c r="I114" s="222">
        <v>0.24</v>
      </c>
      <c r="J114" s="210">
        <v>179.38</v>
      </c>
      <c r="K114" s="211">
        <v>60989.2</v>
      </c>
      <c r="L114" s="63"/>
      <c r="N114" s="129"/>
      <c r="O114" s="130">
        <f t="shared" si="10"/>
        <v>0</v>
      </c>
      <c r="P114" s="131" t="str">
        <f t="shared" si="11"/>
        <v>ERRO</v>
      </c>
    </row>
    <row r="115" spans="1:16" s="72" customFormat="1" ht="14.25" x14ac:dyDescent="0.2">
      <c r="A115" s="220"/>
      <c r="B115" s="220"/>
      <c r="C115" s="220"/>
      <c r="D115" s="131" t="s">
        <v>311</v>
      </c>
      <c r="E115" s="221" t="s">
        <v>19</v>
      </c>
      <c r="F115" s="131"/>
      <c r="G115" s="207"/>
      <c r="H115" s="208"/>
      <c r="I115" s="222"/>
      <c r="J115" s="210"/>
      <c r="K115" s="211"/>
      <c r="L115" s="63"/>
      <c r="N115" s="129"/>
      <c r="O115" s="130"/>
      <c r="P115" s="131"/>
    </row>
    <row r="116" spans="1:16" s="72" customFormat="1" ht="14.25" x14ac:dyDescent="0.2">
      <c r="A116" s="220"/>
      <c r="B116" s="220"/>
      <c r="C116" s="220"/>
      <c r="D116" s="131" t="s">
        <v>312</v>
      </c>
      <c r="E116" s="221" t="s">
        <v>251</v>
      </c>
      <c r="F116" s="131"/>
      <c r="G116" s="207"/>
      <c r="H116" s="208"/>
      <c r="I116" s="222"/>
      <c r="J116" s="210"/>
      <c r="K116" s="211"/>
      <c r="L116" s="63"/>
      <c r="N116" s="129"/>
      <c r="O116" s="130"/>
      <c r="P116" s="131"/>
    </row>
    <row r="117" spans="1:16" s="72" customFormat="1" ht="28.5" x14ac:dyDescent="0.2">
      <c r="A117" s="220" t="s">
        <v>270</v>
      </c>
      <c r="B117" s="220">
        <v>2003313</v>
      </c>
      <c r="C117" s="220" t="s">
        <v>8</v>
      </c>
      <c r="D117" s="131" t="s">
        <v>313</v>
      </c>
      <c r="E117" s="221" t="s">
        <v>211</v>
      </c>
      <c r="F117" s="131" t="s">
        <v>5</v>
      </c>
      <c r="G117" s="207">
        <v>200</v>
      </c>
      <c r="H117" s="208">
        <v>128.85</v>
      </c>
      <c r="I117" s="222">
        <v>0.24</v>
      </c>
      <c r="J117" s="210">
        <v>159.77000000000001</v>
      </c>
      <c r="K117" s="211">
        <v>31954</v>
      </c>
      <c r="L117" s="63"/>
      <c r="N117" s="129"/>
      <c r="O117" s="130">
        <f t="shared" si="10"/>
        <v>0</v>
      </c>
      <c r="P117" s="131" t="str">
        <f t="shared" si="11"/>
        <v>ERRO</v>
      </c>
    </row>
    <row r="118" spans="1:16" s="72" customFormat="1" ht="14.25" x14ac:dyDescent="0.2">
      <c r="A118" s="220" t="s">
        <v>270</v>
      </c>
      <c r="B118" s="220">
        <v>2003311</v>
      </c>
      <c r="C118" s="220" t="s">
        <v>8</v>
      </c>
      <c r="D118" s="131" t="s">
        <v>314</v>
      </c>
      <c r="E118" s="221" t="s">
        <v>210</v>
      </c>
      <c r="F118" s="131" t="s">
        <v>5</v>
      </c>
      <c r="G118" s="207">
        <v>60</v>
      </c>
      <c r="H118" s="208">
        <v>47.34</v>
      </c>
      <c r="I118" s="222">
        <v>0.24</v>
      </c>
      <c r="J118" s="210">
        <v>58.7</v>
      </c>
      <c r="K118" s="211">
        <v>3522</v>
      </c>
      <c r="L118" s="63"/>
      <c r="N118" s="129"/>
      <c r="O118" s="130">
        <f t="shared" si="10"/>
        <v>0</v>
      </c>
      <c r="P118" s="131" t="str">
        <f t="shared" si="11"/>
        <v>ERRO</v>
      </c>
    </row>
    <row r="119" spans="1:16" s="72" customFormat="1" ht="14.25" x14ac:dyDescent="0.2">
      <c r="A119" s="220" t="s">
        <v>270</v>
      </c>
      <c r="B119" s="220">
        <v>2003353</v>
      </c>
      <c r="C119" s="220" t="s">
        <v>8</v>
      </c>
      <c r="D119" s="131" t="s">
        <v>315</v>
      </c>
      <c r="E119" s="221" t="s">
        <v>214</v>
      </c>
      <c r="F119" s="131" t="s">
        <v>5</v>
      </c>
      <c r="G119" s="207">
        <v>650</v>
      </c>
      <c r="H119" s="208">
        <v>70.36</v>
      </c>
      <c r="I119" s="222">
        <v>0.24</v>
      </c>
      <c r="J119" s="210">
        <v>87.25</v>
      </c>
      <c r="K119" s="211">
        <v>56712.5</v>
      </c>
      <c r="L119" s="63"/>
      <c r="N119" s="129"/>
      <c r="O119" s="130">
        <f t="shared" si="10"/>
        <v>0</v>
      </c>
      <c r="P119" s="131" t="str">
        <f t="shared" si="11"/>
        <v>ERRO</v>
      </c>
    </row>
    <row r="120" spans="1:16" s="72" customFormat="1" ht="14.25" x14ac:dyDescent="0.2">
      <c r="A120" s="220" t="s">
        <v>270</v>
      </c>
      <c r="B120" s="220">
        <v>2003345</v>
      </c>
      <c r="C120" s="220" t="s">
        <v>8</v>
      </c>
      <c r="D120" s="131" t="s">
        <v>316</v>
      </c>
      <c r="E120" s="221" t="s">
        <v>213</v>
      </c>
      <c r="F120" s="131" t="s">
        <v>5</v>
      </c>
      <c r="G120" s="207">
        <v>60</v>
      </c>
      <c r="H120" s="208">
        <v>58.67</v>
      </c>
      <c r="I120" s="222">
        <v>0.24</v>
      </c>
      <c r="J120" s="210">
        <v>72.75</v>
      </c>
      <c r="K120" s="211">
        <v>4365</v>
      </c>
      <c r="L120" s="63"/>
      <c r="N120" s="129"/>
      <c r="O120" s="130">
        <f t="shared" si="10"/>
        <v>0</v>
      </c>
      <c r="P120" s="131" t="str">
        <f t="shared" si="11"/>
        <v>ERRO</v>
      </c>
    </row>
    <row r="121" spans="1:16" s="72" customFormat="1" ht="14.25" x14ac:dyDescent="0.2">
      <c r="A121" s="220" t="s">
        <v>270</v>
      </c>
      <c r="B121" s="220">
        <v>2003343</v>
      </c>
      <c r="C121" s="220" t="s">
        <v>8</v>
      </c>
      <c r="D121" s="131" t="s">
        <v>317</v>
      </c>
      <c r="E121" s="221" t="s">
        <v>212</v>
      </c>
      <c r="F121" s="131" t="s">
        <v>5</v>
      </c>
      <c r="G121" s="207">
        <v>430</v>
      </c>
      <c r="H121" s="208">
        <v>79.63</v>
      </c>
      <c r="I121" s="222">
        <v>0.24</v>
      </c>
      <c r="J121" s="210">
        <v>98.74</v>
      </c>
      <c r="K121" s="211">
        <v>42458.2</v>
      </c>
      <c r="L121" s="63"/>
      <c r="N121" s="129"/>
      <c r="O121" s="130">
        <f t="shared" si="10"/>
        <v>0</v>
      </c>
      <c r="P121" s="131" t="str">
        <f t="shared" si="11"/>
        <v>ERRO</v>
      </c>
    </row>
    <row r="122" spans="1:16" s="72" customFormat="1" ht="14.25" x14ac:dyDescent="0.2">
      <c r="A122" s="220" t="s">
        <v>270</v>
      </c>
      <c r="B122" s="220">
        <v>2003269</v>
      </c>
      <c r="C122" s="220" t="s">
        <v>8</v>
      </c>
      <c r="D122" s="131" t="s">
        <v>318</v>
      </c>
      <c r="E122" s="221" t="s">
        <v>208</v>
      </c>
      <c r="F122" s="131" t="s">
        <v>5</v>
      </c>
      <c r="G122" s="207">
        <v>210</v>
      </c>
      <c r="H122" s="208">
        <v>46.57</v>
      </c>
      <c r="I122" s="222">
        <v>0.24</v>
      </c>
      <c r="J122" s="210">
        <v>57.75</v>
      </c>
      <c r="K122" s="211">
        <v>12127.5</v>
      </c>
      <c r="L122" s="63"/>
      <c r="N122" s="129"/>
      <c r="O122" s="130">
        <f t="shared" si="10"/>
        <v>0</v>
      </c>
      <c r="P122" s="131" t="str">
        <f t="shared" si="11"/>
        <v>ERRO</v>
      </c>
    </row>
    <row r="123" spans="1:16" s="72" customFormat="1" ht="14.25" x14ac:dyDescent="0.2">
      <c r="A123" s="220" t="s">
        <v>270</v>
      </c>
      <c r="B123" s="220">
        <v>2003281</v>
      </c>
      <c r="C123" s="220" t="s">
        <v>8</v>
      </c>
      <c r="D123" s="131" t="s">
        <v>319</v>
      </c>
      <c r="E123" s="221" t="s">
        <v>209</v>
      </c>
      <c r="F123" s="131" t="s">
        <v>5</v>
      </c>
      <c r="G123" s="207">
        <v>90</v>
      </c>
      <c r="H123" s="208">
        <v>60.13</v>
      </c>
      <c r="I123" s="222">
        <v>0.24</v>
      </c>
      <c r="J123" s="210">
        <v>74.56</v>
      </c>
      <c r="K123" s="211">
        <v>6710.4</v>
      </c>
      <c r="L123" s="63"/>
      <c r="N123" s="129"/>
      <c r="O123" s="130">
        <f t="shared" si="10"/>
        <v>0</v>
      </c>
      <c r="P123" s="131" t="str">
        <f t="shared" si="11"/>
        <v>ERRO</v>
      </c>
    </row>
    <row r="124" spans="1:16" s="72" customFormat="1" ht="14.25" x14ac:dyDescent="0.2">
      <c r="A124" s="220"/>
      <c r="B124" s="220"/>
      <c r="C124" s="220"/>
      <c r="D124" s="131" t="s">
        <v>320</v>
      </c>
      <c r="E124" s="221" t="s">
        <v>140</v>
      </c>
      <c r="F124" s="131"/>
      <c r="G124" s="207"/>
      <c r="H124" s="208"/>
      <c r="I124" s="222"/>
      <c r="J124" s="210"/>
      <c r="K124" s="211"/>
      <c r="L124" s="63"/>
      <c r="N124" s="129"/>
      <c r="O124" s="130"/>
      <c r="P124" s="131"/>
    </row>
    <row r="125" spans="1:16" s="72" customFormat="1" ht="14.25" x14ac:dyDescent="0.2">
      <c r="A125" s="220" t="s">
        <v>160</v>
      </c>
      <c r="B125" s="220" t="s">
        <v>275</v>
      </c>
      <c r="C125" s="220" t="s">
        <v>8</v>
      </c>
      <c r="D125" s="131" t="s">
        <v>321</v>
      </c>
      <c r="E125" s="221" t="s">
        <v>267</v>
      </c>
      <c r="F125" s="131" t="s">
        <v>5</v>
      </c>
      <c r="G125" s="207">
        <v>32</v>
      </c>
      <c r="H125" s="208">
        <v>270.85000000000002</v>
      </c>
      <c r="I125" s="222">
        <v>0.24</v>
      </c>
      <c r="J125" s="210">
        <v>335.85</v>
      </c>
      <c r="K125" s="211">
        <v>10747.2</v>
      </c>
      <c r="L125" s="63"/>
      <c r="N125" s="129"/>
      <c r="O125" s="130">
        <f t="shared" si="10"/>
        <v>0</v>
      </c>
      <c r="P125" s="131" t="str">
        <f t="shared" si="11"/>
        <v>ERRO</v>
      </c>
    </row>
    <row r="126" spans="1:16" s="72" customFormat="1" ht="14.25" x14ac:dyDescent="0.2">
      <c r="A126" s="220"/>
      <c r="B126" s="220"/>
      <c r="C126" s="220"/>
      <c r="D126" s="131" t="s">
        <v>322</v>
      </c>
      <c r="E126" s="221" t="s">
        <v>142</v>
      </c>
      <c r="F126" s="131"/>
      <c r="G126" s="207"/>
      <c r="H126" s="208"/>
      <c r="I126" s="222"/>
      <c r="J126" s="210"/>
      <c r="K126" s="211"/>
      <c r="L126" s="63"/>
      <c r="N126" s="129"/>
      <c r="O126" s="130"/>
      <c r="P126" s="131"/>
    </row>
    <row r="127" spans="1:16" s="72" customFormat="1" ht="14.25" x14ac:dyDescent="0.2">
      <c r="A127" s="220" t="s">
        <v>270</v>
      </c>
      <c r="B127" s="220">
        <v>2003403</v>
      </c>
      <c r="C127" s="220" t="s">
        <v>8</v>
      </c>
      <c r="D127" s="131" t="s">
        <v>323</v>
      </c>
      <c r="E127" s="221" t="s">
        <v>223</v>
      </c>
      <c r="F127" s="131" t="s">
        <v>5</v>
      </c>
      <c r="G127" s="207">
        <v>10</v>
      </c>
      <c r="H127" s="208">
        <v>769.02</v>
      </c>
      <c r="I127" s="222">
        <v>0.24</v>
      </c>
      <c r="J127" s="210">
        <v>953.58</v>
      </c>
      <c r="K127" s="211">
        <v>9535.7999999999993</v>
      </c>
      <c r="L127" s="63"/>
      <c r="N127" s="129"/>
      <c r="O127" s="130">
        <f t="shared" si="10"/>
        <v>0</v>
      </c>
      <c r="P127" s="131" t="str">
        <f t="shared" si="11"/>
        <v>ERRO</v>
      </c>
    </row>
    <row r="128" spans="1:16" s="72" customFormat="1" ht="14.25" x14ac:dyDescent="0.2">
      <c r="A128" s="220" t="s">
        <v>270</v>
      </c>
      <c r="B128" s="220">
        <v>2003419</v>
      </c>
      <c r="C128" s="220" t="s">
        <v>8</v>
      </c>
      <c r="D128" s="131" t="s">
        <v>324</v>
      </c>
      <c r="E128" s="221" t="s">
        <v>224</v>
      </c>
      <c r="F128" s="131" t="s">
        <v>5</v>
      </c>
      <c r="G128" s="207">
        <v>6</v>
      </c>
      <c r="H128" s="208">
        <v>1078.8800000000001</v>
      </c>
      <c r="I128" s="222">
        <v>0.24</v>
      </c>
      <c r="J128" s="210">
        <v>1337.81</v>
      </c>
      <c r="K128" s="211">
        <v>8026.86</v>
      </c>
      <c r="L128" s="63"/>
      <c r="N128" s="129"/>
      <c r="O128" s="130">
        <f t="shared" si="10"/>
        <v>0</v>
      </c>
      <c r="P128" s="131" t="str">
        <f t="shared" si="11"/>
        <v>ERRO</v>
      </c>
    </row>
    <row r="129" spans="1:16" s="72" customFormat="1" ht="14.25" x14ac:dyDescent="0.2">
      <c r="A129" s="220" t="s">
        <v>270</v>
      </c>
      <c r="B129" s="220">
        <v>2003423</v>
      </c>
      <c r="C129" s="220" t="s">
        <v>8</v>
      </c>
      <c r="D129" s="131" t="s">
        <v>389</v>
      </c>
      <c r="E129" s="221" t="s">
        <v>225</v>
      </c>
      <c r="F129" s="131" t="s">
        <v>5</v>
      </c>
      <c r="G129" s="207">
        <v>15</v>
      </c>
      <c r="H129" s="208">
        <v>1239.32</v>
      </c>
      <c r="I129" s="222">
        <v>0.24</v>
      </c>
      <c r="J129" s="210">
        <v>1536.76</v>
      </c>
      <c r="K129" s="211">
        <v>23051.4</v>
      </c>
      <c r="L129" s="63"/>
      <c r="N129" s="129"/>
      <c r="O129" s="130">
        <f t="shared" si="10"/>
        <v>0</v>
      </c>
      <c r="P129" s="131" t="str">
        <f t="shared" si="11"/>
        <v>ERRO</v>
      </c>
    </row>
    <row r="130" spans="1:16" s="72" customFormat="1" ht="14.25" x14ac:dyDescent="0.2">
      <c r="A130" s="220"/>
      <c r="B130" s="220"/>
      <c r="C130" s="220"/>
      <c r="D130" s="131" t="s">
        <v>325</v>
      </c>
      <c r="E130" s="221" t="s">
        <v>141</v>
      </c>
      <c r="F130" s="131"/>
      <c r="G130" s="207"/>
      <c r="H130" s="208"/>
      <c r="I130" s="222"/>
      <c r="J130" s="210"/>
      <c r="K130" s="211"/>
      <c r="L130" s="63"/>
      <c r="N130" s="129"/>
      <c r="O130" s="130"/>
      <c r="P130" s="131"/>
    </row>
    <row r="131" spans="1:16" s="72" customFormat="1" ht="14.25" x14ac:dyDescent="0.2">
      <c r="A131" s="220" t="s">
        <v>270</v>
      </c>
      <c r="B131" s="220">
        <v>2003185</v>
      </c>
      <c r="C131" s="220" t="s">
        <v>8</v>
      </c>
      <c r="D131" s="131" t="s">
        <v>326</v>
      </c>
      <c r="E131" s="221" t="s">
        <v>221</v>
      </c>
      <c r="F131" s="131" t="s">
        <v>3</v>
      </c>
      <c r="G131" s="207">
        <v>1</v>
      </c>
      <c r="H131" s="208">
        <v>1515.91</v>
      </c>
      <c r="I131" s="222">
        <v>0.24</v>
      </c>
      <c r="J131" s="210">
        <v>1879.73</v>
      </c>
      <c r="K131" s="211">
        <v>1879.73</v>
      </c>
      <c r="L131" s="63"/>
      <c r="N131" s="129"/>
      <c r="O131" s="130">
        <f t="shared" si="10"/>
        <v>0</v>
      </c>
      <c r="P131" s="131" t="str">
        <f t="shared" si="11"/>
        <v>ERRO</v>
      </c>
    </row>
    <row r="132" spans="1:16" s="72" customFormat="1" ht="14.25" x14ac:dyDescent="0.2">
      <c r="A132" s="220" t="s">
        <v>270</v>
      </c>
      <c r="B132" s="220">
        <v>2003187</v>
      </c>
      <c r="C132" s="220" t="s">
        <v>8</v>
      </c>
      <c r="D132" s="131" t="s">
        <v>327</v>
      </c>
      <c r="E132" s="221" t="s">
        <v>222</v>
      </c>
      <c r="F132" s="131" t="s">
        <v>3</v>
      </c>
      <c r="G132" s="207">
        <v>1</v>
      </c>
      <c r="H132" s="208">
        <v>1891.66</v>
      </c>
      <c r="I132" s="222">
        <v>0.24</v>
      </c>
      <c r="J132" s="210">
        <v>2345.66</v>
      </c>
      <c r="K132" s="211">
        <v>2345.66</v>
      </c>
      <c r="L132" s="63"/>
      <c r="N132" s="129"/>
      <c r="O132" s="130">
        <f t="shared" si="10"/>
        <v>0</v>
      </c>
      <c r="P132" s="131" t="str">
        <f t="shared" si="11"/>
        <v>ERRO</v>
      </c>
    </row>
    <row r="133" spans="1:16" s="72" customFormat="1" ht="14.25" x14ac:dyDescent="0.2">
      <c r="A133" s="220"/>
      <c r="B133" s="220"/>
      <c r="C133" s="220"/>
      <c r="D133" s="131" t="s">
        <v>328</v>
      </c>
      <c r="E133" s="221" t="s">
        <v>146</v>
      </c>
      <c r="F133" s="131"/>
      <c r="G133" s="207"/>
      <c r="H133" s="208"/>
      <c r="I133" s="222"/>
      <c r="J133" s="210"/>
      <c r="K133" s="211"/>
      <c r="L133" s="63"/>
      <c r="N133" s="129"/>
      <c r="O133" s="130"/>
      <c r="P133" s="131"/>
    </row>
    <row r="134" spans="1:16" s="72" customFormat="1" ht="14.25" x14ac:dyDescent="0.2">
      <c r="A134" s="220" t="s">
        <v>270</v>
      </c>
      <c r="B134" s="220">
        <v>4805757</v>
      </c>
      <c r="C134" s="220" t="s">
        <v>8</v>
      </c>
      <c r="D134" s="131" t="s">
        <v>329</v>
      </c>
      <c r="E134" s="221" t="s">
        <v>191</v>
      </c>
      <c r="F134" s="131" t="s">
        <v>1</v>
      </c>
      <c r="G134" s="207">
        <v>309</v>
      </c>
      <c r="H134" s="208">
        <v>7.15</v>
      </c>
      <c r="I134" s="222">
        <v>0.24</v>
      </c>
      <c r="J134" s="210">
        <v>8.8699999999999992</v>
      </c>
      <c r="K134" s="211">
        <v>2740.83</v>
      </c>
      <c r="L134" s="63"/>
      <c r="N134" s="129"/>
      <c r="O134" s="130">
        <f t="shared" si="10"/>
        <v>0</v>
      </c>
      <c r="P134" s="131" t="str">
        <f t="shared" si="11"/>
        <v>ERRO</v>
      </c>
    </row>
    <row r="135" spans="1:16" s="72" customFormat="1" ht="14.25" x14ac:dyDescent="0.2">
      <c r="A135" s="220"/>
      <c r="B135" s="220"/>
      <c r="C135" s="220"/>
      <c r="D135" s="131" t="s">
        <v>330</v>
      </c>
      <c r="E135" s="221" t="s">
        <v>350</v>
      </c>
      <c r="F135" s="131"/>
      <c r="G135" s="207"/>
      <c r="H135" s="208"/>
      <c r="I135" s="222"/>
      <c r="J135" s="210"/>
      <c r="K135" s="211"/>
      <c r="L135" s="63"/>
      <c r="N135" s="129"/>
      <c r="O135" s="130"/>
      <c r="P135" s="131"/>
    </row>
    <row r="136" spans="1:16" s="72" customFormat="1" ht="28.5" x14ac:dyDescent="0.2">
      <c r="A136" s="220" t="s">
        <v>7</v>
      </c>
      <c r="B136" s="220">
        <v>93592</v>
      </c>
      <c r="C136" s="220" t="s">
        <v>8</v>
      </c>
      <c r="D136" s="131" t="s">
        <v>331</v>
      </c>
      <c r="E136" s="221" t="s">
        <v>130</v>
      </c>
      <c r="F136" s="131" t="s">
        <v>13</v>
      </c>
      <c r="G136" s="207">
        <v>8449.6499999999978</v>
      </c>
      <c r="H136" s="208">
        <v>2.54</v>
      </c>
      <c r="I136" s="222">
        <v>0.24</v>
      </c>
      <c r="J136" s="210">
        <v>3.15</v>
      </c>
      <c r="K136" s="211">
        <v>26616.400000000001</v>
      </c>
      <c r="L136" s="63"/>
      <c r="N136" s="129"/>
      <c r="O136" s="130">
        <f t="shared" si="10"/>
        <v>0</v>
      </c>
      <c r="P136" s="131" t="str">
        <f t="shared" si="11"/>
        <v>ERRO</v>
      </c>
    </row>
    <row r="137" spans="1:16" s="72" customFormat="1" ht="28.5" x14ac:dyDescent="0.2">
      <c r="A137" s="220" t="s">
        <v>7</v>
      </c>
      <c r="B137" s="220">
        <v>95876</v>
      </c>
      <c r="C137" s="220" t="s">
        <v>8</v>
      </c>
      <c r="D137" s="131" t="s">
        <v>332</v>
      </c>
      <c r="E137" s="221" t="s">
        <v>131</v>
      </c>
      <c r="F137" s="131" t="s">
        <v>13</v>
      </c>
      <c r="G137" s="207">
        <v>9274.5600000000013</v>
      </c>
      <c r="H137" s="208">
        <v>2.2999999999999998</v>
      </c>
      <c r="I137" s="222">
        <v>0.24</v>
      </c>
      <c r="J137" s="210">
        <v>2.85</v>
      </c>
      <c r="K137" s="211">
        <v>26432.5</v>
      </c>
      <c r="L137" s="63"/>
      <c r="N137" s="129"/>
      <c r="O137" s="130">
        <f t="shared" ref="O137:O138" si="12">ROUND(N137*G137,2)</f>
        <v>0</v>
      </c>
      <c r="P137" s="131" t="str">
        <f t="shared" ref="P137:P138" si="13">IF(AND(O137&lt;=K137,N137&gt;0),"OK","ERRO")</f>
        <v>ERRO</v>
      </c>
    </row>
    <row r="138" spans="1:16" s="72" customFormat="1" ht="14.25" x14ac:dyDescent="0.2">
      <c r="A138" s="220" t="s">
        <v>270</v>
      </c>
      <c r="B138" s="220">
        <v>4413942</v>
      </c>
      <c r="C138" s="220" t="s">
        <v>8</v>
      </c>
      <c r="D138" s="131" t="s">
        <v>390</v>
      </c>
      <c r="E138" s="221" t="s">
        <v>190</v>
      </c>
      <c r="F138" s="131" t="s">
        <v>1</v>
      </c>
      <c r="G138" s="207">
        <v>1689.9299999999998</v>
      </c>
      <c r="H138" s="208">
        <v>2.78</v>
      </c>
      <c r="I138" s="222">
        <v>0.24</v>
      </c>
      <c r="J138" s="210">
        <v>3.45</v>
      </c>
      <c r="K138" s="211">
        <v>5830.26</v>
      </c>
      <c r="L138" s="63"/>
      <c r="N138" s="129"/>
      <c r="O138" s="130">
        <f t="shared" si="12"/>
        <v>0</v>
      </c>
      <c r="P138" s="131" t="str">
        <f t="shared" si="13"/>
        <v>ERRO</v>
      </c>
    </row>
    <row r="139" spans="1:16" s="72" customFormat="1" ht="15" x14ac:dyDescent="0.2">
      <c r="A139" s="223"/>
      <c r="B139" s="223"/>
      <c r="C139" s="223"/>
      <c r="D139" s="176"/>
      <c r="E139" s="224" t="s">
        <v>91</v>
      </c>
      <c r="F139" s="176"/>
      <c r="G139" s="225"/>
      <c r="H139" s="226"/>
      <c r="I139" s="227"/>
      <c r="J139" s="228"/>
      <c r="K139" s="229">
        <v>921782.74999999988</v>
      </c>
      <c r="L139" s="65"/>
    </row>
    <row r="140" spans="1:16" s="72" customFormat="1" ht="15" x14ac:dyDescent="0.2">
      <c r="A140" s="230"/>
      <c r="B140" s="230"/>
      <c r="C140" s="230"/>
      <c r="D140" s="231"/>
      <c r="E140" s="232"/>
      <c r="F140" s="231"/>
      <c r="G140" s="233"/>
      <c r="H140" s="234"/>
      <c r="I140" s="235"/>
      <c r="J140" s="236"/>
      <c r="K140" s="237"/>
      <c r="L140" s="66"/>
    </row>
    <row r="141" spans="1:16" s="12" customFormat="1" ht="15" x14ac:dyDescent="0.25">
      <c r="A141" s="238"/>
      <c r="B141" s="238"/>
      <c r="C141" s="238"/>
      <c r="D141" s="238">
        <v>7</v>
      </c>
      <c r="E141" s="239" t="s">
        <v>21</v>
      </c>
      <c r="F141" s="238"/>
      <c r="G141" s="240"/>
      <c r="H141" s="241"/>
      <c r="I141" s="242"/>
      <c r="J141" s="243"/>
      <c r="K141" s="245">
        <v>2321280.34</v>
      </c>
      <c r="L141" s="67"/>
    </row>
    <row r="142" spans="1:16" s="12" customFormat="1" ht="15" x14ac:dyDescent="0.2">
      <c r="A142" s="220"/>
      <c r="B142" s="220"/>
      <c r="C142" s="220"/>
      <c r="D142" s="131" t="s">
        <v>155</v>
      </c>
      <c r="E142" s="221" t="s">
        <v>233</v>
      </c>
      <c r="F142" s="131"/>
      <c r="G142" s="207"/>
      <c r="H142" s="208"/>
      <c r="I142" s="222"/>
      <c r="J142" s="210"/>
      <c r="K142" s="211"/>
      <c r="L142" s="63"/>
    </row>
    <row r="143" spans="1:16" s="72" customFormat="1" ht="14.25" x14ac:dyDescent="0.2">
      <c r="A143" s="220" t="s">
        <v>270</v>
      </c>
      <c r="B143" s="220">
        <v>4011209</v>
      </c>
      <c r="C143" s="220" t="s">
        <v>8</v>
      </c>
      <c r="D143" s="131" t="s">
        <v>157</v>
      </c>
      <c r="E143" s="221" t="s">
        <v>245</v>
      </c>
      <c r="F143" s="131" t="s">
        <v>2</v>
      </c>
      <c r="G143" s="207">
        <v>13660.05</v>
      </c>
      <c r="H143" s="208">
        <v>1.96</v>
      </c>
      <c r="I143" s="222">
        <v>0.24</v>
      </c>
      <c r="J143" s="210">
        <v>2.4300000000000002</v>
      </c>
      <c r="K143" s="211">
        <v>33193.919999999998</v>
      </c>
      <c r="L143" s="63"/>
      <c r="N143" s="129"/>
      <c r="O143" s="130">
        <f t="shared" ref="O143:O159" si="14">ROUND(N143*G143,2)</f>
        <v>0</v>
      </c>
      <c r="P143" s="131" t="str">
        <f t="shared" ref="P143:P159" si="15">IF(AND(O143&lt;=K143,N143&gt;0),"OK","ERRO")</f>
        <v>ERRO</v>
      </c>
    </row>
    <row r="144" spans="1:16" s="72" customFormat="1" ht="14.25" x14ac:dyDescent="0.2">
      <c r="A144" s="220" t="s">
        <v>7</v>
      </c>
      <c r="B144" s="220" t="s">
        <v>398</v>
      </c>
      <c r="C144" s="220" t="s">
        <v>8</v>
      </c>
      <c r="D144" s="131" t="s">
        <v>158</v>
      </c>
      <c r="E144" s="221" t="s">
        <v>397</v>
      </c>
      <c r="F144" s="131" t="s">
        <v>1</v>
      </c>
      <c r="G144" s="207">
        <v>3887.01</v>
      </c>
      <c r="H144" s="208">
        <v>174.22</v>
      </c>
      <c r="I144" s="222">
        <v>0.24</v>
      </c>
      <c r="J144" s="210">
        <v>216.03</v>
      </c>
      <c r="K144" s="211">
        <v>839710.77</v>
      </c>
      <c r="L144" s="63"/>
      <c r="N144" s="129"/>
      <c r="O144" s="130">
        <f t="shared" si="14"/>
        <v>0</v>
      </c>
      <c r="P144" s="131" t="str">
        <f t="shared" si="15"/>
        <v>ERRO</v>
      </c>
    </row>
    <row r="145" spans="1:16" s="72" customFormat="1" ht="14.25" x14ac:dyDescent="0.2">
      <c r="A145" s="220" t="s">
        <v>7</v>
      </c>
      <c r="B145" s="220" t="s">
        <v>375</v>
      </c>
      <c r="C145" s="220" t="s">
        <v>8</v>
      </c>
      <c r="D145" s="131" t="s">
        <v>159</v>
      </c>
      <c r="E145" s="221" t="s">
        <v>376</v>
      </c>
      <c r="F145" s="131" t="s">
        <v>1</v>
      </c>
      <c r="G145" s="207">
        <v>1864.42</v>
      </c>
      <c r="H145" s="208">
        <v>195.95</v>
      </c>
      <c r="I145" s="222">
        <v>0.24</v>
      </c>
      <c r="J145" s="210">
        <v>242.98</v>
      </c>
      <c r="K145" s="211">
        <v>453016.77</v>
      </c>
      <c r="L145" s="63"/>
      <c r="N145" s="129"/>
      <c r="O145" s="130">
        <f t="shared" si="14"/>
        <v>0</v>
      </c>
      <c r="P145" s="131" t="str">
        <f t="shared" si="15"/>
        <v>ERRO</v>
      </c>
    </row>
    <row r="146" spans="1:16" s="72" customFormat="1" ht="14.25" x14ac:dyDescent="0.2">
      <c r="A146" s="220"/>
      <c r="B146" s="220"/>
      <c r="C146" s="220"/>
      <c r="D146" s="131" t="s">
        <v>156</v>
      </c>
      <c r="E146" s="221" t="s">
        <v>234</v>
      </c>
      <c r="F146" s="131"/>
      <c r="G146" s="207"/>
      <c r="H146" s="208"/>
      <c r="I146" s="222"/>
      <c r="J146" s="210"/>
      <c r="K146" s="211"/>
      <c r="L146" s="63"/>
      <c r="N146" s="129"/>
      <c r="O146" s="130"/>
      <c r="P146" s="131"/>
    </row>
    <row r="147" spans="1:16" s="72" customFormat="1" ht="14.25" x14ac:dyDescent="0.2">
      <c r="A147" s="220"/>
      <c r="B147" s="220"/>
      <c r="C147" s="220"/>
      <c r="D147" s="131" t="s">
        <v>161</v>
      </c>
      <c r="E147" s="221" t="s">
        <v>235</v>
      </c>
      <c r="F147" s="131"/>
      <c r="G147" s="207"/>
      <c r="H147" s="208"/>
      <c r="I147" s="222"/>
      <c r="J147" s="210"/>
      <c r="K147" s="211"/>
      <c r="L147" s="63"/>
      <c r="N147" s="129"/>
      <c r="O147" s="130"/>
      <c r="P147" s="131"/>
    </row>
    <row r="148" spans="1:16" s="72" customFormat="1" ht="14.25" x14ac:dyDescent="0.2">
      <c r="A148" s="220" t="s">
        <v>270</v>
      </c>
      <c r="B148" s="220">
        <v>4011352</v>
      </c>
      <c r="C148" s="220" t="s">
        <v>8</v>
      </c>
      <c r="D148" s="131" t="s">
        <v>333</v>
      </c>
      <c r="E148" s="221" t="s">
        <v>187</v>
      </c>
      <c r="F148" s="131" t="s">
        <v>2</v>
      </c>
      <c r="G148" s="207">
        <v>11550</v>
      </c>
      <c r="H148" s="208">
        <v>0.68</v>
      </c>
      <c r="I148" s="222">
        <v>0.24</v>
      </c>
      <c r="J148" s="210">
        <v>0.84</v>
      </c>
      <c r="K148" s="211">
        <v>9702</v>
      </c>
      <c r="L148" s="63"/>
      <c r="N148" s="129"/>
      <c r="O148" s="130">
        <f t="shared" si="14"/>
        <v>0</v>
      </c>
      <c r="P148" s="131" t="str">
        <f t="shared" si="15"/>
        <v>ERRO</v>
      </c>
    </row>
    <row r="149" spans="1:16" s="72" customFormat="1" ht="14.25" x14ac:dyDescent="0.2">
      <c r="A149" s="220" t="s">
        <v>276</v>
      </c>
      <c r="B149" s="220" t="s">
        <v>226</v>
      </c>
      <c r="C149" s="220" t="s">
        <v>14</v>
      </c>
      <c r="D149" s="131" t="s">
        <v>334</v>
      </c>
      <c r="E149" s="221" t="s">
        <v>164</v>
      </c>
      <c r="F149" s="131" t="s">
        <v>4</v>
      </c>
      <c r="G149" s="207">
        <v>15.02</v>
      </c>
      <c r="H149" s="208">
        <v>2876.13</v>
      </c>
      <c r="I149" s="222">
        <v>0.15</v>
      </c>
      <c r="J149" s="210">
        <v>3307.55</v>
      </c>
      <c r="K149" s="211">
        <v>49679.4</v>
      </c>
      <c r="L149" s="63"/>
      <c r="N149" s="129"/>
      <c r="O149" s="130">
        <f t="shared" si="14"/>
        <v>0</v>
      </c>
      <c r="P149" s="131" t="str">
        <f t="shared" si="15"/>
        <v>ERRO</v>
      </c>
    </row>
    <row r="150" spans="1:16" s="72" customFormat="1" ht="14.25" x14ac:dyDescent="0.2">
      <c r="A150" s="220" t="s">
        <v>270</v>
      </c>
      <c r="B150" s="220" t="s">
        <v>236</v>
      </c>
      <c r="C150" s="220" t="s">
        <v>237</v>
      </c>
      <c r="D150" s="131" t="s">
        <v>335</v>
      </c>
      <c r="E150" s="221" t="s">
        <v>248</v>
      </c>
      <c r="F150" s="131" t="s">
        <v>4</v>
      </c>
      <c r="G150" s="207">
        <v>15.02</v>
      </c>
      <c r="H150" s="208">
        <v>347.06</v>
      </c>
      <c r="I150" s="222">
        <v>0.15</v>
      </c>
      <c r="J150" s="210">
        <v>399.12</v>
      </c>
      <c r="K150" s="211">
        <v>5994.78</v>
      </c>
      <c r="L150" s="63"/>
      <c r="N150" s="129"/>
      <c r="O150" s="130">
        <f t="shared" si="14"/>
        <v>0</v>
      </c>
      <c r="P150" s="131" t="str">
        <f t="shared" si="15"/>
        <v>ERRO</v>
      </c>
    </row>
    <row r="151" spans="1:16" s="72" customFormat="1" ht="14.25" x14ac:dyDescent="0.2">
      <c r="A151" s="220"/>
      <c r="B151" s="220"/>
      <c r="C151" s="220"/>
      <c r="D151" s="131" t="s">
        <v>162</v>
      </c>
      <c r="E151" s="221" t="s">
        <v>238</v>
      </c>
      <c r="F151" s="131"/>
      <c r="G151" s="207"/>
      <c r="H151" s="208"/>
      <c r="I151" s="222"/>
      <c r="J151" s="210"/>
      <c r="K151" s="211"/>
      <c r="L151" s="63"/>
      <c r="N151" s="129"/>
      <c r="O151" s="130"/>
      <c r="P151" s="131"/>
    </row>
    <row r="152" spans="1:16" s="72" customFormat="1" ht="14.25" x14ac:dyDescent="0.2">
      <c r="A152" s="220" t="s">
        <v>270</v>
      </c>
      <c r="B152" s="220">
        <v>4011353</v>
      </c>
      <c r="C152" s="220" t="s">
        <v>8</v>
      </c>
      <c r="D152" s="131" t="s">
        <v>336</v>
      </c>
      <c r="E152" s="221" t="s">
        <v>188</v>
      </c>
      <c r="F152" s="131" t="s">
        <v>2</v>
      </c>
      <c r="G152" s="207">
        <v>11550</v>
      </c>
      <c r="H152" s="208">
        <v>0.47</v>
      </c>
      <c r="I152" s="222">
        <v>0.24</v>
      </c>
      <c r="J152" s="210">
        <v>0.57999999999999996</v>
      </c>
      <c r="K152" s="211">
        <v>6699</v>
      </c>
      <c r="L152" s="63"/>
      <c r="N152" s="129"/>
      <c r="O152" s="130">
        <f t="shared" si="14"/>
        <v>0</v>
      </c>
      <c r="P152" s="131" t="str">
        <f t="shared" si="15"/>
        <v>ERRO</v>
      </c>
    </row>
    <row r="153" spans="1:16" s="72" customFormat="1" ht="14.25" x14ac:dyDescent="0.2">
      <c r="A153" s="220" t="s">
        <v>276</v>
      </c>
      <c r="B153" s="220" t="s">
        <v>227</v>
      </c>
      <c r="C153" s="220" t="s">
        <v>14</v>
      </c>
      <c r="D153" s="131" t="s">
        <v>337</v>
      </c>
      <c r="E153" s="221" t="s">
        <v>165</v>
      </c>
      <c r="F153" s="131" t="s">
        <v>4</v>
      </c>
      <c r="G153" s="207">
        <v>5.2</v>
      </c>
      <c r="H153" s="208">
        <v>2950.26</v>
      </c>
      <c r="I153" s="222">
        <v>0.15</v>
      </c>
      <c r="J153" s="210">
        <v>3392.8</v>
      </c>
      <c r="K153" s="211">
        <v>17642.560000000001</v>
      </c>
      <c r="L153" s="63"/>
      <c r="N153" s="129"/>
      <c r="O153" s="130">
        <f t="shared" si="14"/>
        <v>0</v>
      </c>
      <c r="P153" s="131" t="str">
        <f t="shared" si="15"/>
        <v>ERRO</v>
      </c>
    </row>
    <row r="154" spans="1:16" s="72" customFormat="1" ht="14.25" x14ac:dyDescent="0.2">
      <c r="A154" s="220" t="s">
        <v>270</v>
      </c>
      <c r="B154" s="220" t="s">
        <v>236</v>
      </c>
      <c r="C154" s="220" t="s">
        <v>237</v>
      </c>
      <c r="D154" s="131" t="s">
        <v>338</v>
      </c>
      <c r="E154" s="221" t="s">
        <v>249</v>
      </c>
      <c r="F154" s="131" t="s">
        <v>4</v>
      </c>
      <c r="G154" s="207">
        <v>5.2</v>
      </c>
      <c r="H154" s="208">
        <v>350.7</v>
      </c>
      <c r="I154" s="222">
        <v>0.15</v>
      </c>
      <c r="J154" s="210">
        <v>403.31</v>
      </c>
      <c r="K154" s="211">
        <v>2097.21</v>
      </c>
      <c r="L154" s="63"/>
      <c r="N154" s="129"/>
      <c r="O154" s="130">
        <f t="shared" si="14"/>
        <v>0</v>
      </c>
      <c r="P154" s="131" t="str">
        <f t="shared" si="15"/>
        <v>ERRO</v>
      </c>
    </row>
    <row r="155" spans="1:16" s="72" customFormat="1" ht="14.25" x14ac:dyDescent="0.2">
      <c r="A155" s="220"/>
      <c r="B155" s="220"/>
      <c r="C155" s="220"/>
      <c r="D155" s="131" t="s">
        <v>163</v>
      </c>
      <c r="E155" s="221" t="s">
        <v>239</v>
      </c>
      <c r="F155" s="131"/>
      <c r="G155" s="207"/>
      <c r="H155" s="208"/>
      <c r="I155" s="222"/>
      <c r="J155" s="210"/>
      <c r="K155" s="211"/>
      <c r="L155" s="63"/>
      <c r="N155" s="129"/>
      <c r="O155" s="130"/>
      <c r="P155" s="131"/>
    </row>
    <row r="156" spans="1:16" s="72" customFormat="1" ht="14.25" x14ac:dyDescent="0.2">
      <c r="A156" s="220" t="s">
        <v>270</v>
      </c>
      <c r="B156" s="220">
        <v>4011463</v>
      </c>
      <c r="C156" s="220" t="s">
        <v>8</v>
      </c>
      <c r="D156" s="131" t="s">
        <v>339</v>
      </c>
      <c r="E156" s="221" t="s">
        <v>247</v>
      </c>
      <c r="F156" s="131" t="s">
        <v>4</v>
      </c>
      <c r="G156" s="207">
        <v>1475.51</v>
      </c>
      <c r="H156" s="208">
        <v>190.65</v>
      </c>
      <c r="I156" s="222">
        <v>0.24</v>
      </c>
      <c r="J156" s="210">
        <v>236.41</v>
      </c>
      <c r="K156" s="211">
        <v>348825.32</v>
      </c>
      <c r="L156" s="63"/>
      <c r="N156" s="129"/>
      <c r="O156" s="130">
        <f t="shared" si="14"/>
        <v>0</v>
      </c>
      <c r="P156" s="131" t="str">
        <f t="shared" si="15"/>
        <v>ERRO</v>
      </c>
    </row>
    <row r="157" spans="1:16" s="72" customFormat="1" ht="14.25" x14ac:dyDescent="0.2">
      <c r="A157" s="220" t="s">
        <v>276</v>
      </c>
      <c r="B157" s="220" t="s">
        <v>228</v>
      </c>
      <c r="C157" s="220" t="s">
        <v>14</v>
      </c>
      <c r="D157" s="131" t="s">
        <v>340</v>
      </c>
      <c r="E157" s="221" t="s">
        <v>166</v>
      </c>
      <c r="F157" s="131" t="s">
        <v>4</v>
      </c>
      <c r="G157" s="207">
        <v>81.819999999999993</v>
      </c>
      <c r="H157" s="208">
        <v>4072.44</v>
      </c>
      <c r="I157" s="222">
        <v>0.15</v>
      </c>
      <c r="J157" s="210">
        <v>4683.3100000000004</v>
      </c>
      <c r="K157" s="211">
        <v>383188.42</v>
      </c>
      <c r="L157" s="63"/>
      <c r="N157" s="129"/>
      <c r="O157" s="130">
        <f t="shared" si="14"/>
        <v>0</v>
      </c>
      <c r="P157" s="131" t="str">
        <f t="shared" si="15"/>
        <v>ERRO</v>
      </c>
    </row>
    <row r="158" spans="1:16" s="72" customFormat="1" ht="14.25" x14ac:dyDescent="0.2">
      <c r="A158" s="220" t="s">
        <v>270</v>
      </c>
      <c r="B158" s="220" t="s">
        <v>236</v>
      </c>
      <c r="C158" s="220" t="s">
        <v>237</v>
      </c>
      <c r="D158" s="131" t="s">
        <v>341</v>
      </c>
      <c r="E158" s="221" t="s">
        <v>250</v>
      </c>
      <c r="F158" s="131" t="s">
        <v>4</v>
      </c>
      <c r="G158" s="207">
        <v>81.819999999999993</v>
      </c>
      <c r="H158" s="208">
        <v>341.12</v>
      </c>
      <c r="I158" s="222">
        <v>0.15</v>
      </c>
      <c r="J158" s="210">
        <v>392.29</v>
      </c>
      <c r="K158" s="211">
        <v>32097.17</v>
      </c>
      <c r="L158" s="63"/>
      <c r="N158" s="129"/>
      <c r="O158" s="130">
        <f t="shared" si="14"/>
        <v>0</v>
      </c>
      <c r="P158" s="131" t="str">
        <f t="shared" si="15"/>
        <v>ERRO</v>
      </c>
    </row>
    <row r="159" spans="1:16" s="72" customFormat="1" ht="14.25" x14ac:dyDescent="0.2">
      <c r="A159" s="220" t="s">
        <v>270</v>
      </c>
      <c r="B159" s="220">
        <v>5915321</v>
      </c>
      <c r="C159" s="220" t="s">
        <v>8</v>
      </c>
      <c r="D159" s="131" t="s">
        <v>258</v>
      </c>
      <c r="E159" s="221" t="s">
        <v>205</v>
      </c>
      <c r="F159" s="131" t="s">
        <v>15</v>
      </c>
      <c r="G159" s="207">
        <v>162131.42000000001</v>
      </c>
      <c r="H159" s="208">
        <v>0.69</v>
      </c>
      <c r="I159" s="222">
        <v>0.24</v>
      </c>
      <c r="J159" s="210">
        <v>0.86</v>
      </c>
      <c r="K159" s="211">
        <v>139433.01999999999</v>
      </c>
      <c r="L159" s="63"/>
      <c r="N159" s="129"/>
      <c r="O159" s="130">
        <f t="shared" si="14"/>
        <v>0</v>
      </c>
      <c r="P159" s="131" t="str">
        <f t="shared" si="15"/>
        <v>ERRO</v>
      </c>
    </row>
    <row r="160" spans="1:16" s="72" customFormat="1" ht="15" x14ac:dyDescent="0.2">
      <c r="A160" s="223"/>
      <c r="B160" s="223"/>
      <c r="C160" s="223"/>
      <c r="D160" s="176"/>
      <c r="E160" s="224" t="s">
        <v>91</v>
      </c>
      <c r="F160" s="176"/>
      <c r="G160" s="225"/>
      <c r="H160" s="226"/>
      <c r="I160" s="227"/>
      <c r="J160" s="228"/>
      <c r="K160" s="229">
        <v>2321280.34</v>
      </c>
      <c r="L160" s="65"/>
    </row>
    <row r="161" spans="1:16" s="72" customFormat="1" ht="15" x14ac:dyDescent="0.2">
      <c r="A161" s="230"/>
      <c r="B161" s="230"/>
      <c r="C161" s="230"/>
      <c r="D161" s="231"/>
      <c r="E161" s="232"/>
      <c r="F161" s="231"/>
      <c r="G161" s="233"/>
      <c r="H161" s="234"/>
      <c r="I161" s="235"/>
      <c r="J161" s="236"/>
      <c r="K161" s="237"/>
      <c r="L161" s="66"/>
    </row>
    <row r="162" spans="1:16" s="12" customFormat="1" ht="15" x14ac:dyDescent="0.25">
      <c r="A162" s="238"/>
      <c r="B162" s="238"/>
      <c r="C162" s="238"/>
      <c r="D162" s="238">
        <v>8</v>
      </c>
      <c r="E162" s="239" t="s">
        <v>125</v>
      </c>
      <c r="F162" s="238"/>
      <c r="G162" s="240"/>
      <c r="H162" s="241"/>
      <c r="I162" s="242"/>
      <c r="J162" s="243"/>
      <c r="K162" s="245">
        <v>286742.37000000005</v>
      </c>
      <c r="L162" s="67"/>
    </row>
    <row r="163" spans="1:16" s="72" customFormat="1" ht="14.25" x14ac:dyDescent="0.2">
      <c r="A163" s="220" t="s">
        <v>270</v>
      </c>
      <c r="B163" s="220">
        <v>4413905</v>
      </c>
      <c r="C163" s="220" t="s">
        <v>8</v>
      </c>
      <c r="D163" s="131" t="s">
        <v>68</v>
      </c>
      <c r="E163" s="221" t="s">
        <v>189</v>
      </c>
      <c r="F163" s="131" t="s">
        <v>2</v>
      </c>
      <c r="G163" s="207">
        <v>8960</v>
      </c>
      <c r="H163" s="208">
        <v>6.88</v>
      </c>
      <c r="I163" s="222">
        <v>0.24</v>
      </c>
      <c r="J163" s="210">
        <v>8.5299999999999994</v>
      </c>
      <c r="K163" s="211">
        <v>76428.800000000003</v>
      </c>
      <c r="L163" s="59"/>
      <c r="N163" s="129"/>
      <c r="O163" s="130">
        <f t="shared" ref="O163:O168" si="16">ROUND(N163*G163,2)</f>
        <v>0</v>
      </c>
      <c r="P163" s="131" t="str">
        <f t="shared" ref="P163:P168" si="17">IF(AND(O163&lt;=K163,N163&gt;0),"OK","ERRO")</f>
        <v>ERRO</v>
      </c>
    </row>
    <row r="164" spans="1:16" s="72" customFormat="1" ht="14.25" x14ac:dyDescent="0.2">
      <c r="A164" s="220" t="s">
        <v>160</v>
      </c>
      <c r="B164" s="220" t="s">
        <v>128</v>
      </c>
      <c r="C164" s="220" t="s">
        <v>8</v>
      </c>
      <c r="D164" s="131" t="s">
        <v>69</v>
      </c>
      <c r="E164" s="221" t="s">
        <v>108</v>
      </c>
      <c r="F164" s="131" t="s">
        <v>3</v>
      </c>
      <c r="G164" s="207">
        <v>17</v>
      </c>
      <c r="H164" s="208">
        <v>8661.6200000000008</v>
      </c>
      <c r="I164" s="222">
        <v>0.24</v>
      </c>
      <c r="J164" s="210">
        <v>10740.41</v>
      </c>
      <c r="K164" s="211">
        <v>182586.97</v>
      </c>
      <c r="L164" s="59"/>
      <c r="N164" s="129"/>
      <c r="O164" s="130">
        <f t="shared" si="16"/>
        <v>0</v>
      </c>
      <c r="P164" s="131" t="str">
        <f t="shared" si="17"/>
        <v>ERRO</v>
      </c>
    </row>
    <row r="165" spans="1:16" s="72" customFormat="1" ht="14.25" x14ac:dyDescent="0.2">
      <c r="A165" s="220"/>
      <c r="B165" s="220"/>
      <c r="C165" s="220"/>
      <c r="D165" s="131" t="s">
        <v>265</v>
      </c>
      <c r="E165" s="221" t="s">
        <v>145</v>
      </c>
      <c r="F165" s="131"/>
      <c r="G165" s="207"/>
      <c r="H165" s="208"/>
      <c r="I165" s="222"/>
      <c r="J165" s="210"/>
      <c r="K165" s="211"/>
      <c r="L165" s="59"/>
      <c r="N165" s="129"/>
      <c r="O165" s="130"/>
      <c r="P165" s="131"/>
    </row>
    <row r="166" spans="1:16" s="72" customFormat="1" ht="14.25" x14ac:dyDescent="0.2">
      <c r="A166" s="220" t="s">
        <v>270</v>
      </c>
      <c r="B166" s="220">
        <v>4915727</v>
      </c>
      <c r="C166" s="220" t="s">
        <v>8</v>
      </c>
      <c r="D166" s="131" t="s">
        <v>384</v>
      </c>
      <c r="E166" s="221" t="s">
        <v>195</v>
      </c>
      <c r="F166" s="131" t="s">
        <v>5</v>
      </c>
      <c r="G166" s="207">
        <v>130</v>
      </c>
      <c r="H166" s="208">
        <v>12.17</v>
      </c>
      <c r="I166" s="222">
        <v>0.24</v>
      </c>
      <c r="J166" s="210">
        <v>15.09</v>
      </c>
      <c r="K166" s="211">
        <v>1961.7</v>
      </c>
      <c r="L166" s="59"/>
      <c r="N166" s="129"/>
      <c r="O166" s="130">
        <f t="shared" si="16"/>
        <v>0</v>
      </c>
      <c r="P166" s="131" t="str">
        <f t="shared" si="17"/>
        <v>ERRO</v>
      </c>
    </row>
    <row r="167" spans="1:16" s="72" customFormat="1" ht="28.5" x14ac:dyDescent="0.2">
      <c r="A167" s="220" t="s">
        <v>270</v>
      </c>
      <c r="B167" s="220">
        <v>3713610</v>
      </c>
      <c r="C167" s="220" t="s">
        <v>8</v>
      </c>
      <c r="D167" s="131" t="s">
        <v>385</v>
      </c>
      <c r="E167" s="221" t="s">
        <v>186</v>
      </c>
      <c r="F167" s="131" t="s">
        <v>5</v>
      </c>
      <c r="G167" s="207">
        <v>270</v>
      </c>
      <c r="H167" s="208">
        <v>37.6</v>
      </c>
      <c r="I167" s="222">
        <v>0.24</v>
      </c>
      <c r="J167" s="210">
        <v>46.62</v>
      </c>
      <c r="K167" s="211">
        <v>12587.4</v>
      </c>
      <c r="L167" s="59"/>
      <c r="N167" s="129"/>
      <c r="O167" s="130">
        <f t="shared" si="16"/>
        <v>0</v>
      </c>
      <c r="P167" s="131" t="str">
        <f t="shared" si="17"/>
        <v>ERRO</v>
      </c>
    </row>
    <row r="168" spans="1:16" s="72" customFormat="1" ht="28.5" x14ac:dyDescent="0.2">
      <c r="A168" s="220" t="s">
        <v>7</v>
      </c>
      <c r="B168" s="220">
        <v>98522</v>
      </c>
      <c r="C168" s="220" t="s">
        <v>8</v>
      </c>
      <c r="D168" s="131" t="s">
        <v>386</v>
      </c>
      <c r="E168" s="221" t="s">
        <v>399</v>
      </c>
      <c r="F168" s="131" t="s">
        <v>5</v>
      </c>
      <c r="G168" s="207">
        <v>50</v>
      </c>
      <c r="H168" s="208">
        <v>212.54</v>
      </c>
      <c r="I168" s="222">
        <v>0.24</v>
      </c>
      <c r="J168" s="210">
        <v>263.55</v>
      </c>
      <c r="K168" s="211">
        <v>13177.5</v>
      </c>
      <c r="L168" s="59"/>
      <c r="N168" s="129"/>
      <c r="O168" s="130">
        <f t="shared" si="16"/>
        <v>0</v>
      </c>
      <c r="P168" s="131" t="str">
        <f t="shared" si="17"/>
        <v>ERRO</v>
      </c>
    </row>
    <row r="169" spans="1:16" s="72" customFormat="1" ht="15" x14ac:dyDescent="0.2">
      <c r="A169" s="223"/>
      <c r="B169" s="223"/>
      <c r="C169" s="223"/>
      <c r="D169" s="176"/>
      <c r="E169" s="224" t="s">
        <v>91</v>
      </c>
      <c r="F169" s="176"/>
      <c r="G169" s="225"/>
      <c r="H169" s="226"/>
      <c r="I169" s="227"/>
      <c r="J169" s="228"/>
      <c r="K169" s="229">
        <v>286742.37000000005</v>
      </c>
      <c r="L169" s="65"/>
    </row>
    <row r="170" spans="1:16" s="72" customFormat="1" ht="15" x14ac:dyDescent="0.2">
      <c r="A170" s="230"/>
      <c r="B170" s="230"/>
      <c r="C170" s="230"/>
      <c r="D170" s="231"/>
      <c r="E170" s="232"/>
      <c r="F170" s="231"/>
      <c r="G170" s="233"/>
      <c r="H170" s="234"/>
      <c r="I170" s="235"/>
      <c r="J170" s="236"/>
      <c r="K170" s="237"/>
      <c r="L170" s="66"/>
    </row>
    <row r="171" spans="1:16" s="12" customFormat="1" ht="15" x14ac:dyDescent="0.2">
      <c r="A171" s="238"/>
      <c r="B171" s="238"/>
      <c r="C171" s="238"/>
      <c r="D171" s="238">
        <v>9</v>
      </c>
      <c r="E171" s="239" t="s">
        <v>85</v>
      </c>
      <c r="F171" s="239"/>
      <c r="G171" s="239"/>
      <c r="H171" s="239"/>
      <c r="I171" s="246"/>
      <c r="J171" s="239"/>
      <c r="K171" s="245">
        <v>63996.3</v>
      </c>
      <c r="L171" s="67"/>
    </row>
    <row r="172" spans="1:16" s="72" customFormat="1" ht="14.25" x14ac:dyDescent="0.2">
      <c r="A172" s="220"/>
      <c r="B172" s="220"/>
      <c r="C172" s="220"/>
      <c r="D172" s="131" t="s">
        <v>25</v>
      </c>
      <c r="E172" s="221" t="s">
        <v>27</v>
      </c>
      <c r="F172" s="131"/>
      <c r="G172" s="207"/>
      <c r="H172" s="208"/>
      <c r="I172" s="222"/>
      <c r="J172" s="210"/>
      <c r="K172" s="211"/>
      <c r="L172" s="63"/>
    </row>
    <row r="173" spans="1:16" s="72" customFormat="1" ht="14.25" x14ac:dyDescent="0.2">
      <c r="A173" s="220" t="s">
        <v>270</v>
      </c>
      <c r="B173" s="220">
        <v>5213400</v>
      </c>
      <c r="C173" s="220" t="s">
        <v>8</v>
      </c>
      <c r="D173" s="131" t="s">
        <v>342</v>
      </c>
      <c r="E173" s="221" t="s">
        <v>197</v>
      </c>
      <c r="F173" s="131" t="s">
        <v>2</v>
      </c>
      <c r="G173" s="207">
        <v>768</v>
      </c>
      <c r="H173" s="208">
        <v>20.420000000000002</v>
      </c>
      <c r="I173" s="222">
        <v>0.24</v>
      </c>
      <c r="J173" s="210">
        <v>25.32</v>
      </c>
      <c r="K173" s="211">
        <v>19445.759999999998</v>
      </c>
      <c r="L173" s="63"/>
      <c r="N173" s="129"/>
      <c r="O173" s="130">
        <f t="shared" ref="O173:O181" si="18">ROUND(N173*G173,2)</f>
        <v>0</v>
      </c>
      <c r="P173" s="131" t="str">
        <f t="shared" ref="P173:P181" si="19">IF(AND(O173&lt;=K173,N173&gt;0),"OK","ERRO")</f>
        <v>ERRO</v>
      </c>
    </row>
    <row r="174" spans="1:16" s="72" customFormat="1" ht="14.25" x14ac:dyDescent="0.2">
      <c r="A174" s="220" t="s">
        <v>270</v>
      </c>
      <c r="B174" s="220">
        <v>5213404</v>
      </c>
      <c r="C174" s="220" t="s">
        <v>8</v>
      </c>
      <c r="D174" s="131" t="s">
        <v>343</v>
      </c>
      <c r="E174" s="221" t="s">
        <v>198</v>
      </c>
      <c r="F174" s="131" t="s">
        <v>2</v>
      </c>
      <c r="G174" s="207">
        <v>25.56</v>
      </c>
      <c r="H174" s="208">
        <v>37.01</v>
      </c>
      <c r="I174" s="222">
        <v>0.24</v>
      </c>
      <c r="J174" s="210">
        <v>45.89</v>
      </c>
      <c r="K174" s="211">
        <v>1172.95</v>
      </c>
      <c r="L174" s="63"/>
      <c r="N174" s="129"/>
      <c r="O174" s="130">
        <f t="shared" si="18"/>
        <v>0</v>
      </c>
      <c r="P174" s="131" t="str">
        <f t="shared" si="19"/>
        <v>ERRO</v>
      </c>
    </row>
    <row r="175" spans="1:16" s="72" customFormat="1" ht="14.25" x14ac:dyDescent="0.2">
      <c r="A175" s="220" t="s">
        <v>270</v>
      </c>
      <c r="B175" s="220">
        <v>5219643</v>
      </c>
      <c r="C175" s="220" t="s">
        <v>8</v>
      </c>
      <c r="D175" s="131" t="s">
        <v>344</v>
      </c>
      <c r="E175" s="221" t="s">
        <v>200</v>
      </c>
      <c r="F175" s="131" t="s">
        <v>3</v>
      </c>
      <c r="G175" s="207">
        <v>7</v>
      </c>
      <c r="H175" s="208">
        <v>78.86</v>
      </c>
      <c r="I175" s="222">
        <v>0.24</v>
      </c>
      <c r="J175" s="210">
        <v>97.79</v>
      </c>
      <c r="K175" s="211">
        <v>684.53</v>
      </c>
      <c r="L175" s="63"/>
      <c r="N175" s="129"/>
      <c r="O175" s="130">
        <f t="shared" si="18"/>
        <v>0</v>
      </c>
      <c r="P175" s="131" t="str">
        <f t="shared" si="19"/>
        <v>ERRO</v>
      </c>
    </row>
    <row r="176" spans="1:16" s="72" customFormat="1" ht="14.25" x14ac:dyDescent="0.2">
      <c r="A176" s="220" t="s">
        <v>270</v>
      </c>
      <c r="B176" s="220">
        <v>5219619</v>
      </c>
      <c r="C176" s="220" t="s">
        <v>8</v>
      </c>
      <c r="D176" s="131" t="s">
        <v>345</v>
      </c>
      <c r="E176" s="221" t="s">
        <v>199</v>
      </c>
      <c r="F176" s="131" t="s">
        <v>3</v>
      </c>
      <c r="G176" s="207">
        <v>518</v>
      </c>
      <c r="H176" s="208">
        <v>45.8</v>
      </c>
      <c r="I176" s="222">
        <v>0.24</v>
      </c>
      <c r="J176" s="210">
        <v>56.79</v>
      </c>
      <c r="K176" s="211">
        <v>29417.22</v>
      </c>
      <c r="L176" s="63"/>
      <c r="N176" s="129"/>
      <c r="O176" s="130">
        <f t="shared" si="18"/>
        <v>0</v>
      </c>
      <c r="P176" s="131" t="str">
        <f t="shared" si="19"/>
        <v>ERRO</v>
      </c>
    </row>
    <row r="177" spans="1:246" s="72" customFormat="1" ht="14.25" x14ac:dyDescent="0.2">
      <c r="A177" s="220"/>
      <c r="B177" s="220"/>
      <c r="C177" s="220"/>
      <c r="D177" s="131" t="s">
        <v>70</v>
      </c>
      <c r="E177" s="221" t="s">
        <v>26</v>
      </c>
      <c r="F177" s="131"/>
      <c r="G177" s="207"/>
      <c r="H177" s="208"/>
      <c r="I177" s="222"/>
      <c r="J177" s="210"/>
      <c r="K177" s="211"/>
      <c r="L177" s="63"/>
      <c r="N177" s="129"/>
      <c r="O177" s="130"/>
      <c r="P177" s="131"/>
    </row>
    <row r="178" spans="1:246" s="72" customFormat="1" ht="28.5" x14ac:dyDescent="0.2">
      <c r="A178" s="220" t="s">
        <v>160</v>
      </c>
      <c r="B178" s="220" t="s">
        <v>277</v>
      </c>
      <c r="C178" s="220" t="s">
        <v>8</v>
      </c>
      <c r="D178" s="131" t="s">
        <v>346</v>
      </c>
      <c r="E178" s="221" t="s">
        <v>278</v>
      </c>
      <c r="F178" s="131" t="s">
        <v>3</v>
      </c>
      <c r="G178" s="207">
        <v>2</v>
      </c>
      <c r="H178" s="208">
        <v>862.2</v>
      </c>
      <c r="I178" s="222">
        <v>0.24</v>
      </c>
      <c r="J178" s="210">
        <v>1069.1300000000001</v>
      </c>
      <c r="K178" s="211">
        <v>2138.2600000000002</v>
      </c>
      <c r="L178" s="63"/>
      <c r="N178" s="129"/>
      <c r="O178" s="130">
        <f t="shared" si="18"/>
        <v>0</v>
      </c>
      <c r="P178" s="131" t="str">
        <f t="shared" si="19"/>
        <v>ERRO</v>
      </c>
    </row>
    <row r="179" spans="1:246" s="72" customFormat="1" ht="28.5" x14ac:dyDescent="0.2">
      <c r="A179" s="220" t="s">
        <v>160</v>
      </c>
      <c r="B179" s="220" t="s">
        <v>279</v>
      </c>
      <c r="C179" s="220" t="s">
        <v>8</v>
      </c>
      <c r="D179" s="131" t="s">
        <v>347</v>
      </c>
      <c r="E179" s="221" t="s">
        <v>379</v>
      </c>
      <c r="F179" s="131" t="s">
        <v>3</v>
      </c>
      <c r="G179" s="207">
        <v>2</v>
      </c>
      <c r="H179" s="208">
        <v>553.57000000000005</v>
      </c>
      <c r="I179" s="222">
        <v>0.24</v>
      </c>
      <c r="J179" s="210">
        <v>686.43</v>
      </c>
      <c r="K179" s="211">
        <v>1372.86</v>
      </c>
      <c r="L179" s="63"/>
      <c r="N179" s="129"/>
      <c r="O179" s="130">
        <f t="shared" si="18"/>
        <v>0</v>
      </c>
      <c r="P179" s="131" t="str">
        <f t="shared" si="19"/>
        <v>ERRO</v>
      </c>
    </row>
    <row r="180" spans="1:246" s="72" customFormat="1" ht="28.5" x14ac:dyDescent="0.2">
      <c r="A180" s="220" t="s">
        <v>160</v>
      </c>
      <c r="B180" s="220" t="s">
        <v>280</v>
      </c>
      <c r="C180" s="220" t="s">
        <v>8</v>
      </c>
      <c r="D180" s="131" t="s">
        <v>348</v>
      </c>
      <c r="E180" s="221" t="s">
        <v>380</v>
      </c>
      <c r="F180" s="131" t="s">
        <v>3</v>
      </c>
      <c r="G180" s="207">
        <v>6</v>
      </c>
      <c r="H180" s="208">
        <v>648.29</v>
      </c>
      <c r="I180" s="222">
        <v>0.24</v>
      </c>
      <c r="J180" s="210">
        <v>803.88</v>
      </c>
      <c r="K180" s="211">
        <v>4823.28</v>
      </c>
      <c r="L180" s="63"/>
      <c r="N180" s="129"/>
      <c r="O180" s="130">
        <f t="shared" si="18"/>
        <v>0</v>
      </c>
      <c r="P180" s="131" t="str">
        <f t="shared" si="19"/>
        <v>ERRO</v>
      </c>
    </row>
    <row r="181" spans="1:246" s="72" customFormat="1" ht="28.5" x14ac:dyDescent="0.2">
      <c r="A181" s="220" t="s">
        <v>160</v>
      </c>
      <c r="B181" s="220" t="s">
        <v>281</v>
      </c>
      <c r="C181" s="220" t="s">
        <v>8</v>
      </c>
      <c r="D181" s="131" t="s">
        <v>349</v>
      </c>
      <c r="E181" s="221" t="s">
        <v>391</v>
      </c>
      <c r="F181" s="131" t="s">
        <v>3</v>
      </c>
      <c r="G181" s="207">
        <v>1</v>
      </c>
      <c r="H181" s="208">
        <v>3985.03</v>
      </c>
      <c r="I181" s="222">
        <v>0.24</v>
      </c>
      <c r="J181" s="210">
        <v>4941.4399999999996</v>
      </c>
      <c r="K181" s="211">
        <v>4941.4399999999996</v>
      </c>
      <c r="L181" s="63"/>
      <c r="N181" s="129"/>
      <c r="O181" s="130">
        <f t="shared" si="18"/>
        <v>0</v>
      </c>
      <c r="P181" s="131" t="str">
        <f t="shared" si="19"/>
        <v>ERRO</v>
      </c>
    </row>
    <row r="182" spans="1:246" s="72" customFormat="1" ht="15" x14ac:dyDescent="0.2">
      <c r="A182" s="223"/>
      <c r="B182" s="223"/>
      <c r="C182" s="223"/>
      <c r="D182" s="176"/>
      <c r="E182" s="224" t="s">
        <v>91</v>
      </c>
      <c r="F182" s="176"/>
      <c r="G182" s="225"/>
      <c r="H182" s="226"/>
      <c r="I182" s="247"/>
      <c r="J182" s="228"/>
      <c r="K182" s="229">
        <v>63996.3</v>
      </c>
      <c r="L182" s="65"/>
    </row>
    <row r="183" spans="1:246" s="72" customFormat="1" ht="14.25" x14ac:dyDescent="0.2">
      <c r="A183" s="220"/>
      <c r="B183" s="220"/>
      <c r="C183" s="220"/>
      <c r="D183" s="131"/>
      <c r="E183" s="221"/>
      <c r="F183" s="131"/>
      <c r="G183" s="207"/>
      <c r="H183" s="208"/>
      <c r="I183" s="222"/>
      <c r="J183" s="210"/>
      <c r="K183" s="211"/>
      <c r="L183" s="63"/>
    </row>
    <row r="184" spans="1:246" s="12" customFormat="1" ht="15" x14ac:dyDescent="0.2">
      <c r="A184" s="238"/>
      <c r="B184" s="238"/>
      <c r="C184" s="238"/>
      <c r="D184" s="238">
        <v>10</v>
      </c>
      <c r="E184" s="239" t="s">
        <v>253</v>
      </c>
      <c r="F184" s="239"/>
      <c r="G184" s="239"/>
      <c r="H184" s="239"/>
      <c r="I184" s="246"/>
      <c r="J184" s="239"/>
      <c r="K184" s="245">
        <v>17178.599999999999</v>
      </c>
      <c r="L184" s="67"/>
    </row>
    <row r="185" spans="1:246" s="72" customFormat="1" ht="14.25" x14ac:dyDescent="0.2">
      <c r="A185" s="248" t="s">
        <v>282</v>
      </c>
      <c r="B185" s="220" t="s">
        <v>216</v>
      </c>
      <c r="C185" s="220" t="s">
        <v>14</v>
      </c>
      <c r="D185" s="131" t="s">
        <v>111</v>
      </c>
      <c r="E185" s="221" t="s">
        <v>217</v>
      </c>
      <c r="F185" s="131" t="s">
        <v>29</v>
      </c>
      <c r="G185" s="207">
        <v>0.4</v>
      </c>
      <c r="H185" s="208">
        <v>27942.57</v>
      </c>
      <c r="I185" s="222">
        <v>0.24</v>
      </c>
      <c r="J185" s="210">
        <v>34648.79</v>
      </c>
      <c r="K185" s="211">
        <v>13859.52</v>
      </c>
      <c r="L185" s="63"/>
      <c r="N185" s="129"/>
      <c r="O185" s="130">
        <f t="shared" ref="O185:O186" si="20">ROUND(N185*G185,2)</f>
        <v>0</v>
      </c>
      <c r="P185" s="131" t="str">
        <f t="shared" ref="P185:P186" si="21">IF(AND(O185&lt;=K185,N185&gt;0),"OK","ERRO")</f>
        <v>ERRO</v>
      </c>
    </row>
    <row r="186" spans="1:246" s="72" customFormat="1" ht="14.25" x14ac:dyDescent="0.2">
      <c r="A186" s="248" t="s">
        <v>282</v>
      </c>
      <c r="B186" s="220" t="s">
        <v>218</v>
      </c>
      <c r="C186" s="220" t="s">
        <v>14</v>
      </c>
      <c r="D186" s="131" t="s">
        <v>112</v>
      </c>
      <c r="E186" s="221" t="s">
        <v>219</v>
      </c>
      <c r="F186" s="131" t="s">
        <v>29</v>
      </c>
      <c r="G186" s="207">
        <v>0.4</v>
      </c>
      <c r="H186" s="208">
        <v>6691.7</v>
      </c>
      <c r="I186" s="222">
        <v>0.24</v>
      </c>
      <c r="J186" s="210">
        <v>8297.7099999999991</v>
      </c>
      <c r="K186" s="211">
        <v>3319.08</v>
      </c>
      <c r="L186" s="63"/>
      <c r="N186" s="129"/>
      <c r="O186" s="130">
        <f t="shared" si="20"/>
        <v>0</v>
      </c>
      <c r="P186" s="131" t="str">
        <f t="shared" si="21"/>
        <v>ERRO</v>
      </c>
    </row>
    <row r="187" spans="1:246" s="72" customFormat="1" ht="15" x14ac:dyDescent="0.2">
      <c r="A187" s="223"/>
      <c r="B187" s="223"/>
      <c r="C187" s="223"/>
      <c r="D187" s="176"/>
      <c r="E187" s="224" t="s">
        <v>91</v>
      </c>
      <c r="F187" s="176"/>
      <c r="G187" s="225"/>
      <c r="H187" s="226"/>
      <c r="I187" s="247"/>
      <c r="J187" s="228"/>
      <c r="K187" s="229">
        <v>17178.599999999999</v>
      </c>
      <c r="L187" s="65"/>
    </row>
    <row r="188" spans="1:246" s="30" customFormat="1" ht="16.5" x14ac:dyDescent="0.2">
      <c r="A188" s="249"/>
      <c r="B188" s="249"/>
      <c r="C188" s="249"/>
      <c r="D188" s="249"/>
      <c r="E188" s="250" t="s">
        <v>65</v>
      </c>
      <c r="F188" s="250"/>
      <c r="G188" s="250"/>
      <c r="H188" s="250"/>
      <c r="I188" s="250"/>
      <c r="J188" s="250"/>
      <c r="K188" s="251">
        <v>4426224.6899999995</v>
      </c>
      <c r="L188" s="68"/>
      <c r="O188" s="132">
        <f>SUM(O10:O186)</f>
        <v>0</v>
      </c>
      <c r="P188" s="133" t="str">
        <f>IF(AND(O188&lt;=K188,O188&gt;0),"OK","ERRO")</f>
        <v>ERRO</v>
      </c>
    </row>
    <row r="189" spans="1:246" s="58" customFormat="1" ht="15.6" customHeight="1" x14ac:dyDescent="0.2">
      <c r="A189" s="134" t="s">
        <v>148</v>
      </c>
      <c r="B189" s="135"/>
      <c r="C189" s="135"/>
      <c r="D189" s="136"/>
      <c r="E189" s="137"/>
      <c r="F189" s="137"/>
      <c r="G189" s="138"/>
      <c r="H189" s="139"/>
      <c r="I189" s="140"/>
      <c r="J189" s="141"/>
      <c r="K189" s="141"/>
      <c r="L189" s="69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  <c r="CE189" s="3"/>
      <c r="CF189" s="3"/>
      <c r="CG189" s="3"/>
      <c r="CH189" s="3"/>
      <c r="CI189" s="3"/>
      <c r="CJ189" s="3"/>
      <c r="CK189" s="3"/>
      <c r="CL189" s="3"/>
      <c r="CM189" s="3"/>
      <c r="CN189" s="3"/>
      <c r="CO189" s="3"/>
      <c r="CP189" s="3"/>
      <c r="CQ189" s="3"/>
      <c r="CR189" s="3"/>
      <c r="CS189" s="3"/>
      <c r="CT189" s="3"/>
      <c r="CU189" s="3"/>
      <c r="CV189" s="3"/>
      <c r="CW189" s="3"/>
      <c r="CX189" s="3"/>
      <c r="CY189" s="3"/>
      <c r="CZ189" s="3"/>
      <c r="DA189" s="3"/>
      <c r="DB189" s="3"/>
      <c r="DC189" s="3"/>
      <c r="DD189" s="3"/>
      <c r="DE189" s="3"/>
      <c r="DF189" s="3"/>
      <c r="DG189" s="3"/>
      <c r="DH189" s="3"/>
      <c r="DI189" s="3"/>
      <c r="DJ189" s="3"/>
      <c r="DK189" s="3"/>
      <c r="DL189" s="3"/>
      <c r="DM189" s="3"/>
      <c r="DN189" s="3"/>
      <c r="DO189" s="3"/>
      <c r="DP189" s="3"/>
      <c r="DQ189" s="3"/>
      <c r="DR189" s="3"/>
      <c r="DS189" s="3"/>
      <c r="DT189" s="3"/>
      <c r="DU189" s="3"/>
      <c r="DV189" s="3"/>
      <c r="DW189" s="3"/>
      <c r="DX189" s="3"/>
      <c r="DY189" s="3"/>
      <c r="DZ189" s="3"/>
      <c r="EA189" s="3"/>
      <c r="EB189" s="3"/>
      <c r="EC189" s="3"/>
      <c r="ED189" s="3"/>
      <c r="EE189" s="3"/>
      <c r="EF189" s="3"/>
      <c r="EG189" s="3"/>
      <c r="EH189" s="3"/>
      <c r="EI189" s="3"/>
      <c r="EJ189" s="3"/>
      <c r="EK189" s="3"/>
      <c r="EL189" s="3"/>
      <c r="EM189" s="3"/>
      <c r="EN189" s="3"/>
      <c r="EO189" s="3"/>
      <c r="EP189" s="3"/>
      <c r="EQ189" s="3"/>
      <c r="ER189" s="3"/>
      <c r="ES189" s="3"/>
      <c r="ET189" s="3"/>
      <c r="EU189" s="3"/>
      <c r="EV189" s="3"/>
      <c r="EW189" s="3"/>
      <c r="EX189" s="3"/>
      <c r="EY189" s="3"/>
      <c r="EZ189" s="3"/>
      <c r="FA189" s="3"/>
      <c r="FB189" s="3"/>
      <c r="FC189" s="3"/>
      <c r="FD189" s="3"/>
      <c r="FE189" s="3"/>
      <c r="FF189" s="3"/>
      <c r="FG189" s="3"/>
      <c r="FH189" s="3"/>
      <c r="FI189" s="3"/>
      <c r="FJ189" s="3"/>
      <c r="FK189" s="3"/>
      <c r="FL189" s="3"/>
      <c r="FM189" s="3"/>
      <c r="FN189" s="3"/>
      <c r="FO189" s="3"/>
      <c r="FP189" s="3"/>
      <c r="FQ189" s="3"/>
      <c r="FR189" s="3"/>
      <c r="FS189" s="3"/>
      <c r="FT189" s="3"/>
      <c r="FU189" s="3"/>
      <c r="FV189" s="3"/>
      <c r="FW189" s="3"/>
      <c r="FX189" s="3"/>
      <c r="FY189" s="3"/>
      <c r="FZ189" s="3"/>
      <c r="GA189" s="3"/>
      <c r="GB189" s="3"/>
      <c r="GC189" s="3"/>
      <c r="GD189" s="3"/>
      <c r="GE189" s="3"/>
      <c r="GF189" s="3"/>
      <c r="GG189" s="3"/>
      <c r="GH189" s="3"/>
      <c r="GI189" s="3"/>
      <c r="GJ189" s="3"/>
      <c r="GK189" s="3"/>
      <c r="GL189" s="3"/>
      <c r="GM189" s="3"/>
      <c r="GN189" s="3"/>
      <c r="GO189" s="3"/>
      <c r="GP189" s="3"/>
      <c r="GQ189" s="3"/>
      <c r="GR189" s="3"/>
      <c r="GS189" s="3"/>
      <c r="GT189" s="3"/>
      <c r="GU189" s="3"/>
      <c r="GV189" s="3"/>
      <c r="GW189" s="3"/>
      <c r="GX189" s="3"/>
      <c r="GY189" s="3"/>
      <c r="GZ189" s="3"/>
      <c r="HA189" s="3"/>
      <c r="HB189" s="3"/>
      <c r="HC189" s="3"/>
      <c r="HD189" s="3"/>
      <c r="HE189" s="3"/>
      <c r="HF189" s="3"/>
      <c r="HG189" s="3"/>
      <c r="HH189" s="3"/>
      <c r="HI189" s="3"/>
      <c r="HJ189" s="3"/>
      <c r="HK189" s="3"/>
      <c r="HL189" s="3"/>
      <c r="HM189" s="3"/>
      <c r="HN189" s="3"/>
      <c r="HO189" s="3"/>
      <c r="HP189" s="3"/>
      <c r="HQ189" s="3"/>
      <c r="HR189" s="3"/>
      <c r="HS189" s="3"/>
      <c r="HT189" s="3"/>
      <c r="HU189" s="3"/>
      <c r="HV189" s="3"/>
      <c r="HW189" s="3"/>
      <c r="HX189" s="3"/>
      <c r="HY189" s="3"/>
      <c r="HZ189" s="3"/>
      <c r="IA189" s="3"/>
      <c r="IB189" s="3"/>
      <c r="IC189" s="3"/>
      <c r="ID189" s="3"/>
      <c r="IE189" s="3"/>
      <c r="IF189" s="3"/>
      <c r="IG189" s="3"/>
      <c r="IH189" s="3"/>
      <c r="II189" s="3"/>
      <c r="IJ189" s="3"/>
      <c r="IK189" s="3"/>
      <c r="IL189" s="3"/>
    </row>
    <row r="190" spans="1:246" s="7" customFormat="1" ht="11.25" x14ac:dyDescent="0.2">
      <c r="A190" s="142"/>
      <c r="B190" s="143"/>
      <c r="C190" s="143"/>
      <c r="D190" s="144"/>
      <c r="E190" s="145"/>
      <c r="F190" s="145"/>
      <c r="G190" s="146"/>
      <c r="H190" s="147"/>
      <c r="I190" s="148"/>
      <c r="J190" s="149"/>
      <c r="K190" s="149"/>
      <c r="L190" s="60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5"/>
      <c r="CX190" s="5"/>
      <c r="CY190" s="5"/>
      <c r="CZ190" s="5"/>
      <c r="DA190" s="5"/>
      <c r="DB190" s="5"/>
      <c r="DC190" s="5"/>
      <c r="DD190" s="5"/>
      <c r="DE190" s="5"/>
      <c r="DF190" s="5"/>
      <c r="DG190" s="5"/>
      <c r="DH190" s="5"/>
      <c r="DI190" s="5"/>
      <c r="DJ190" s="5"/>
      <c r="DK190" s="5"/>
      <c r="DL190" s="5"/>
      <c r="DM190" s="5"/>
      <c r="DN190" s="5"/>
      <c r="DO190" s="5"/>
      <c r="DP190" s="5"/>
      <c r="DQ190" s="5"/>
      <c r="DR190" s="5"/>
      <c r="DS190" s="5"/>
      <c r="DT190" s="5"/>
      <c r="DU190" s="5"/>
      <c r="DV190" s="5"/>
      <c r="DW190" s="5"/>
      <c r="DX190" s="5"/>
      <c r="DY190" s="5"/>
      <c r="DZ190" s="5"/>
      <c r="EA190" s="5"/>
      <c r="EB190" s="5"/>
      <c r="EC190" s="5"/>
      <c r="ED190" s="5"/>
      <c r="EE190" s="5"/>
      <c r="EF190" s="5"/>
      <c r="EG190" s="5"/>
      <c r="EH190" s="5"/>
      <c r="EI190" s="5"/>
      <c r="EJ190" s="5"/>
      <c r="EK190" s="5"/>
      <c r="EL190" s="5"/>
      <c r="EM190" s="5"/>
      <c r="EN190" s="5"/>
      <c r="EO190" s="5"/>
      <c r="EP190" s="5"/>
      <c r="EQ190" s="5"/>
      <c r="ER190" s="5"/>
      <c r="ES190" s="5"/>
      <c r="ET190" s="5"/>
      <c r="EU190" s="5"/>
      <c r="EV190" s="5"/>
      <c r="EW190" s="5"/>
      <c r="EX190" s="5"/>
      <c r="EY190" s="5"/>
      <c r="EZ190" s="5"/>
      <c r="FA190" s="5"/>
      <c r="FB190" s="5"/>
      <c r="FC190" s="5"/>
      <c r="FD190" s="5"/>
      <c r="FE190" s="5"/>
      <c r="FF190" s="5"/>
      <c r="FG190" s="5"/>
      <c r="FH190" s="5"/>
      <c r="FI190" s="5"/>
      <c r="FJ190" s="5"/>
      <c r="FK190" s="5"/>
      <c r="FL190" s="5"/>
      <c r="FM190" s="5"/>
      <c r="FN190" s="5"/>
      <c r="FO190" s="5"/>
      <c r="FP190" s="5"/>
      <c r="FQ190" s="5"/>
      <c r="FR190" s="5"/>
      <c r="FS190" s="5"/>
      <c r="FT190" s="5"/>
      <c r="FU190" s="5"/>
      <c r="FV190" s="5"/>
      <c r="FW190" s="5"/>
      <c r="FX190" s="5"/>
      <c r="FY190" s="5"/>
      <c r="FZ190" s="5"/>
      <c r="GA190" s="5"/>
      <c r="GB190" s="5"/>
      <c r="GC190" s="5"/>
      <c r="GD190" s="5"/>
      <c r="GE190" s="5"/>
      <c r="GF190" s="5"/>
      <c r="GG190" s="5"/>
      <c r="GH190" s="5"/>
      <c r="GI190" s="5"/>
      <c r="GJ190" s="5"/>
      <c r="GK190" s="5"/>
      <c r="GL190" s="5"/>
      <c r="GM190" s="5"/>
      <c r="GN190" s="5"/>
      <c r="GO190" s="5"/>
      <c r="GP190" s="5"/>
      <c r="GQ190" s="5"/>
      <c r="GR190" s="5"/>
      <c r="GS190" s="5"/>
      <c r="GT190" s="5"/>
      <c r="GU190" s="5"/>
      <c r="GV190" s="5"/>
      <c r="GW190" s="5"/>
      <c r="GX190" s="5"/>
      <c r="GY190" s="5"/>
      <c r="GZ190" s="5"/>
      <c r="HA190" s="5"/>
      <c r="HB190" s="5"/>
      <c r="HC190" s="5"/>
      <c r="HD190" s="5"/>
      <c r="HE190" s="5"/>
      <c r="HF190" s="5"/>
      <c r="HG190" s="5"/>
      <c r="HH190" s="5"/>
      <c r="HI190" s="5"/>
      <c r="HJ190" s="5"/>
      <c r="HK190" s="5"/>
      <c r="HL190" s="5"/>
      <c r="HM190" s="5"/>
      <c r="HN190" s="5"/>
      <c r="HO190" s="5"/>
      <c r="HP190" s="5"/>
      <c r="HQ190" s="5"/>
      <c r="HR190" s="5"/>
      <c r="HS190" s="5"/>
      <c r="HT190" s="5"/>
      <c r="HU190" s="5"/>
      <c r="HV190" s="5"/>
      <c r="HW190" s="5"/>
      <c r="HX190" s="5"/>
      <c r="HY190" s="5"/>
      <c r="HZ190" s="5"/>
      <c r="IA190" s="5"/>
      <c r="IB190" s="5"/>
      <c r="IC190" s="5"/>
      <c r="ID190" s="5"/>
      <c r="IE190" s="5"/>
      <c r="IF190" s="5"/>
      <c r="IG190" s="5"/>
      <c r="IH190" s="5"/>
      <c r="II190" s="5"/>
      <c r="IJ190" s="5"/>
      <c r="IK190" s="5"/>
      <c r="IL190" s="5"/>
    </row>
    <row r="191" spans="1:246" x14ac:dyDescent="0.2">
      <c r="A191" s="150"/>
      <c r="B191" s="151"/>
      <c r="C191" s="151"/>
      <c r="D191" s="144"/>
      <c r="E191" s="152"/>
      <c r="F191" s="153"/>
      <c r="G191" s="146"/>
      <c r="H191" s="152"/>
      <c r="I191" s="148"/>
      <c r="J191" s="149"/>
      <c r="K191" s="149"/>
      <c r="L191" s="60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5"/>
      <c r="CX191" s="5"/>
      <c r="CY191" s="5"/>
      <c r="CZ191" s="5"/>
      <c r="DA191" s="5"/>
      <c r="DB191" s="5"/>
      <c r="DC191" s="5"/>
      <c r="DD191" s="5"/>
      <c r="DE191" s="5"/>
      <c r="DF191" s="5"/>
      <c r="DG191" s="5"/>
      <c r="DH191" s="5"/>
      <c r="DI191" s="5"/>
      <c r="DJ191" s="5"/>
      <c r="DK191" s="5"/>
      <c r="DL191" s="5"/>
      <c r="DM191" s="5"/>
      <c r="DN191" s="5"/>
      <c r="DO191" s="5"/>
      <c r="DP191" s="5"/>
      <c r="DQ191" s="5"/>
      <c r="DR191" s="5"/>
      <c r="DS191" s="5"/>
      <c r="DT191" s="5"/>
      <c r="DU191" s="5"/>
      <c r="DV191" s="5"/>
      <c r="DW191" s="5"/>
      <c r="DX191" s="5"/>
      <c r="DY191" s="5"/>
      <c r="DZ191" s="5"/>
      <c r="EA191" s="5"/>
      <c r="EB191" s="5"/>
      <c r="EC191" s="5"/>
      <c r="ED191" s="5"/>
      <c r="EE191" s="5"/>
      <c r="EF191" s="5"/>
      <c r="EG191" s="5"/>
      <c r="EH191" s="5"/>
      <c r="EI191" s="5"/>
      <c r="EJ191" s="5"/>
      <c r="EK191" s="5"/>
      <c r="EL191" s="5"/>
      <c r="EM191" s="5"/>
      <c r="EN191" s="5"/>
      <c r="EO191" s="5"/>
      <c r="EP191" s="5"/>
      <c r="EQ191" s="5"/>
      <c r="ER191" s="5"/>
      <c r="ES191" s="5"/>
      <c r="ET191" s="5"/>
      <c r="EU191" s="5"/>
      <c r="EV191" s="5"/>
      <c r="EW191" s="5"/>
      <c r="EX191" s="5"/>
      <c r="EY191" s="5"/>
      <c r="EZ191" s="5"/>
      <c r="FA191" s="5"/>
      <c r="FB191" s="5"/>
      <c r="FC191" s="5"/>
      <c r="FD191" s="5"/>
      <c r="FE191" s="5"/>
      <c r="FF191" s="5"/>
      <c r="FG191" s="5"/>
      <c r="FH191" s="5"/>
      <c r="FI191" s="5"/>
      <c r="FJ191" s="5"/>
      <c r="FK191" s="5"/>
      <c r="FL191" s="5"/>
      <c r="FM191" s="5"/>
      <c r="FN191" s="5"/>
      <c r="FO191" s="5"/>
      <c r="FP191" s="5"/>
      <c r="FQ191" s="5"/>
      <c r="FR191" s="5"/>
      <c r="FS191" s="5"/>
      <c r="FT191" s="5"/>
      <c r="FU191" s="5"/>
      <c r="FV191" s="5"/>
      <c r="FW191" s="5"/>
      <c r="FX191" s="5"/>
      <c r="FY191" s="5"/>
      <c r="FZ191" s="5"/>
      <c r="GA191" s="5"/>
      <c r="GB191" s="5"/>
      <c r="GC191" s="5"/>
      <c r="GD191" s="5"/>
      <c r="GE191" s="5"/>
      <c r="GF191" s="5"/>
      <c r="GG191" s="5"/>
      <c r="GH191" s="5"/>
      <c r="GI191" s="5"/>
      <c r="GJ191" s="5"/>
      <c r="GK191" s="5"/>
      <c r="GL191" s="5"/>
      <c r="GM191" s="5"/>
      <c r="GN191" s="5"/>
      <c r="GO191" s="5"/>
      <c r="GP191" s="5"/>
      <c r="GQ191" s="5"/>
      <c r="GR191" s="5"/>
      <c r="GS191" s="5"/>
      <c r="GT191" s="5"/>
      <c r="GU191" s="5"/>
      <c r="GV191" s="5"/>
      <c r="GW191" s="5"/>
      <c r="GX191" s="5"/>
      <c r="GY191" s="5"/>
      <c r="GZ191" s="5"/>
      <c r="HA191" s="5"/>
      <c r="HB191" s="5"/>
      <c r="HC191" s="5"/>
      <c r="HD191" s="5"/>
      <c r="HE191" s="5"/>
      <c r="HF191" s="5"/>
      <c r="HG191" s="5"/>
      <c r="HH191" s="5"/>
      <c r="HI191" s="5"/>
      <c r="HJ191" s="5"/>
      <c r="HK191" s="5"/>
      <c r="HL191" s="5"/>
      <c r="HM191" s="5"/>
      <c r="HN191" s="5"/>
      <c r="HO191" s="5"/>
      <c r="HP191" s="5"/>
      <c r="HQ191" s="5"/>
      <c r="HR191" s="5"/>
      <c r="HS191" s="5"/>
      <c r="HT191" s="5"/>
      <c r="HU191" s="5"/>
      <c r="HV191" s="5"/>
      <c r="HW191" s="5"/>
      <c r="HX191" s="5"/>
      <c r="HY191" s="5"/>
      <c r="HZ191" s="5"/>
      <c r="IA191" s="5"/>
      <c r="IB191" s="5"/>
      <c r="IC191" s="5"/>
      <c r="ID191" s="5"/>
      <c r="IE191" s="5"/>
      <c r="IF191" s="5"/>
      <c r="IG191" s="5"/>
      <c r="IH191" s="5"/>
      <c r="II191" s="5"/>
      <c r="IJ191" s="5"/>
      <c r="IK191" s="5"/>
      <c r="IL191" s="5"/>
    </row>
    <row r="192" spans="1:246" x14ac:dyDescent="0.2">
      <c r="A192" s="142"/>
      <c r="B192" s="143"/>
      <c r="C192" s="143"/>
      <c r="D192" s="144"/>
      <c r="E192" s="154"/>
      <c r="F192" s="153"/>
      <c r="G192" s="155"/>
      <c r="H192" s="154"/>
      <c r="I192" s="154"/>
      <c r="J192" s="149"/>
      <c r="K192" s="149"/>
      <c r="L192" s="60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5"/>
      <c r="CX192" s="5"/>
      <c r="CY192" s="5"/>
      <c r="CZ192" s="5"/>
      <c r="DA192" s="5"/>
      <c r="DB192" s="5"/>
      <c r="DC192" s="5"/>
      <c r="DD192" s="5"/>
      <c r="DE192" s="5"/>
      <c r="DF192" s="5"/>
      <c r="DG192" s="5"/>
      <c r="DH192" s="5"/>
      <c r="DI192" s="5"/>
      <c r="DJ192" s="5"/>
      <c r="DK192" s="5"/>
      <c r="DL192" s="5"/>
      <c r="DM192" s="5"/>
      <c r="DN192" s="5"/>
      <c r="DO192" s="5"/>
      <c r="DP192" s="5"/>
      <c r="DQ192" s="5"/>
      <c r="DR192" s="5"/>
      <c r="DS192" s="5"/>
      <c r="DT192" s="5"/>
      <c r="DU192" s="5"/>
      <c r="DV192" s="5"/>
      <c r="DW192" s="5"/>
      <c r="DX192" s="5"/>
      <c r="DY192" s="5"/>
      <c r="DZ192" s="5"/>
      <c r="EA192" s="5"/>
      <c r="EB192" s="5"/>
      <c r="EC192" s="5"/>
      <c r="ED192" s="5"/>
      <c r="EE192" s="5"/>
      <c r="EF192" s="5"/>
      <c r="EG192" s="5"/>
      <c r="EH192" s="5"/>
      <c r="EI192" s="5"/>
      <c r="EJ192" s="5"/>
      <c r="EK192" s="5"/>
      <c r="EL192" s="5"/>
      <c r="EM192" s="5"/>
      <c r="EN192" s="5"/>
      <c r="EO192" s="5"/>
      <c r="EP192" s="5"/>
      <c r="EQ192" s="5"/>
      <c r="ER192" s="5"/>
      <c r="ES192" s="5"/>
      <c r="ET192" s="5"/>
      <c r="EU192" s="5"/>
      <c r="EV192" s="5"/>
      <c r="EW192" s="5"/>
      <c r="EX192" s="5"/>
      <c r="EY192" s="5"/>
      <c r="EZ192" s="5"/>
      <c r="FA192" s="5"/>
      <c r="FB192" s="5"/>
      <c r="FC192" s="5"/>
      <c r="FD192" s="5"/>
      <c r="FE192" s="5"/>
      <c r="FF192" s="5"/>
      <c r="FG192" s="5"/>
      <c r="FH192" s="5"/>
      <c r="FI192" s="5"/>
      <c r="FJ192" s="5"/>
      <c r="FK192" s="5"/>
      <c r="FL192" s="5"/>
      <c r="FM192" s="5"/>
      <c r="FN192" s="5"/>
      <c r="FO192" s="5"/>
      <c r="FP192" s="5"/>
      <c r="FQ192" s="5"/>
      <c r="FR192" s="5"/>
      <c r="FS192" s="5"/>
      <c r="FT192" s="5"/>
      <c r="FU192" s="5"/>
      <c r="FV192" s="5"/>
      <c r="FW192" s="5"/>
      <c r="FX192" s="5"/>
      <c r="FY192" s="5"/>
      <c r="FZ192" s="5"/>
      <c r="GA192" s="5"/>
      <c r="GB192" s="5"/>
      <c r="GC192" s="5"/>
      <c r="GD192" s="5"/>
      <c r="GE192" s="5"/>
      <c r="GF192" s="5"/>
      <c r="GG192" s="5"/>
      <c r="GH192" s="5"/>
      <c r="GI192" s="5"/>
      <c r="GJ192" s="5"/>
      <c r="GK192" s="5"/>
      <c r="GL192" s="5"/>
      <c r="GM192" s="5"/>
      <c r="GN192" s="5"/>
      <c r="GO192" s="5"/>
      <c r="GP192" s="5"/>
      <c r="GQ192" s="5"/>
      <c r="GR192" s="5"/>
      <c r="GS192" s="5"/>
      <c r="GT192" s="5"/>
      <c r="GU192" s="5"/>
      <c r="GV192" s="5"/>
      <c r="GW192" s="5"/>
      <c r="GX192" s="5"/>
      <c r="GY192" s="5"/>
      <c r="GZ192" s="5"/>
      <c r="HA192" s="5"/>
      <c r="HB192" s="5"/>
      <c r="HC192" s="5"/>
      <c r="HD192" s="5"/>
      <c r="HE192" s="5"/>
      <c r="HF192" s="5"/>
      <c r="HG192" s="5"/>
      <c r="HH192" s="5"/>
      <c r="HI192" s="5"/>
      <c r="HJ192" s="5"/>
      <c r="HK192" s="5"/>
      <c r="HL192" s="5"/>
      <c r="HM192" s="5"/>
      <c r="HN192" s="5"/>
      <c r="HO192" s="5"/>
      <c r="HP192" s="5"/>
      <c r="HQ192" s="5"/>
      <c r="HR192" s="5"/>
      <c r="HS192" s="5"/>
      <c r="HT192" s="5"/>
      <c r="HU192" s="5"/>
      <c r="HV192" s="5"/>
      <c r="HW192" s="5"/>
      <c r="HX192" s="5"/>
      <c r="HY192" s="5"/>
      <c r="HZ192" s="5"/>
      <c r="IA192" s="5"/>
      <c r="IB192" s="5"/>
      <c r="IC192" s="5"/>
      <c r="ID192" s="5"/>
      <c r="IE192" s="5"/>
      <c r="IF192" s="5"/>
      <c r="IG192" s="5"/>
      <c r="IH192" s="5"/>
      <c r="II192" s="5"/>
      <c r="IJ192" s="5"/>
      <c r="IK192" s="5"/>
      <c r="IL192" s="5"/>
    </row>
    <row r="193" spans="1:246" s="10" customFormat="1" x14ac:dyDescent="0.2">
      <c r="A193" s="142"/>
      <c r="B193" s="143"/>
      <c r="C193" s="143"/>
      <c r="D193" s="144"/>
      <c r="E193" s="154"/>
      <c r="F193" s="145"/>
      <c r="G193" s="156"/>
      <c r="H193" s="149"/>
      <c r="I193" s="154"/>
      <c r="J193" s="149"/>
      <c r="K193" s="149"/>
      <c r="L193" s="60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5"/>
      <c r="CX193" s="5"/>
      <c r="CY193" s="5"/>
      <c r="CZ193" s="5"/>
      <c r="DA193" s="5"/>
      <c r="DB193" s="5"/>
      <c r="DC193" s="5"/>
      <c r="DD193" s="5"/>
      <c r="DE193" s="5"/>
      <c r="DF193" s="5"/>
      <c r="DG193" s="5"/>
      <c r="DH193" s="5"/>
      <c r="DI193" s="5"/>
      <c r="DJ193" s="5"/>
      <c r="DK193" s="5"/>
      <c r="DL193" s="5"/>
      <c r="DM193" s="5"/>
      <c r="DN193" s="5"/>
      <c r="DO193" s="5"/>
      <c r="DP193" s="5"/>
      <c r="DQ193" s="5"/>
      <c r="DR193" s="5"/>
      <c r="DS193" s="5"/>
      <c r="DT193" s="5"/>
      <c r="DU193" s="5"/>
      <c r="DV193" s="5"/>
      <c r="DW193" s="5"/>
      <c r="DX193" s="5"/>
      <c r="DY193" s="5"/>
      <c r="DZ193" s="5"/>
      <c r="EA193" s="5"/>
      <c r="EB193" s="5"/>
      <c r="EC193" s="5"/>
      <c r="ED193" s="5"/>
      <c r="EE193" s="5"/>
      <c r="EF193" s="5"/>
      <c r="EG193" s="5"/>
      <c r="EH193" s="5"/>
      <c r="EI193" s="5"/>
      <c r="EJ193" s="5"/>
      <c r="EK193" s="5"/>
      <c r="EL193" s="5"/>
      <c r="EM193" s="5"/>
      <c r="EN193" s="5"/>
      <c r="EO193" s="5"/>
      <c r="EP193" s="5"/>
      <c r="EQ193" s="5"/>
      <c r="ER193" s="5"/>
      <c r="ES193" s="5"/>
      <c r="ET193" s="5"/>
      <c r="EU193" s="5"/>
      <c r="EV193" s="5"/>
      <c r="EW193" s="5"/>
      <c r="EX193" s="5"/>
      <c r="EY193" s="5"/>
      <c r="EZ193" s="5"/>
      <c r="FA193" s="5"/>
      <c r="FB193" s="5"/>
      <c r="FC193" s="5"/>
      <c r="FD193" s="5"/>
      <c r="FE193" s="5"/>
      <c r="FF193" s="5"/>
      <c r="FG193" s="5"/>
      <c r="FH193" s="5"/>
      <c r="FI193" s="5"/>
      <c r="FJ193" s="5"/>
      <c r="FK193" s="5"/>
      <c r="FL193" s="5"/>
      <c r="FM193" s="5"/>
      <c r="FN193" s="5"/>
      <c r="FO193" s="5"/>
      <c r="FP193" s="5"/>
      <c r="FQ193" s="5"/>
      <c r="FR193" s="5"/>
      <c r="FS193" s="5"/>
      <c r="FT193" s="5"/>
      <c r="FU193" s="5"/>
      <c r="FV193" s="5"/>
      <c r="FW193" s="5"/>
      <c r="FX193" s="5"/>
      <c r="FY193" s="5"/>
      <c r="FZ193" s="5"/>
      <c r="GA193" s="5"/>
      <c r="GB193" s="5"/>
      <c r="GC193" s="5"/>
      <c r="GD193" s="5"/>
      <c r="GE193" s="5"/>
      <c r="GF193" s="5"/>
      <c r="GG193" s="5"/>
      <c r="GH193" s="5"/>
      <c r="GI193" s="5"/>
      <c r="GJ193" s="5"/>
      <c r="GK193" s="5"/>
      <c r="GL193" s="5"/>
      <c r="GM193" s="5"/>
      <c r="GN193" s="5"/>
      <c r="GO193" s="5"/>
      <c r="GP193" s="5"/>
      <c r="GQ193" s="5"/>
      <c r="GR193" s="5"/>
      <c r="GS193" s="5"/>
      <c r="GT193" s="5"/>
      <c r="GU193" s="5"/>
      <c r="GV193" s="5"/>
      <c r="GW193" s="5"/>
      <c r="GX193" s="5"/>
      <c r="GY193" s="5"/>
      <c r="GZ193" s="5"/>
      <c r="HA193" s="5"/>
      <c r="HB193" s="5"/>
      <c r="HC193" s="5"/>
      <c r="HD193" s="5"/>
      <c r="HE193" s="5"/>
      <c r="HF193" s="5"/>
      <c r="HG193" s="5"/>
      <c r="HH193" s="5"/>
      <c r="HI193" s="5"/>
      <c r="HJ193" s="5"/>
      <c r="HK193" s="5"/>
      <c r="HL193" s="5"/>
      <c r="HM193" s="5"/>
      <c r="HN193" s="5"/>
      <c r="HO193" s="5"/>
      <c r="HP193" s="5"/>
      <c r="HQ193" s="5"/>
      <c r="HR193" s="5"/>
      <c r="HS193" s="5"/>
      <c r="HT193" s="5"/>
      <c r="HU193" s="5"/>
      <c r="HV193" s="5"/>
      <c r="HW193" s="5"/>
      <c r="HX193" s="5"/>
      <c r="HY193" s="5"/>
      <c r="HZ193" s="5"/>
      <c r="IA193" s="5"/>
      <c r="IB193" s="5"/>
      <c r="IC193" s="5"/>
      <c r="ID193" s="5"/>
      <c r="IE193" s="5"/>
      <c r="IF193" s="5"/>
      <c r="IG193" s="5"/>
      <c r="IH193" s="5"/>
      <c r="II193" s="5"/>
      <c r="IJ193" s="5"/>
      <c r="IK193" s="5"/>
      <c r="IL193" s="5"/>
    </row>
    <row r="194" spans="1:246" x14ac:dyDescent="0.2">
      <c r="A194" s="157"/>
      <c r="B194" s="153"/>
      <c r="C194" s="153"/>
      <c r="D194" s="158"/>
      <c r="E194" s="154"/>
      <c r="F194" s="159"/>
      <c r="G194" s="153"/>
      <c r="H194" s="160"/>
      <c r="I194" s="154"/>
      <c r="J194" s="149"/>
      <c r="K194" s="149"/>
      <c r="L194" s="60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5"/>
      <c r="CX194" s="5"/>
      <c r="CY194" s="5"/>
      <c r="CZ194" s="5"/>
      <c r="DA194" s="5"/>
      <c r="DB194" s="5"/>
      <c r="DC194" s="5"/>
      <c r="DD194" s="5"/>
      <c r="DE194" s="5"/>
      <c r="DF194" s="5"/>
      <c r="DG194" s="5"/>
      <c r="DH194" s="5"/>
      <c r="DI194" s="5"/>
      <c r="DJ194" s="5"/>
      <c r="DK194" s="5"/>
      <c r="DL194" s="5"/>
      <c r="DM194" s="5"/>
      <c r="DN194" s="5"/>
      <c r="DO194" s="5"/>
      <c r="DP194" s="5"/>
      <c r="DQ194" s="5"/>
      <c r="DR194" s="5"/>
      <c r="DS194" s="5"/>
      <c r="DT194" s="5"/>
      <c r="DU194" s="5"/>
      <c r="DV194" s="5"/>
      <c r="DW194" s="5"/>
      <c r="DX194" s="5"/>
      <c r="DY194" s="5"/>
      <c r="DZ194" s="5"/>
      <c r="EA194" s="5"/>
      <c r="EB194" s="5"/>
      <c r="EC194" s="5"/>
      <c r="ED194" s="5"/>
      <c r="EE194" s="5"/>
      <c r="EF194" s="5"/>
      <c r="EG194" s="5"/>
      <c r="EH194" s="5"/>
      <c r="EI194" s="5"/>
      <c r="EJ194" s="5"/>
      <c r="EK194" s="5"/>
      <c r="EL194" s="5"/>
      <c r="EM194" s="5"/>
      <c r="EN194" s="5"/>
      <c r="EO194" s="5"/>
      <c r="EP194" s="5"/>
      <c r="EQ194" s="5"/>
      <c r="ER194" s="5"/>
      <c r="ES194" s="5"/>
      <c r="ET194" s="5"/>
      <c r="EU194" s="5"/>
      <c r="EV194" s="5"/>
      <c r="EW194" s="5"/>
      <c r="EX194" s="5"/>
      <c r="EY194" s="5"/>
      <c r="EZ194" s="5"/>
      <c r="FA194" s="5"/>
      <c r="FB194" s="5"/>
      <c r="FC194" s="5"/>
      <c r="FD194" s="5"/>
      <c r="FE194" s="5"/>
      <c r="FF194" s="5"/>
      <c r="FG194" s="5"/>
      <c r="FH194" s="5"/>
      <c r="FI194" s="5"/>
      <c r="FJ194" s="5"/>
      <c r="FK194" s="5"/>
      <c r="FL194" s="5"/>
      <c r="FM194" s="5"/>
      <c r="FN194" s="5"/>
      <c r="FO194" s="5"/>
      <c r="FP194" s="5"/>
      <c r="FQ194" s="5"/>
      <c r="FR194" s="5"/>
      <c r="FS194" s="5"/>
      <c r="FT194" s="5"/>
      <c r="FU194" s="5"/>
      <c r="FV194" s="5"/>
      <c r="FW194" s="5"/>
      <c r="FX194" s="5"/>
      <c r="FY194" s="5"/>
      <c r="FZ194" s="5"/>
      <c r="GA194" s="5"/>
      <c r="GB194" s="5"/>
      <c r="GC194" s="5"/>
      <c r="GD194" s="5"/>
      <c r="GE194" s="5"/>
      <c r="GF194" s="5"/>
      <c r="GG194" s="5"/>
      <c r="GH194" s="5"/>
      <c r="GI194" s="5"/>
      <c r="GJ194" s="5"/>
      <c r="GK194" s="5"/>
      <c r="GL194" s="5"/>
      <c r="GM194" s="5"/>
      <c r="GN194" s="5"/>
      <c r="GO194" s="5"/>
      <c r="GP194" s="5"/>
      <c r="GQ194" s="5"/>
      <c r="GR194" s="5"/>
      <c r="GS194" s="5"/>
      <c r="GT194" s="5"/>
      <c r="GU194" s="5"/>
      <c r="GV194" s="5"/>
      <c r="GW194" s="5"/>
      <c r="GX194" s="5"/>
      <c r="GY194" s="5"/>
      <c r="GZ194" s="5"/>
      <c r="HA194" s="5"/>
      <c r="HB194" s="5"/>
      <c r="HC194" s="5"/>
      <c r="HD194" s="5"/>
      <c r="HE194" s="5"/>
      <c r="HF194" s="5"/>
      <c r="HG194" s="5"/>
      <c r="HH194" s="5"/>
      <c r="HI194" s="5"/>
      <c r="HJ194" s="5"/>
      <c r="HK194" s="5"/>
      <c r="HL194" s="5"/>
      <c r="HM194" s="5"/>
      <c r="HN194" s="5"/>
      <c r="HO194" s="5"/>
      <c r="HP194" s="5"/>
      <c r="HQ194" s="5"/>
      <c r="HR194" s="5"/>
      <c r="HS194" s="5"/>
      <c r="HT194" s="5"/>
      <c r="HU194" s="5"/>
      <c r="HV194" s="5"/>
      <c r="HW194" s="5"/>
      <c r="HX194" s="5"/>
      <c r="HY194" s="5"/>
      <c r="HZ194" s="5"/>
      <c r="IA194" s="5"/>
      <c r="IB194" s="5"/>
      <c r="IC194" s="5"/>
      <c r="ID194" s="5"/>
      <c r="IE194" s="5"/>
      <c r="IF194" s="5"/>
      <c r="IG194" s="5"/>
      <c r="IH194" s="5"/>
      <c r="II194" s="5"/>
      <c r="IJ194" s="5"/>
      <c r="IK194" s="5"/>
      <c r="IL194" s="5"/>
    </row>
    <row r="195" spans="1:246" x14ac:dyDescent="0.2">
      <c r="A195" s="161"/>
      <c r="B195" s="162"/>
      <c r="C195" s="162"/>
      <c r="D195" s="163"/>
      <c r="E195" s="164"/>
      <c r="F195" s="164"/>
      <c r="G195" s="165"/>
      <c r="H195" s="165"/>
      <c r="I195" s="165"/>
      <c r="J195" s="165"/>
      <c r="K195" s="166"/>
      <c r="L195" s="4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  <c r="AY195" s="7"/>
      <c r="AZ195" s="7"/>
      <c r="BA195" s="7"/>
      <c r="BB195" s="7"/>
      <c r="BC195" s="7"/>
      <c r="BD195" s="7"/>
      <c r="BE195" s="7"/>
      <c r="BF195" s="7"/>
      <c r="BG195" s="7"/>
      <c r="BH195" s="7"/>
      <c r="BI195" s="7"/>
      <c r="BJ195" s="7"/>
      <c r="BK195" s="7"/>
      <c r="BL195" s="7"/>
      <c r="BM195" s="7"/>
      <c r="BN195" s="7"/>
      <c r="BO195" s="7"/>
      <c r="BP195" s="7"/>
      <c r="BQ195" s="7"/>
      <c r="BR195" s="7"/>
      <c r="BS195" s="7"/>
      <c r="BT195" s="7"/>
      <c r="BU195" s="7"/>
      <c r="BV195" s="7"/>
      <c r="BW195" s="7"/>
      <c r="BX195" s="7"/>
      <c r="BY195" s="7"/>
      <c r="BZ195" s="7"/>
      <c r="CA195" s="7"/>
      <c r="CB195" s="7"/>
      <c r="CC195" s="7"/>
      <c r="CD195" s="7"/>
      <c r="CE195" s="7"/>
      <c r="CF195" s="7"/>
      <c r="CG195" s="7"/>
      <c r="CH195" s="7"/>
      <c r="CI195" s="7"/>
      <c r="CJ195" s="7"/>
      <c r="CK195" s="7"/>
      <c r="CL195" s="7"/>
      <c r="CM195" s="7"/>
      <c r="CN195" s="7"/>
      <c r="CO195" s="7"/>
      <c r="CP195" s="7"/>
      <c r="CQ195" s="7"/>
      <c r="CR195" s="7"/>
      <c r="CS195" s="7"/>
      <c r="CT195" s="7"/>
      <c r="CU195" s="7"/>
      <c r="CV195" s="7"/>
      <c r="CW195" s="7"/>
      <c r="CX195" s="7"/>
      <c r="CY195" s="7"/>
      <c r="CZ195" s="7"/>
      <c r="DA195" s="7"/>
      <c r="DB195" s="7"/>
      <c r="DC195" s="7"/>
      <c r="DD195" s="7"/>
      <c r="DE195" s="7"/>
      <c r="DF195" s="7"/>
      <c r="DG195" s="7"/>
      <c r="DH195" s="7"/>
      <c r="DI195" s="7"/>
      <c r="DJ195" s="7"/>
      <c r="DK195" s="7"/>
      <c r="DL195" s="7"/>
      <c r="DM195" s="7"/>
      <c r="DN195" s="7"/>
      <c r="DO195" s="7"/>
      <c r="DP195" s="7"/>
      <c r="DQ195" s="7"/>
      <c r="DR195" s="7"/>
      <c r="DS195" s="7"/>
      <c r="DT195" s="7"/>
      <c r="DU195" s="7"/>
      <c r="DV195" s="7"/>
      <c r="DW195" s="7"/>
      <c r="DX195" s="7"/>
      <c r="DY195" s="7"/>
      <c r="DZ195" s="7"/>
      <c r="EA195" s="7"/>
      <c r="EB195" s="7"/>
      <c r="EC195" s="7"/>
      <c r="ED195" s="7"/>
      <c r="EE195" s="7"/>
      <c r="EF195" s="7"/>
      <c r="EG195" s="7"/>
      <c r="EH195" s="7"/>
      <c r="EI195" s="7"/>
      <c r="EJ195" s="7"/>
      <c r="EK195" s="7"/>
      <c r="EL195" s="7"/>
      <c r="EM195" s="7"/>
      <c r="EN195" s="7"/>
      <c r="EO195" s="7"/>
      <c r="EP195" s="7"/>
      <c r="EQ195" s="7"/>
      <c r="ER195" s="7"/>
      <c r="ES195" s="7"/>
      <c r="ET195" s="7"/>
      <c r="EU195" s="7"/>
      <c r="EV195" s="7"/>
      <c r="EW195" s="7"/>
      <c r="EX195" s="7"/>
      <c r="EY195" s="7"/>
      <c r="EZ195" s="7"/>
      <c r="FA195" s="7"/>
      <c r="FB195" s="7"/>
      <c r="FC195" s="7"/>
      <c r="FD195" s="7"/>
      <c r="FE195" s="7"/>
      <c r="FF195" s="7"/>
      <c r="FG195" s="7"/>
      <c r="FH195" s="7"/>
      <c r="FI195" s="7"/>
      <c r="FJ195" s="7"/>
      <c r="FK195" s="7"/>
      <c r="FL195" s="7"/>
      <c r="FM195" s="7"/>
      <c r="FN195" s="7"/>
      <c r="FO195" s="7"/>
      <c r="FP195" s="7"/>
      <c r="FQ195" s="7"/>
      <c r="FR195" s="7"/>
      <c r="FS195" s="7"/>
      <c r="FT195" s="7"/>
      <c r="FU195" s="7"/>
      <c r="FV195" s="7"/>
      <c r="FW195" s="7"/>
      <c r="FX195" s="7"/>
      <c r="FY195" s="7"/>
      <c r="FZ195" s="7"/>
      <c r="GA195" s="7"/>
      <c r="GB195" s="7"/>
      <c r="GC195" s="7"/>
      <c r="GD195" s="7"/>
      <c r="GE195" s="7"/>
      <c r="GF195" s="7"/>
      <c r="GG195" s="7"/>
      <c r="GH195" s="7"/>
      <c r="GI195" s="7"/>
      <c r="GJ195" s="7"/>
      <c r="GK195" s="7"/>
      <c r="GL195" s="7"/>
      <c r="GM195" s="7"/>
      <c r="GN195" s="7"/>
      <c r="GO195" s="7"/>
      <c r="GP195" s="7"/>
      <c r="GQ195" s="7"/>
      <c r="GR195" s="7"/>
      <c r="GS195" s="7"/>
      <c r="GT195" s="7"/>
      <c r="GU195" s="7"/>
      <c r="GV195" s="7"/>
      <c r="GW195" s="7"/>
      <c r="GX195" s="7"/>
      <c r="GY195" s="7"/>
      <c r="GZ195" s="7"/>
      <c r="HA195" s="7"/>
      <c r="HB195" s="7"/>
      <c r="HC195" s="7"/>
      <c r="HD195" s="7"/>
      <c r="HE195" s="7"/>
      <c r="HF195" s="7"/>
      <c r="HG195" s="7"/>
      <c r="HH195" s="7"/>
      <c r="HI195" s="7"/>
      <c r="HJ195" s="7"/>
      <c r="HK195" s="7"/>
      <c r="HL195" s="7"/>
      <c r="HM195" s="7"/>
      <c r="HN195" s="7"/>
      <c r="HO195" s="7"/>
      <c r="HP195" s="7"/>
      <c r="HQ195" s="7"/>
      <c r="HR195" s="7"/>
      <c r="HS195" s="7"/>
      <c r="HT195" s="7"/>
      <c r="HU195" s="7"/>
      <c r="HV195" s="7"/>
      <c r="HW195" s="7"/>
      <c r="HX195" s="7"/>
      <c r="HY195" s="7"/>
      <c r="HZ195" s="7"/>
      <c r="IA195" s="7"/>
      <c r="IB195" s="7"/>
      <c r="IC195" s="7"/>
      <c r="ID195" s="7"/>
      <c r="IE195" s="7"/>
      <c r="IF195" s="7"/>
      <c r="IG195" s="7"/>
      <c r="IH195" s="7"/>
      <c r="II195" s="7"/>
      <c r="IJ195" s="7"/>
      <c r="IK195" s="7"/>
      <c r="IL195" s="7"/>
    </row>
    <row r="196" spans="1:246" x14ac:dyDescent="0.2">
      <c r="A196" s="167" t="s">
        <v>401</v>
      </c>
      <c r="B196" s="164"/>
      <c r="C196" s="164"/>
      <c r="D196" s="168"/>
      <c r="E196" s="153"/>
      <c r="F196" s="169"/>
      <c r="G196" s="165"/>
      <c r="H196" s="165"/>
      <c r="I196" s="165"/>
      <c r="J196" s="165"/>
      <c r="K196" s="166"/>
      <c r="L196" s="11"/>
    </row>
    <row r="197" spans="1:246" s="29" customFormat="1" x14ac:dyDescent="0.2">
      <c r="A197" s="170"/>
      <c r="B197" s="171"/>
      <c r="C197" s="171"/>
      <c r="D197" s="172"/>
      <c r="E197" s="171"/>
      <c r="F197" s="173"/>
      <c r="G197" s="174"/>
      <c r="H197" s="174"/>
      <c r="I197" s="174"/>
      <c r="J197" s="174"/>
      <c r="K197" s="175"/>
      <c r="L197" s="106"/>
    </row>
  </sheetData>
  <sheetProtection algorithmName="SHA-512" hashValue="gwU+tAXI/l61v+0EOgABhcm9dlsEUORDFXHy1d7/o1GcBisKwdDAr4fGGXiDdYhWmKzeEcsQSPQmaQCbqXr6aA==" saltValue="4RR+2tJC1UQ4cKUtliAXow==" spinCount="100000" sheet="1" objects="1" scenarios="1"/>
  <sortState xmlns:xlrd2="http://schemas.microsoft.com/office/spreadsheetml/2017/richdata2" ref="A75:LS96">
    <sortCondition ref="A75:A96"/>
  </sortState>
  <mergeCells count="5">
    <mergeCell ref="A8:G8"/>
    <mergeCell ref="H8:K8"/>
    <mergeCell ref="B3:E3"/>
    <mergeCell ref="K4:K6"/>
    <mergeCell ref="N8:P8"/>
  </mergeCells>
  <conditionalFormatting sqref="P10:P12">
    <cfRule type="cellIs" dxfId="21" priority="21" operator="equal">
      <formula>"ERRO"</formula>
    </cfRule>
    <cfRule type="cellIs" dxfId="20" priority="22" operator="equal">
      <formula>"OK"</formula>
    </cfRule>
  </conditionalFormatting>
  <conditionalFormatting sqref="P16:P17">
    <cfRule type="cellIs" dxfId="19" priority="19" operator="equal">
      <formula>"ERRO"</formula>
    </cfRule>
    <cfRule type="cellIs" dxfId="18" priority="20" operator="equal">
      <formula>"OK"</formula>
    </cfRule>
  </conditionalFormatting>
  <conditionalFormatting sqref="P21">
    <cfRule type="cellIs" dxfId="17" priority="17" operator="equal">
      <formula>"ERRO"</formula>
    </cfRule>
    <cfRule type="cellIs" dxfId="16" priority="18" operator="equal">
      <formula>"OK"</formula>
    </cfRule>
  </conditionalFormatting>
  <conditionalFormatting sqref="P26:P34">
    <cfRule type="cellIs" dxfId="15" priority="15" operator="equal">
      <formula>"ERRO"</formula>
    </cfRule>
    <cfRule type="cellIs" dxfId="14" priority="16" operator="equal">
      <formula>"OK"</formula>
    </cfRule>
  </conditionalFormatting>
  <conditionalFormatting sqref="P39:P68">
    <cfRule type="cellIs" dxfId="13" priority="13" operator="equal">
      <formula>"ERRO"</formula>
    </cfRule>
    <cfRule type="cellIs" dxfId="12" priority="14" operator="equal">
      <formula>"OK"</formula>
    </cfRule>
  </conditionalFormatting>
  <conditionalFormatting sqref="P73:P138">
    <cfRule type="cellIs" dxfId="11" priority="11" operator="equal">
      <formula>"ERRO"</formula>
    </cfRule>
    <cfRule type="cellIs" dxfId="10" priority="12" operator="equal">
      <formula>"OK"</formula>
    </cfRule>
  </conditionalFormatting>
  <conditionalFormatting sqref="P143:P159">
    <cfRule type="cellIs" dxfId="9" priority="9" operator="equal">
      <formula>"ERRO"</formula>
    </cfRule>
    <cfRule type="cellIs" dxfId="8" priority="10" operator="equal">
      <formula>"OK"</formula>
    </cfRule>
  </conditionalFormatting>
  <conditionalFormatting sqref="P163:P168">
    <cfRule type="cellIs" dxfId="7" priority="7" operator="equal">
      <formula>"ERRO"</formula>
    </cfRule>
    <cfRule type="cellIs" dxfId="6" priority="8" operator="equal">
      <formula>"OK"</formula>
    </cfRule>
  </conditionalFormatting>
  <conditionalFormatting sqref="P173:P181">
    <cfRule type="cellIs" dxfId="5" priority="5" operator="equal">
      <formula>"ERRO"</formula>
    </cfRule>
    <cfRule type="cellIs" dxfId="4" priority="6" operator="equal">
      <formula>"OK"</formula>
    </cfRule>
  </conditionalFormatting>
  <conditionalFormatting sqref="P185:P186">
    <cfRule type="cellIs" dxfId="3" priority="3" operator="equal">
      <formula>"ERRO"</formula>
    </cfRule>
    <cfRule type="cellIs" dxfId="2" priority="4" operator="equal">
      <formula>"OK"</formula>
    </cfRule>
  </conditionalFormatting>
  <conditionalFormatting sqref="P188">
    <cfRule type="cellIs" dxfId="1" priority="1" operator="equal">
      <formula>"ERRO"</formula>
    </cfRule>
    <cfRule type="cellIs" dxfId="0" priority="2" operator="equal">
      <formula>"OK"</formula>
    </cfRule>
  </conditionalFormatting>
  <printOptions horizontalCentered="1"/>
  <pageMargins left="0.39370078740157483" right="0.19685039370078741" top="0.98425196850393704" bottom="0.78740157480314965" header="0" footer="0"/>
  <pageSetup paperSize="9" scale="55" fitToHeight="2" orientation="landscape" r:id="rId1"/>
  <headerFooter alignWithMargins="0"/>
  <rowBreaks count="3" manualBreakCount="3">
    <brk id="97" max="11" man="1"/>
    <brk id="140" max="11" man="1"/>
    <brk id="183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F31"/>
  <sheetViews>
    <sheetView topLeftCell="A7" zoomScale="85" zoomScaleNormal="85" zoomScaleSheetLayoutView="85" workbookViewId="0">
      <selection activeCell="N13" sqref="N13"/>
    </sheetView>
  </sheetViews>
  <sheetFormatPr defaultColWidth="16" defaultRowHeight="12.75" x14ac:dyDescent="0.2"/>
  <cols>
    <col min="1" max="2" width="5.28515625" style="13" customWidth="1"/>
    <col min="3" max="3" width="27.85546875" style="13" customWidth="1"/>
    <col min="4" max="4" width="3.85546875" style="13" customWidth="1"/>
    <col min="5" max="5" width="6" style="13" customWidth="1"/>
    <col min="6" max="6" width="6.42578125" style="13" customWidth="1"/>
    <col min="7" max="7" width="8.5703125" style="13" customWidth="1"/>
    <col min="8" max="8" width="20.42578125" style="13" customWidth="1"/>
    <col min="9" max="9" width="7" style="13" customWidth="1"/>
    <col min="10" max="10" width="18.7109375" style="13" customWidth="1"/>
    <col min="11" max="11" width="7" style="13" customWidth="1"/>
    <col min="12" max="12" width="18.7109375" style="13" customWidth="1"/>
    <col min="13" max="13" width="7" style="13" customWidth="1"/>
    <col min="14" max="14" width="18.7109375" style="13" customWidth="1"/>
    <col min="15" max="15" width="7" style="13" customWidth="1"/>
    <col min="16" max="16" width="18.7109375" style="13" customWidth="1"/>
    <col min="17" max="17" width="7" style="13" customWidth="1"/>
    <col min="18" max="18" width="18.7109375" style="13" customWidth="1"/>
    <col min="19" max="19" width="7" style="13" customWidth="1"/>
    <col min="20" max="20" width="18.7109375" style="13" customWidth="1"/>
    <col min="21" max="21" width="7" style="13" customWidth="1"/>
    <col min="22" max="22" width="18.7109375" style="13" customWidth="1"/>
    <col min="23" max="23" width="7" style="13" customWidth="1"/>
    <col min="24" max="24" width="18.7109375" style="13" customWidth="1"/>
    <col min="25" max="25" width="7" style="13" customWidth="1"/>
    <col min="26" max="26" width="18.7109375" style="13" customWidth="1"/>
    <col min="27" max="27" width="7" style="13" customWidth="1"/>
    <col min="28" max="28" width="18.7109375" style="13" customWidth="1"/>
    <col min="29" max="29" width="7.140625" style="13" customWidth="1"/>
    <col min="30" max="30" width="18.7109375" style="13" customWidth="1"/>
    <col min="31" max="31" width="7.140625" style="13" customWidth="1"/>
    <col min="32" max="32" width="18.7109375" style="13" customWidth="1"/>
    <col min="33" max="129" width="9.140625" style="13" customWidth="1"/>
    <col min="130" max="130" width="12.42578125" style="13" customWidth="1"/>
    <col min="131" max="131" width="13.85546875" style="13" customWidth="1"/>
    <col min="132" max="132" width="29.85546875" style="13" customWidth="1"/>
    <col min="133" max="133" width="14.85546875" style="13" customWidth="1"/>
    <col min="134" max="134" width="8.5703125" style="13" bestFit="1" customWidth="1"/>
    <col min="135" max="135" width="19.140625" style="13" customWidth="1"/>
    <col min="136" max="136" width="16.140625" style="13" customWidth="1"/>
    <col min="137" max="137" width="22.5703125" style="13" customWidth="1"/>
    <col min="138" max="138" width="7" style="13" customWidth="1"/>
    <col min="139" max="139" width="16" style="13" customWidth="1"/>
    <col min="140" max="140" width="7" style="13" customWidth="1"/>
    <col min="141" max="141" width="16" style="13" customWidth="1"/>
    <col min="142" max="142" width="7" style="13" customWidth="1"/>
    <col min="143" max="143" width="16" style="13" customWidth="1"/>
    <col min="144" max="144" width="7" style="13" customWidth="1"/>
    <col min="145" max="145" width="16" style="13" customWidth="1"/>
    <col min="146" max="146" width="5.5703125" style="13" bestFit="1" customWidth="1"/>
    <col min="147" max="147" width="16" style="13" customWidth="1"/>
    <col min="148" max="148" width="7" style="13" customWidth="1"/>
    <col min="149" max="149" width="16" style="13" customWidth="1"/>
    <col min="150" max="150" width="7" style="13" customWidth="1"/>
    <col min="151" max="151" width="16" style="13" customWidth="1"/>
    <col min="152" max="152" width="7" style="13" customWidth="1"/>
    <col min="153" max="153" width="16" style="13" customWidth="1"/>
    <col min="154" max="154" width="7" style="13" customWidth="1"/>
    <col min="155" max="155" width="16" style="13" customWidth="1"/>
    <col min="156" max="156" width="7" style="13" customWidth="1"/>
    <col min="157" max="157" width="16" style="13" customWidth="1"/>
    <col min="158" max="158" width="7" style="13" customWidth="1"/>
    <col min="159" max="159" width="16" style="13"/>
    <col min="160" max="160" width="12.42578125" style="13" customWidth="1"/>
    <col min="161" max="161" width="13.85546875" style="13" customWidth="1"/>
    <col min="162" max="162" width="29.85546875" style="13" customWidth="1"/>
    <col min="163" max="163" width="14.85546875" style="13" customWidth="1"/>
    <col min="164" max="164" width="8.5703125" style="13" bestFit="1" customWidth="1"/>
    <col min="165" max="165" width="19.140625" style="13" customWidth="1"/>
    <col min="166" max="166" width="16.140625" style="13" customWidth="1"/>
    <col min="167" max="167" width="22.5703125" style="13" customWidth="1"/>
    <col min="168" max="168" width="5.7109375" style="13" customWidth="1"/>
    <col min="169" max="169" width="13.5703125" style="13" customWidth="1"/>
    <col min="170" max="170" width="5.5703125" style="13" customWidth="1"/>
    <col min="171" max="171" width="16" style="13" customWidth="1"/>
    <col min="172" max="172" width="6.28515625" style="13" customWidth="1"/>
    <col min="173" max="173" width="14.5703125" style="13" customWidth="1"/>
    <col min="174" max="174" width="8.28515625" style="13" customWidth="1"/>
    <col min="175" max="175" width="14.42578125" style="13" customWidth="1"/>
    <col min="176" max="385" width="9.140625" style="13" customWidth="1"/>
    <col min="386" max="386" width="12.42578125" style="13" customWidth="1"/>
    <col min="387" max="387" width="13.85546875" style="13" customWidth="1"/>
    <col min="388" max="388" width="29.85546875" style="13" customWidth="1"/>
    <col min="389" max="389" width="14.85546875" style="13" customWidth="1"/>
    <col min="390" max="390" width="8.5703125" style="13" bestFit="1" customWidth="1"/>
    <col min="391" max="391" width="19.140625" style="13" customWidth="1"/>
    <col min="392" max="392" width="16.140625" style="13" customWidth="1"/>
    <col min="393" max="393" width="22.5703125" style="13" customWidth="1"/>
    <col min="394" max="394" width="7" style="13" customWidth="1"/>
    <col min="395" max="395" width="16" style="13" customWidth="1"/>
    <col min="396" max="396" width="7" style="13" customWidth="1"/>
    <col min="397" max="397" width="16" style="13" customWidth="1"/>
    <col min="398" max="398" width="7" style="13" customWidth="1"/>
    <col min="399" max="399" width="16" style="13" customWidth="1"/>
    <col min="400" max="400" width="7" style="13" customWidth="1"/>
    <col min="401" max="401" width="16" style="13" customWidth="1"/>
    <col min="402" max="402" width="5.5703125" style="13" bestFit="1" customWidth="1"/>
    <col min="403" max="403" width="16" style="13" customWidth="1"/>
    <col min="404" max="404" width="7" style="13" customWidth="1"/>
    <col min="405" max="405" width="16" style="13" customWidth="1"/>
    <col min="406" max="406" width="7" style="13" customWidth="1"/>
    <col min="407" max="407" width="16" style="13" customWidth="1"/>
    <col min="408" max="408" width="7" style="13" customWidth="1"/>
    <col min="409" max="409" width="16" style="13" customWidth="1"/>
    <col min="410" max="410" width="7" style="13" customWidth="1"/>
    <col min="411" max="411" width="16" style="13" customWidth="1"/>
    <col min="412" max="412" width="7" style="13" customWidth="1"/>
    <col min="413" max="413" width="16" style="13" customWidth="1"/>
    <col min="414" max="414" width="7" style="13" customWidth="1"/>
    <col min="415" max="415" width="16" style="13"/>
    <col min="416" max="416" width="12.42578125" style="13" customWidth="1"/>
    <col min="417" max="417" width="13.85546875" style="13" customWidth="1"/>
    <col min="418" max="418" width="29.85546875" style="13" customWidth="1"/>
    <col min="419" max="419" width="14.85546875" style="13" customWidth="1"/>
    <col min="420" max="420" width="8.5703125" style="13" bestFit="1" customWidth="1"/>
    <col min="421" max="421" width="19.140625" style="13" customWidth="1"/>
    <col min="422" max="422" width="16.140625" style="13" customWidth="1"/>
    <col min="423" max="423" width="22.5703125" style="13" customWidth="1"/>
    <col min="424" max="424" width="5.7109375" style="13" customWidth="1"/>
    <col min="425" max="425" width="13.5703125" style="13" customWidth="1"/>
    <col min="426" max="426" width="5.5703125" style="13" customWidth="1"/>
    <col min="427" max="427" width="16" style="13" customWidth="1"/>
    <col min="428" max="428" width="6.28515625" style="13" customWidth="1"/>
    <col min="429" max="429" width="14.5703125" style="13" customWidth="1"/>
    <col min="430" max="430" width="8.28515625" style="13" customWidth="1"/>
    <col min="431" max="431" width="14.42578125" style="13" customWidth="1"/>
    <col min="432" max="641" width="9.140625" style="13" customWidth="1"/>
    <col min="642" max="642" width="12.42578125" style="13" customWidth="1"/>
    <col min="643" max="643" width="13.85546875" style="13" customWidth="1"/>
    <col min="644" max="644" width="29.85546875" style="13" customWidth="1"/>
    <col min="645" max="645" width="14.85546875" style="13" customWidth="1"/>
    <col min="646" max="646" width="8.5703125" style="13" bestFit="1" customWidth="1"/>
    <col min="647" max="647" width="19.140625" style="13" customWidth="1"/>
    <col min="648" max="648" width="16.140625" style="13" customWidth="1"/>
    <col min="649" max="649" width="22.5703125" style="13" customWidth="1"/>
    <col min="650" max="650" width="7" style="13" customWidth="1"/>
    <col min="651" max="651" width="16" style="13" customWidth="1"/>
    <col min="652" max="652" width="7" style="13" customWidth="1"/>
    <col min="653" max="653" width="16" style="13" customWidth="1"/>
    <col min="654" max="654" width="7" style="13" customWidth="1"/>
    <col min="655" max="655" width="16" style="13" customWidth="1"/>
    <col min="656" max="656" width="7" style="13" customWidth="1"/>
    <col min="657" max="657" width="16" style="13" customWidth="1"/>
    <col min="658" max="658" width="5.5703125" style="13" bestFit="1" customWidth="1"/>
    <col min="659" max="659" width="16" style="13" customWidth="1"/>
    <col min="660" max="660" width="7" style="13" customWidth="1"/>
    <col min="661" max="661" width="16" style="13" customWidth="1"/>
    <col min="662" max="662" width="7" style="13" customWidth="1"/>
    <col min="663" max="663" width="16" style="13" customWidth="1"/>
    <col min="664" max="664" width="7" style="13" customWidth="1"/>
    <col min="665" max="665" width="16" style="13" customWidth="1"/>
    <col min="666" max="666" width="7" style="13" customWidth="1"/>
    <col min="667" max="667" width="16" style="13" customWidth="1"/>
    <col min="668" max="668" width="7" style="13" customWidth="1"/>
    <col min="669" max="669" width="16" style="13" customWidth="1"/>
    <col min="670" max="670" width="7" style="13" customWidth="1"/>
    <col min="671" max="671" width="16" style="13"/>
    <col min="672" max="672" width="12.42578125" style="13" customWidth="1"/>
    <col min="673" max="673" width="13.85546875" style="13" customWidth="1"/>
    <col min="674" max="674" width="29.85546875" style="13" customWidth="1"/>
    <col min="675" max="675" width="14.85546875" style="13" customWidth="1"/>
    <col min="676" max="676" width="8.5703125" style="13" bestFit="1" customWidth="1"/>
    <col min="677" max="677" width="19.140625" style="13" customWidth="1"/>
    <col min="678" max="678" width="16.140625" style="13" customWidth="1"/>
    <col min="679" max="679" width="22.5703125" style="13" customWidth="1"/>
    <col min="680" max="680" width="5.7109375" style="13" customWidth="1"/>
    <col min="681" max="681" width="13.5703125" style="13" customWidth="1"/>
    <col min="682" max="682" width="5.5703125" style="13" customWidth="1"/>
    <col min="683" max="683" width="16" style="13" customWidth="1"/>
    <col min="684" max="684" width="6.28515625" style="13" customWidth="1"/>
    <col min="685" max="685" width="14.5703125" style="13" customWidth="1"/>
    <col min="686" max="686" width="8.28515625" style="13" customWidth="1"/>
    <col min="687" max="687" width="14.42578125" style="13" customWidth="1"/>
    <col min="688" max="897" width="9.140625" style="13" customWidth="1"/>
    <col min="898" max="898" width="12.42578125" style="13" customWidth="1"/>
    <col min="899" max="899" width="13.85546875" style="13" customWidth="1"/>
    <col min="900" max="900" width="29.85546875" style="13" customWidth="1"/>
    <col min="901" max="901" width="14.85546875" style="13" customWidth="1"/>
    <col min="902" max="902" width="8.5703125" style="13" bestFit="1" customWidth="1"/>
    <col min="903" max="903" width="19.140625" style="13" customWidth="1"/>
    <col min="904" max="904" width="16.140625" style="13" customWidth="1"/>
    <col min="905" max="905" width="22.5703125" style="13" customWidth="1"/>
    <col min="906" max="906" width="7" style="13" customWidth="1"/>
    <col min="907" max="907" width="16" style="13" customWidth="1"/>
    <col min="908" max="908" width="7" style="13" customWidth="1"/>
    <col min="909" max="909" width="16" style="13" customWidth="1"/>
    <col min="910" max="910" width="7" style="13" customWidth="1"/>
    <col min="911" max="911" width="16" style="13" customWidth="1"/>
    <col min="912" max="912" width="7" style="13" customWidth="1"/>
    <col min="913" max="913" width="16" style="13" customWidth="1"/>
    <col min="914" max="914" width="5.5703125" style="13" bestFit="1" customWidth="1"/>
    <col min="915" max="915" width="16" style="13" customWidth="1"/>
    <col min="916" max="916" width="7" style="13" customWidth="1"/>
    <col min="917" max="917" width="16" style="13" customWidth="1"/>
    <col min="918" max="918" width="7" style="13" customWidth="1"/>
    <col min="919" max="919" width="16" style="13" customWidth="1"/>
    <col min="920" max="920" width="7" style="13" customWidth="1"/>
    <col min="921" max="921" width="16" style="13" customWidth="1"/>
    <col min="922" max="922" width="7" style="13" customWidth="1"/>
    <col min="923" max="923" width="16" style="13" customWidth="1"/>
    <col min="924" max="924" width="7" style="13" customWidth="1"/>
    <col min="925" max="925" width="16" style="13" customWidth="1"/>
    <col min="926" max="926" width="7" style="13" customWidth="1"/>
    <col min="927" max="927" width="16" style="13"/>
    <col min="928" max="928" width="12.42578125" style="13" customWidth="1"/>
    <col min="929" max="929" width="13.85546875" style="13" customWidth="1"/>
    <col min="930" max="930" width="29.85546875" style="13" customWidth="1"/>
    <col min="931" max="931" width="14.85546875" style="13" customWidth="1"/>
    <col min="932" max="932" width="8.5703125" style="13" bestFit="1" customWidth="1"/>
    <col min="933" max="933" width="19.140625" style="13" customWidth="1"/>
    <col min="934" max="934" width="16.140625" style="13" customWidth="1"/>
    <col min="935" max="935" width="22.5703125" style="13" customWidth="1"/>
    <col min="936" max="936" width="5.7109375" style="13" customWidth="1"/>
    <col min="937" max="937" width="13.5703125" style="13" customWidth="1"/>
    <col min="938" max="938" width="5.5703125" style="13" customWidth="1"/>
    <col min="939" max="939" width="16" style="13" customWidth="1"/>
    <col min="940" max="940" width="6.28515625" style="13" customWidth="1"/>
    <col min="941" max="941" width="14.5703125" style="13" customWidth="1"/>
    <col min="942" max="942" width="8.28515625" style="13" customWidth="1"/>
    <col min="943" max="943" width="14.42578125" style="13" customWidth="1"/>
    <col min="944" max="1153" width="9.140625" style="13" customWidth="1"/>
    <col min="1154" max="1154" width="12.42578125" style="13" customWidth="1"/>
    <col min="1155" max="1155" width="13.85546875" style="13" customWidth="1"/>
    <col min="1156" max="1156" width="29.85546875" style="13" customWidth="1"/>
    <col min="1157" max="1157" width="14.85546875" style="13" customWidth="1"/>
    <col min="1158" max="1158" width="8.5703125" style="13" bestFit="1" customWidth="1"/>
    <col min="1159" max="1159" width="19.140625" style="13" customWidth="1"/>
    <col min="1160" max="1160" width="16.140625" style="13" customWidth="1"/>
    <col min="1161" max="1161" width="22.5703125" style="13" customWidth="1"/>
    <col min="1162" max="1162" width="7" style="13" customWidth="1"/>
    <col min="1163" max="1163" width="16" style="13" customWidth="1"/>
    <col min="1164" max="1164" width="7" style="13" customWidth="1"/>
    <col min="1165" max="1165" width="16" style="13" customWidth="1"/>
    <col min="1166" max="1166" width="7" style="13" customWidth="1"/>
    <col min="1167" max="1167" width="16" style="13" customWidth="1"/>
    <col min="1168" max="1168" width="7" style="13" customWidth="1"/>
    <col min="1169" max="1169" width="16" style="13" customWidth="1"/>
    <col min="1170" max="1170" width="5.5703125" style="13" bestFit="1" customWidth="1"/>
    <col min="1171" max="1171" width="16" style="13" customWidth="1"/>
    <col min="1172" max="1172" width="7" style="13" customWidth="1"/>
    <col min="1173" max="1173" width="16" style="13" customWidth="1"/>
    <col min="1174" max="1174" width="7" style="13" customWidth="1"/>
    <col min="1175" max="1175" width="16" style="13" customWidth="1"/>
    <col min="1176" max="1176" width="7" style="13" customWidth="1"/>
    <col min="1177" max="1177" width="16" style="13" customWidth="1"/>
    <col min="1178" max="1178" width="7" style="13" customWidth="1"/>
    <col min="1179" max="1179" width="16" style="13" customWidth="1"/>
    <col min="1180" max="1180" width="7" style="13" customWidth="1"/>
    <col min="1181" max="1181" width="16" style="13" customWidth="1"/>
    <col min="1182" max="1182" width="7" style="13" customWidth="1"/>
    <col min="1183" max="1183" width="16" style="13"/>
    <col min="1184" max="1184" width="12.42578125" style="13" customWidth="1"/>
    <col min="1185" max="1185" width="13.85546875" style="13" customWidth="1"/>
    <col min="1186" max="1186" width="29.85546875" style="13" customWidth="1"/>
    <col min="1187" max="1187" width="14.85546875" style="13" customWidth="1"/>
    <col min="1188" max="1188" width="8.5703125" style="13" bestFit="1" customWidth="1"/>
    <col min="1189" max="1189" width="19.140625" style="13" customWidth="1"/>
    <col min="1190" max="1190" width="16.140625" style="13" customWidth="1"/>
    <col min="1191" max="1191" width="22.5703125" style="13" customWidth="1"/>
    <col min="1192" max="1192" width="5.7109375" style="13" customWidth="1"/>
    <col min="1193" max="1193" width="13.5703125" style="13" customWidth="1"/>
    <col min="1194" max="1194" width="5.5703125" style="13" customWidth="1"/>
    <col min="1195" max="1195" width="16" style="13" customWidth="1"/>
    <col min="1196" max="1196" width="6.28515625" style="13" customWidth="1"/>
    <col min="1197" max="1197" width="14.5703125" style="13" customWidth="1"/>
    <col min="1198" max="1198" width="8.28515625" style="13" customWidth="1"/>
    <col min="1199" max="1199" width="14.42578125" style="13" customWidth="1"/>
    <col min="1200" max="1409" width="9.140625" style="13" customWidth="1"/>
    <col min="1410" max="1410" width="12.42578125" style="13" customWidth="1"/>
    <col min="1411" max="1411" width="13.85546875" style="13" customWidth="1"/>
    <col min="1412" max="1412" width="29.85546875" style="13" customWidth="1"/>
    <col min="1413" max="1413" width="14.85546875" style="13" customWidth="1"/>
    <col min="1414" max="1414" width="8.5703125" style="13" bestFit="1" customWidth="1"/>
    <col min="1415" max="1415" width="19.140625" style="13" customWidth="1"/>
    <col min="1416" max="1416" width="16.140625" style="13" customWidth="1"/>
    <col min="1417" max="1417" width="22.5703125" style="13" customWidth="1"/>
    <col min="1418" max="1418" width="7" style="13" customWidth="1"/>
    <col min="1419" max="1419" width="16" style="13" customWidth="1"/>
    <col min="1420" max="1420" width="7" style="13" customWidth="1"/>
    <col min="1421" max="1421" width="16" style="13" customWidth="1"/>
    <col min="1422" max="1422" width="7" style="13" customWidth="1"/>
    <col min="1423" max="1423" width="16" style="13" customWidth="1"/>
    <col min="1424" max="1424" width="7" style="13" customWidth="1"/>
    <col min="1425" max="1425" width="16" style="13" customWidth="1"/>
    <col min="1426" max="1426" width="5.5703125" style="13" bestFit="1" customWidth="1"/>
    <col min="1427" max="1427" width="16" style="13" customWidth="1"/>
    <col min="1428" max="1428" width="7" style="13" customWidth="1"/>
    <col min="1429" max="1429" width="16" style="13" customWidth="1"/>
    <col min="1430" max="1430" width="7" style="13" customWidth="1"/>
    <col min="1431" max="1431" width="16" style="13" customWidth="1"/>
    <col min="1432" max="1432" width="7" style="13" customWidth="1"/>
    <col min="1433" max="1433" width="16" style="13" customWidth="1"/>
    <col min="1434" max="1434" width="7" style="13" customWidth="1"/>
    <col min="1435" max="1435" width="16" style="13" customWidth="1"/>
    <col min="1436" max="1436" width="7" style="13" customWidth="1"/>
    <col min="1437" max="1437" width="16" style="13" customWidth="1"/>
    <col min="1438" max="1438" width="7" style="13" customWidth="1"/>
    <col min="1439" max="1439" width="16" style="13"/>
    <col min="1440" max="1440" width="12.42578125" style="13" customWidth="1"/>
    <col min="1441" max="1441" width="13.85546875" style="13" customWidth="1"/>
    <col min="1442" max="1442" width="29.85546875" style="13" customWidth="1"/>
    <col min="1443" max="1443" width="14.85546875" style="13" customWidth="1"/>
    <col min="1444" max="1444" width="8.5703125" style="13" bestFit="1" customWidth="1"/>
    <col min="1445" max="1445" width="19.140625" style="13" customWidth="1"/>
    <col min="1446" max="1446" width="16.140625" style="13" customWidth="1"/>
    <col min="1447" max="1447" width="22.5703125" style="13" customWidth="1"/>
    <col min="1448" max="1448" width="5.7109375" style="13" customWidth="1"/>
    <col min="1449" max="1449" width="13.5703125" style="13" customWidth="1"/>
    <col min="1450" max="1450" width="5.5703125" style="13" customWidth="1"/>
    <col min="1451" max="1451" width="16" style="13" customWidth="1"/>
    <col min="1452" max="1452" width="6.28515625" style="13" customWidth="1"/>
    <col min="1453" max="1453" width="14.5703125" style="13" customWidth="1"/>
    <col min="1454" max="1454" width="8.28515625" style="13" customWidth="1"/>
    <col min="1455" max="1455" width="14.42578125" style="13" customWidth="1"/>
    <col min="1456" max="1665" width="9.140625" style="13" customWidth="1"/>
    <col min="1666" max="1666" width="12.42578125" style="13" customWidth="1"/>
    <col min="1667" max="1667" width="13.85546875" style="13" customWidth="1"/>
    <col min="1668" max="1668" width="29.85546875" style="13" customWidth="1"/>
    <col min="1669" max="1669" width="14.85546875" style="13" customWidth="1"/>
    <col min="1670" max="1670" width="8.5703125" style="13" bestFit="1" customWidth="1"/>
    <col min="1671" max="1671" width="19.140625" style="13" customWidth="1"/>
    <col min="1672" max="1672" width="16.140625" style="13" customWidth="1"/>
    <col min="1673" max="1673" width="22.5703125" style="13" customWidth="1"/>
    <col min="1674" max="1674" width="7" style="13" customWidth="1"/>
    <col min="1675" max="1675" width="16" style="13" customWidth="1"/>
    <col min="1676" max="1676" width="7" style="13" customWidth="1"/>
    <col min="1677" max="1677" width="16" style="13" customWidth="1"/>
    <col min="1678" max="1678" width="7" style="13" customWidth="1"/>
    <col min="1679" max="1679" width="16" style="13" customWidth="1"/>
    <col min="1680" max="1680" width="7" style="13" customWidth="1"/>
    <col min="1681" max="1681" width="16" style="13" customWidth="1"/>
    <col min="1682" max="1682" width="5.5703125" style="13" bestFit="1" customWidth="1"/>
    <col min="1683" max="1683" width="16" style="13" customWidth="1"/>
    <col min="1684" max="1684" width="7" style="13" customWidth="1"/>
    <col min="1685" max="1685" width="16" style="13" customWidth="1"/>
    <col min="1686" max="1686" width="7" style="13" customWidth="1"/>
    <col min="1687" max="1687" width="16" style="13" customWidth="1"/>
    <col min="1688" max="1688" width="7" style="13" customWidth="1"/>
    <col min="1689" max="1689" width="16" style="13" customWidth="1"/>
    <col min="1690" max="1690" width="7" style="13" customWidth="1"/>
    <col min="1691" max="1691" width="16" style="13" customWidth="1"/>
    <col min="1692" max="1692" width="7" style="13" customWidth="1"/>
    <col min="1693" max="1693" width="16" style="13" customWidth="1"/>
    <col min="1694" max="1694" width="7" style="13" customWidth="1"/>
    <col min="1695" max="1695" width="16" style="13"/>
    <col min="1696" max="1696" width="12.42578125" style="13" customWidth="1"/>
    <col min="1697" max="1697" width="13.85546875" style="13" customWidth="1"/>
    <col min="1698" max="1698" width="29.85546875" style="13" customWidth="1"/>
    <col min="1699" max="1699" width="14.85546875" style="13" customWidth="1"/>
    <col min="1700" max="1700" width="8.5703125" style="13" bestFit="1" customWidth="1"/>
    <col min="1701" max="1701" width="19.140625" style="13" customWidth="1"/>
    <col min="1702" max="1702" width="16.140625" style="13" customWidth="1"/>
    <col min="1703" max="1703" width="22.5703125" style="13" customWidth="1"/>
    <col min="1704" max="1704" width="5.7109375" style="13" customWidth="1"/>
    <col min="1705" max="1705" width="13.5703125" style="13" customWidth="1"/>
    <col min="1706" max="1706" width="5.5703125" style="13" customWidth="1"/>
    <col min="1707" max="1707" width="16" style="13" customWidth="1"/>
    <col min="1708" max="1708" width="6.28515625" style="13" customWidth="1"/>
    <col min="1709" max="1709" width="14.5703125" style="13" customWidth="1"/>
    <col min="1710" max="1710" width="8.28515625" style="13" customWidth="1"/>
    <col min="1711" max="1711" width="14.42578125" style="13" customWidth="1"/>
    <col min="1712" max="1921" width="9.140625" style="13" customWidth="1"/>
    <col min="1922" max="1922" width="12.42578125" style="13" customWidth="1"/>
    <col min="1923" max="1923" width="13.85546875" style="13" customWidth="1"/>
    <col min="1924" max="1924" width="29.85546875" style="13" customWidth="1"/>
    <col min="1925" max="1925" width="14.85546875" style="13" customWidth="1"/>
    <col min="1926" max="1926" width="8.5703125" style="13" bestFit="1" customWidth="1"/>
    <col min="1927" max="1927" width="19.140625" style="13" customWidth="1"/>
    <col min="1928" max="1928" width="16.140625" style="13" customWidth="1"/>
    <col min="1929" max="1929" width="22.5703125" style="13" customWidth="1"/>
    <col min="1930" max="1930" width="7" style="13" customWidth="1"/>
    <col min="1931" max="1931" width="16" style="13" customWidth="1"/>
    <col min="1932" max="1932" width="7" style="13" customWidth="1"/>
    <col min="1933" max="1933" width="16" style="13" customWidth="1"/>
    <col min="1934" max="1934" width="7" style="13" customWidth="1"/>
    <col min="1935" max="1935" width="16" style="13" customWidth="1"/>
    <col min="1936" max="1936" width="7" style="13" customWidth="1"/>
    <col min="1937" max="1937" width="16" style="13" customWidth="1"/>
    <col min="1938" max="1938" width="5.5703125" style="13" bestFit="1" customWidth="1"/>
    <col min="1939" max="1939" width="16" style="13" customWidth="1"/>
    <col min="1940" max="1940" width="7" style="13" customWidth="1"/>
    <col min="1941" max="1941" width="16" style="13" customWidth="1"/>
    <col min="1942" max="1942" width="7" style="13" customWidth="1"/>
    <col min="1943" max="1943" width="16" style="13" customWidth="1"/>
    <col min="1944" max="1944" width="7" style="13" customWidth="1"/>
    <col min="1945" max="1945" width="16" style="13" customWidth="1"/>
    <col min="1946" max="1946" width="7" style="13" customWidth="1"/>
    <col min="1947" max="1947" width="16" style="13" customWidth="1"/>
    <col min="1948" max="1948" width="7" style="13" customWidth="1"/>
    <col min="1949" max="1949" width="16" style="13" customWidth="1"/>
    <col min="1950" max="1950" width="7" style="13" customWidth="1"/>
    <col min="1951" max="1951" width="16" style="13"/>
    <col min="1952" max="1952" width="12.42578125" style="13" customWidth="1"/>
    <col min="1953" max="1953" width="13.85546875" style="13" customWidth="1"/>
    <col min="1954" max="1954" width="29.85546875" style="13" customWidth="1"/>
    <col min="1955" max="1955" width="14.85546875" style="13" customWidth="1"/>
    <col min="1956" max="1956" width="8.5703125" style="13" bestFit="1" customWidth="1"/>
    <col min="1957" max="1957" width="19.140625" style="13" customWidth="1"/>
    <col min="1958" max="1958" width="16.140625" style="13" customWidth="1"/>
    <col min="1959" max="1959" width="22.5703125" style="13" customWidth="1"/>
    <col min="1960" max="1960" width="5.7109375" style="13" customWidth="1"/>
    <col min="1961" max="1961" width="13.5703125" style="13" customWidth="1"/>
    <col min="1962" max="1962" width="5.5703125" style="13" customWidth="1"/>
    <col min="1963" max="1963" width="16" style="13" customWidth="1"/>
    <col min="1964" max="1964" width="6.28515625" style="13" customWidth="1"/>
    <col min="1965" max="1965" width="14.5703125" style="13" customWidth="1"/>
    <col min="1966" max="1966" width="8.28515625" style="13" customWidth="1"/>
    <col min="1967" max="1967" width="14.42578125" style="13" customWidth="1"/>
    <col min="1968" max="2177" width="9.140625" style="13" customWidth="1"/>
    <col min="2178" max="2178" width="12.42578125" style="13" customWidth="1"/>
    <col min="2179" max="2179" width="13.85546875" style="13" customWidth="1"/>
    <col min="2180" max="2180" width="29.85546875" style="13" customWidth="1"/>
    <col min="2181" max="2181" width="14.85546875" style="13" customWidth="1"/>
    <col min="2182" max="2182" width="8.5703125" style="13" bestFit="1" customWidth="1"/>
    <col min="2183" max="2183" width="19.140625" style="13" customWidth="1"/>
    <col min="2184" max="2184" width="16.140625" style="13" customWidth="1"/>
    <col min="2185" max="2185" width="22.5703125" style="13" customWidth="1"/>
    <col min="2186" max="2186" width="7" style="13" customWidth="1"/>
    <col min="2187" max="2187" width="16" style="13" customWidth="1"/>
    <col min="2188" max="2188" width="7" style="13" customWidth="1"/>
    <col min="2189" max="2189" width="16" style="13" customWidth="1"/>
    <col min="2190" max="2190" width="7" style="13" customWidth="1"/>
    <col min="2191" max="2191" width="16" style="13" customWidth="1"/>
    <col min="2192" max="2192" width="7" style="13" customWidth="1"/>
    <col min="2193" max="2193" width="16" style="13" customWidth="1"/>
    <col min="2194" max="2194" width="5.5703125" style="13" bestFit="1" customWidth="1"/>
    <col min="2195" max="2195" width="16" style="13" customWidth="1"/>
    <col min="2196" max="2196" width="7" style="13" customWidth="1"/>
    <col min="2197" max="2197" width="16" style="13" customWidth="1"/>
    <col min="2198" max="2198" width="7" style="13" customWidth="1"/>
    <col min="2199" max="2199" width="16" style="13" customWidth="1"/>
    <col min="2200" max="2200" width="7" style="13" customWidth="1"/>
    <col min="2201" max="2201" width="16" style="13" customWidth="1"/>
    <col min="2202" max="2202" width="7" style="13" customWidth="1"/>
    <col min="2203" max="2203" width="16" style="13" customWidth="1"/>
    <col min="2204" max="2204" width="7" style="13" customWidth="1"/>
    <col min="2205" max="2205" width="16" style="13" customWidth="1"/>
    <col min="2206" max="2206" width="7" style="13" customWidth="1"/>
    <col min="2207" max="2207" width="16" style="13"/>
    <col min="2208" max="2208" width="12.42578125" style="13" customWidth="1"/>
    <col min="2209" max="2209" width="13.85546875" style="13" customWidth="1"/>
    <col min="2210" max="2210" width="29.85546875" style="13" customWidth="1"/>
    <col min="2211" max="2211" width="14.85546875" style="13" customWidth="1"/>
    <col min="2212" max="2212" width="8.5703125" style="13" bestFit="1" customWidth="1"/>
    <col min="2213" max="2213" width="19.140625" style="13" customWidth="1"/>
    <col min="2214" max="2214" width="16.140625" style="13" customWidth="1"/>
    <col min="2215" max="2215" width="22.5703125" style="13" customWidth="1"/>
    <col min="2216" max="2216" width="5.7109375" style="13" customWidth="1"/>
    <col min="2217" max="2217" width="13.5703125" style="13" customWidth="1"/>
    <col min="2218" max="2218" width="5.5703125" style="13" customWidth="1"/>
    <col min="2219" max="2219" width="16" style="13" customWidth="1"/>
    <col min="2220" max="2220" width="6.28515625" style="13" customWidth="1"/>
    <col min="2221" max="2221" width="14.5703125" style="13" customWidth="1"/>
    <col min="2222" max="2222" width="8.28515625" style="13" customWidth="1"/>
    <col min="2223" max="2223" width="14.42578125" style="13" customWidth="1"/>
    <col min="2224" max="2433" width="9.140625" style="13" customWidth="1"/>
    <col min="2434" max="2434" width="12.42578125" style="13" customWidth="1"/>
    <col min="2435" max="2435" width="13.85546875" style="13" customWidth="1"/>
    <col min="2436" max="2436" width="29.85546875" style="13" customWidth="1"/>
    <col min="2437" max="2437" width="14.85546875" style="13" customWidth="1"/>
    <col min="2438" max="2438" width="8.5703125" style="13" bestFit="1" customWidth="1"/>
    <col min="2439" max="2439" width="19.140625" style="13" customWidth="1"/>
    <col min="2440" max="2440" width="16.140625" style="13" customWidth="1"/>
    <col min="2441" max="2441" width="22.5703125" style="13" customWidth="1"/>
    <col min="2442" max="2442" width="7" style="13" customWidth="1"/>
    <col min="2443" max="2443" width="16" style="13" customWidth="1"/>
    <col min="2444" max="2444" width="7" style="13" customWidth="1"/>
    <col min="2445" max="2445" width="16" style="13" customWidth="1"/>
    <col min="2446" max="2446" width="7" style="13" customWidth="1"/>
    <col min="2447" max="2447" width="16" style="13" customWidth="1"/>
    <col min="2448" max="2448" width="7" style="13" customWidth="1"/>
    <col min="2449" max="2449" width="16" style="13" customWidth="1"/>
    <col min="2450" max="2450" width="5.5703125" style="13" bestFit="1" customWidth="1"/>
    <col min="2451" max="2451" width="16" style="13" customWidth="1"/>
    <col min="2452" max="2452" width="7" style="13" customWidth="1"/>
    <col min="2453" max="2453" width="16" style="13" customWidth="1"/>
    <col min="2454" max="2454" width="7" style="13" customWidth="1"/>
    <col min="2455" max="2455" width="16" style="13" customWidth="1"/>
    <col min="2456" max="2456" width="7" style="13" customWidth="1"/>
    <col min="2457" max="2457" width="16" style="13" customWidth="1"/>
    <col min="2458" max="2458" width="7" style="13" customWidth="1"/>
    <col min="2459" max="2459" width="16" style="13" customWidth="1"/>
    <col min="2460" max="2460" width="7" style="13" customWidth="1"/>
    <col min="2461" max="2461" width="16" style="13" customWidth="1"/>
    <col min="2462" max="2462" width="7" style="13" customWidth="1"/>
    <col min="2463" max="2463" width="16" style="13"/>
    <col min="2464" max="2464" width="12.42578125" style="13" customWidth="1"/>
    <col min="2465" max="2465" width="13.85546875" style="13" customWidth="1"/>
    <col min="2466" max="2466" width="29.85546875" style="13" customWidth="1"/>
    <col min="2467" max="2467" width="14.85546875" style="13" customWidth="1"/>
    <col min="2468" max="2468" width="8.5703125" style="13" bestFit="1" customWidth="1"/>
    <col min="2469" max="2469" width="19.140625" style="13" customWidth="1"/>
    <col min="2470" max="2470" width="16.140625" style="13" customWidth="1"/>
    <col min="2471" max="2471" width="22.5703125" style="13" customWidth="1"/>
    <col min="2472" max="2472" width="5.7109375" style="13" customWidth="1"/>
    <col min="2473" max="2473" width="13.5703125" style="13" customWidth="1"/>
    <col min="2474" max="2474" width="5.5703125" style="13" customWidth="1"/>
    <col min="2475" max="2475" width="16" style="13" customWidth="1"/>
    <col min="2476" max="2476" width="6.28515625" style="13" customWidth="1"/>
    <col min="2477" max="2477" width="14.5703125" style="13" customWidth="1"/>
    <col min="2478" max="2478" width="8.28515625" style="13" customWidth="1"/>
    <col min="2479" max="2479" width="14.42578125" style="13" customWidth="1"/>
    <col min="2480" max="2689" width="9.140625" style="13" customWidth="1"/>
    <col min="2690" max="2690" width="12.42578125" style="13" customWidth="1"/>
    <col min="2691" max="2691" width="13.85546875" style="13" customWidth="1"/>
    <col min="2692" max="2692" width="29.85546875" style="13" customWidth="1"/>
    <col min="2693" max="2693" width="14.85546875" style="13" customWidth="1"/>
    <col min="2694" max="2694" width="8.5703125" style="13" bestFit="1" customWidth="1"/>
    <col min="2695" max="2695" width="19.140625" style="13" customWidth="1"/>
    <col min="2696" max="2696" width="16.140625" style="13" customWidth="1"/>
    <col min="2697" max="2697" width="22.5703125" style="13" customWidth="1"/>
    <col min="2698" max="2698" width="7" style="13" customWidth="1"/>
    <col min="2699" max="2699" width="16" style="13" customWidth="1"/>
    <col min="2700" max="2700" width="7" style="13" customWidth="1"/>
    <col min="2701" max="2701" width="16" style="13" customWidth="1"/>
    <col min="2702" max="2702" width="7" style="13" customWidth="1"/>
    <col min="2703" max="2703" width="16" style="13" customWidth="1"/>
    <col min="2704" max="2704" width="7" style="13" customWidth="1"/>
    <col min="2705" max="2705" width="16" style="13" customWidth="1"/>
    <col min="2706" max="2706" width="5.5703125" style="13" bestFit="1" customWidth="1"/>
    <col min="2707" max="2707" width="16" style="13" customWidth="1"/>
    <col min="2708" max="2708" width="7" style="13" customWidth="1"/>
    <col min="2709" max="2709" width="16" style="13" customWidth="1"/>
    <col min="2710" max="2710" width="7" style="13" customWidth="1"/>
    <col min="2711" max="2711" width="16" style="13" customWidth="1"/>
    <col min="2712" max="2712" width="7" style="13" customWidth="1"/>
    <col min="2713" max="2713" width="16" style="13" customWidth="1"/>
    <col min="2714" max="2714" width="7" style="13" customWidth="1"/>
    <col min="2715" max="2715" width="16" style="13" customWidth="1"/>
    <col min="2716" max="2716" width="7" style="13" customWidth="1"/>
    <col min="2717" max="2717" width="16" style="13" customWidth="1"/>
    <col min="2718" max="2718" width="7" style="13" customWidth="1"/>
    <col min="2719" max="2719" width="16" style="13"/>
    <col min="2720" max="2720" width="12.42578125" style="13" customWidth="1"/>
    <col min="2721" max="2721" width="13.85546875" style="13" customWidth="1"/>
    <col min="2722" max="2722" width="29.85546875" style="13" customWidth="1"/>
    <col min="2723" max="2723" width="14.85546875" style="13" customWidth="1"/>
    <col min="2724" max="2724" width="8.5703125" style="13" bestFit="1" customWidth="1"/>
    <col min="2725" max="2725" width="19.140625" style="13" customWidth="1"/>
    <col min="2726" max="2726" width="16.140625" style="13" customWidth="1"/>
    <col min="2727" max="2727" width="22.5703125" style="13" customWidth="1"/>
    <col min="2728" max="2728" width="5.7109375" style="13" customWidth="1"/>
    <col min="2729" max="2729" width="13.5703125" style="13" customWidth="1"/>
    <col min="2730" max="2730" width="5.5703125" style="13" customWidth="1"/>
    <col min="2731" max="2731" width="16" style="13" customWidth="1"/>
    <col min="2732" max="2732" width="6.28515625" style="13" customWidth="1"/>
    <col min="2733" max="2733" width="14.5703125" style="13" customWidth="1"/>
    <col min="2734" max="2734" width="8.28515625" style="13" customWidth="1"/>
    <col min="2735" max="2735" width="14.42578125" style="13" customWidth="1"/>
    <col min="2736" max="2945" width="9.140625" style="13" customWidth="1"/>
    <col min="2946" max="2946" width="12.42578125" style="13" customWidth="1"/>
    <col min="2947" max="2947" width="13.85546875" style="13" customWidth="1"/>
    <col min="2948" max="2948" width="29.85546875" style="13" customWidth="1"/>
    <col min="2949" max="2949" width="14.85546875" style="13" customWidth="1"/>
    <col min="2950" max="2950" width="8.5703125" style="13" bestFit="1" customWidth="1"/>
    <col min="2951" max="2951" width="19.140625" style="13" customWidth="1"/>
    <col min="2952" max="2952" width="16.140625" style="13" customWidth="1"/>
    <col min="2953" max="2953" width="22.5703125" style="13" customWidth="1"/>
    <col min="2954" max="2954" width="7" style="13" customWidth="1"/>
    <col min="2955" max="2955" width="16" style="13" customWidth="1"/>
    <col min="2956" max="2956" width="7" style="13" customWidth="1"/>
    <col min="2957" max="2957" width="16" style="13" customWidth="1"/>
    <col min="2958" max="2958" width="7" style="13" customWidth="1"/>
    <col min="2959" max="2959" width="16" style="13" customWidth="1"/>
    <col min="2960" max="2960" width="7" style="13" customWidth="1"/>
    <col min="2961" max="2961" width="16" style="13" customWidth="1"/>
    <col min="2962" max="2962" width="5.5703125" style="13" bestFit="1" customWidth="1"/>
    <col min="2963" max="2963" width="16" style="13" customWidth="1"/>
    <col min="2964" max="2964" width="7" style="13" customWidth="1"/>
    <col min="2965" max="2965" width="16" style="13" customWidth="1"/>
    <col min="2966" max="2966" width="7" style="13" customWidth="1"/>
    <col min="2967" max="2967" width="16" style="13" customWidth="1"/>
    <col min="2968" max="2968" width="7" style="13" customWidth="1"/>
    <col min="2969" max="2969" width="16" style="13" customWidth="1"/>
    <col min="2970" max="2970" width="7" style="13" customWidth="1"/>
    <col min="2971" max="2971" width="16" style="13" customWidth="1"/>
    <col min="2972" max="2972" width="7" style="13" customWidth="1"/>
    <col min="2973" max="2973" width="16" style="13" customWidth="1"/>
    <col min="2974" max="2974" width="7" style="13" customWidth="1"/>
    <col min="2975" max="2975" width="16" style="13"/>
    <col min="2976" max="2976" width="12.42578125" style="13" customWidth="1"/>
    <col min="2977" max="2977" width="13.85546875" style="13" customWidth="1"/>
    <col min="2978" max="2978" width="29.85546875" style="13" customWidth="1"/>
    <col min="2979" max="2979" width="14.85546875" style="13" customWidth="1"/>
    <col min="2980" max="2980" width="8.5703125" style="13" bestFit="1" customWidth="1"/>
    <col min="2981" max="2981" width="19.140625" style="13" customWidth="1"/>
    <col min="2982" max="2982" width="16.140625" style="13" customWidth="1"/>
    <col min="2983" max="2983" width="22.5703125" style="13" customWidth="1"/>
    <col min="2984" max="2984" width="5.7109375" style="13" customWidth="1"/>
    <col min="2985" max="2985" width="13.5703125" style="13" customWidth="1"/>
    <col min="2986" max="2986" width="5.5703125" style="13" customWidth="1"/>
    <col min="2987" max="2987" width="16" style="13" customWidth="1"/>
    <col min="2988" max="2988" width="6.28515625" style="13" customWidth="1"/>
    <col min="2989" max="2989" width="14.5703125" style="13" customWidth="1"/>
    <col min="2990" max="2990" width="8.28515625" style="13" customWidth="1"/>
    <col min="2991" max="2991" width="14.42578125" style="13" customWidth="1"/>
    <col min="2992" max="3201" width="9.140625" style="13" customWidth="1"/>
    <col min="3202" max="3202" width="12.42578125" style="13" customWidth="1"/>
    <col min="3203" max="3203" width="13.85546875" style="13" customWidth="1"/>
    <col min="3204" max="3204" width="29.85546875" style="13" customWidth="1"/>
    <col min="3205" max="3205" width="14.85546875" style="13" customWidth="1"/>
    <col min="3206" max="3206" width="8.5703125" style="13" bestFit="1" customWidth="1"/>
    <col min="3207" max="3207" width="19.140625" style="13" customWidth="1"/>
    <col min="3208" max="3208" width="16.140625" style="13" customWidth="1"/>
    <col min="3209" max="3209" width="22.5703125" style="13" customWidth="1"/>
    <col min="3210" max="3210" width="7" style="13" customWidth="1"/>
    <col min="3211" max="3211" width="16" style="13" customWidth="1"/>
    <col min="3212" max="3212" width="7" style="13" customWidth="1"/>
    <col min="3213" max="3213" width="16" style="13" customWidth="1"/>
    <col min="3214" max="3214" width="7" style="13" customWidth="1"/>
    <col min="3215" max="3215" width="16" style="13" customWidth="1"/>
    <col min="3216" max="3216" width="7" style="13" customWidth="1"/>
    <col min="3217" max="3217" width="16" style="13" customWidth="1"/>
    <col min="3218" max="3218" width="5.5703125" style="13" bestFit="1" customWidth="1"/>
    <col min="3219" max="3219" width="16" style="13" customWidth="1"/>
    <col min="3220" max="3220" width="7" style="13" customWidth="1"/>
    <col min="3221" max="3221" width="16" style="13" customWidth="1"/>
    <col min="3222" max="3222" width="7" style="13" customWidth="1"/>
    <col min="3223" max="3223" width="16" style="13" customWidth="1"/>
    <col min="3224" max="3224" width="7" style="13" customWidth="1"/>
    <col min="3225" max="3225" width="16" style="13" customWidth="1"/>
    <col min="3226" max="3226" width="7" style="13" customWidth="1"/>
    <col min="3227" max="3227" width="16" style="13" customWidth="1"/>
    <col min="3228" max="3228" width="7" style="13" customWidth="1"/>
    <col min="3229" max="3229" width="16" style="13" customWidth="1"/>
    <col min="3230" max="3230" width="7" style="13" customWidth="1"/>
    <col min="3231" max="3231" width="16" style="13"/>
    <col min="3232" max="3232" width="12.42578125" style="13" customWidth="1"/>
    <col min="3233" max="3233" width="13.85546875" style="13" customWidth="1"/>
    <col min="3234" max="3234" width="29.85546875" style="13" customWidth="1"/>
    <col min="3235" max="3235" width="14.85546875" style="13" customWidth="1"/>
    <col min="3236" max="3236" width="8.5703125" style="13" bestFit="1" customWidth="1"/>
    <col min="3237" max="3237" width="19.140625" style="13" customWidth="1"/>
    <col min="3238" max="3238" width="16.140625" style="13" customWidth="1"/>
    <col min="3239" max="3239" width="22.5703125" style="13" customWidth="1"/>
    <col min="3240" max="3240" width="5.7109375" style="13" customWidth="1"/>
    <col min="3241" max="3241" width="13.5703125" style="13" customWidth="1"/>
    <col min="3242" max="3242" width="5.5703125" style="13" customWidth="1"/>
    <col min="3243" max="3243" width="16" style="13" customWidth="1"/>
    <col min="3244" max="3244" width="6.28515625" style="13" customWidth="1"/>
    <col min="3245" max="3245" width="14.5703125" style="13" customWidth="1"/>
    <col min="3246" max="3246" width="8.28515625" style="13" customWidth="1"/>
    <col min="3247" max="3247" width="14.42578125" style="13" customWidth="1"/>
    <col min="3248" max="3457" width="9.140625" style="13" customWidth="1"/>
    <col min="3458" max="3458" width="12.42578125" style="13" customWidth="1"/>
    <col min="3459" max="3459" width="13.85546875" style="13" customWidth="1"/>
    <col min="3460" max="3460" width="29.85546875" style="13" customWidth="1"/>
    <col min="3461" max="3461" width="14.85546875" style="13" customWidth="1"/>
    <col min="3462" max="3462" width="8.5703125" style="13" bestFit="1" customWidth="1"/>
    <col min="3463" max="3463" width="19.140625" style="13" customWidth="1"/>
    <col min="3464" max="3464" width="16.140625" style="13" customWidth="1"/>
    <col min="3465" max="3465" width="22.5703125" style="13" customWidth="1"/>
    <col min="3466" max="3466" width="7" style="13" customWidth="1"/>
    <col min="3467" max="3467" width="16" style="13" customWidth="1"/>
    <col min="3468" max="3468" width="7" style="13" customWidth="1"/>
    <col min="3469" max="3469" width="16" style="13" customWidth="1"/>
    <col min="3470" max="3470" width="7" style="13" customWidth="1"/>
    <col min="3471" max="3471" width="16" style="13" customWidth="1"/>
    <col min="3472" max="3472" width="7" style="13" customWidth="1"/>
    <col min="3473" max="3473" width="16" style="13" customWidth="1"/>
    <col min="3474" max="3474" width="5.5703125" style="13" bestFit="1" customWidth="1"/>
    <col min="3475" max="3475" width="16" style="13" customWidth="1"/>
    <col min="3476" max="3476" width="7" style="13" customWidth="1"/>
    <col min="3477" max="3477" width="16" style="13" customWidth="1"/>
    <col min="3478" max="3478" width="7" style="13" customWidth="1"/>
    <col min="3479" max="3479" width="16" style="13" customWidth="1"/>
    <col min="3480" max="3480" width="7" style="13" customWidth="1"/>
    <col min="3481" max="3481" width="16" style="13" customWidth="1"/>
    <col min="3482" max="3482" width="7" style="13" customWidth="1"/>
    <col min="3483" max="3483" width="16" style="13" customWidth="1"/>
    <col min="3484" max="3484" width="7" style="13" customWidth="1"/>
    <col min="3485" max="3485" width="16" style="13" customWidth="1"/>
    <col min="3486" max="3486" width="7" style="13" customWidth="1"/>
    <col min="3487" max="3487" width="16" style="13"/>
    <col min="3488" max="3488" width="12.42578125" style="13" customWidth="1"/>
    <col min="3489" max="3489" width="13.85546875" style="13" customWidth="1"/>
    <col min="3490" max="3490" width="29.85546875" style="13" customWidth="1"/>
    <col min="3491" max="3491" width="14.85546875" style="13" customWidth="1"/>
    <col min="3492" max="3492" width="8.5703125" style="13" bestFit="1" customWidth="1"/>
    <col min="3493" max="3493" width="19.140625" style="13" customWidth="1"/>
    <col min="3494" max="3494" width="16.140625" style="13" customWidth="1"/>
    <col min="3495" max="3495" width="22.5703125" style="13" customWidth="1"/>
    <col min="3496" max="3496" width="5.7109375" style="13" customWidth="1"/>
    <col min="3497" max="3497" width="13.5703125" style="13" customWidth="1"/>
    <col min="3498" max="3498" width="5.5703125" style="13" customWidth="1"/>
    <col min="3499" max="3499" width="16" style="13" customWidth="1"/>
    <col min="3500" max="3500" width="6.28515625" style="13" customWidth="1"/>
    <col min="3501" max="3501" width="14.5703125" style="13" customWidth="1"/>
    <col min="3502" max="3502" width="8.28515625" style="13" customWidth="1"/>
    <col min="3503" max="3503" width="14.42578125" style="13" customWidth="1"/>
    <col min="3504" max="3713" width="9.140625" style="13" customWidth="1"/>
    <col min="3714" max="3714" width="12.42578125" style="13" customWidth="1"/>
    <col min="3715" max="3715" width="13.85546875" style="13" customWidth="1"/>
    <col min="3716" max="3716" width="29.85546875" style="13" customWidth="1"/>
    <col min="3717" max="3717" width="14.85546875" style="13" customWidth="1"/>
    <col min="3718" max="3718" width="8.5703125" style="13" bestFit="1" customWidth="1"/>
    <col min="3719" max="3719" width="19.140625" style="13" customWidth="1"/>
    <col min="3720" max="3720" width="16.140625" style="13" customWidth="1"/>
    <col min="3721" max="3721" width="22.5703125" style="13" customWidth="1"/>
    <col min="3722" max="3722" width="7" style="13" customWidth="1"/>
    <col min="3723" max="3723" width="16" style="13" customWidth="1"/>
    <col min="3724" max="3724" width="7" style="13" customWidth="1"/>
    <col min="3725" max="3725" width="16" style="13" customWidth="1"/>
    <col min="3726" max="3726" width="7" style="13" customWidth="1"/>
    <col min="3727" max="3727" width="16" style="13" customWidth="1"/>
    <col min="3728" max="3728" width="7" style="13" customWidth="1"/>
    <col min="3729" max="3729" width="16" style="13" customWidth="1"/>
    <col min="3730" max="3730" width="5.5703125" style="13" bestFit="1" customWidth="1"/>
    <col min="3731" max="3731" width="16" style="13" customWidth="1"/>
    <col min="3732" max="3732" width="7" style="13" customWidth="1"/>
    <col min="3733" max="3733" width="16" style="13" customWidth="1"/>
    <col min="3734" max="3734" width="7" style="13" customWidth="1"/>
    <col min="3735" max="3735" width="16" style="13" customWidth="1"/>
    <col min="3736" max="3736" width="7" style="13" customWidth="1"/>
    <col min="3737" max="3737" width="16" style="13" customWidth="1"/>
    <col min="3738" max="3738" width="7" style="13" customWidth="1"/>
    <col min="3739" max="3739" width="16" style="13" customWidth="1"/>
    <col min="3740" max="3740" width="7" style="13" customWidth="1"/>
    <col min="3741" max="3741" width="16" style="13" customWidth="1"/>
    <col min="3742" max="3742" width="7" style="13" customWidth="1"/>
    <col min="3743" max="3743" width="16" style="13"/>
    <col min="3744" max="3744" width="12.42578125" style="13" customWidth="1"/>
    <col min="3745" max="3745" width="13.85546875" style="13" customWidth="1"/>
    <col min="3746" max="3746" width="29.85546875" style="13" customWidth="1"/>
    <col min="3747" max="3747" width="14.85546875" style="13" customWidth="1"/>
    <col min="3748" max="3748" width="8.5703125" style="13" bestFit="1" customWidth="1"/>
    <col min="3749" max="3749" width="19.140625" style="13" customWidth="1"/>
    <col min="3750" max="3750" width="16.140625" style="13" customWidth="1"/>
    <col min="3751" max="3751" width="22.5703125" style="13" customWidth="1"/>
    <col min="3752" max="3752" width="5.7109375" style="13" customWidth="1"/>
    <col min="3753" max="3753" width="13.5703125" style="13" customWidth="1"/>
    <col min="3754" max="3754" width="5.5703125" style="13" customWidth="1"/>
    <col min="3755" max="3755" width="16" style="13" customWidth="1"/>
    <col min="3756" max="3756" width="6.28515625" style="13" customWidth="1"/>
    <col min="3757" max="3757" width="14.5703125" style="13" customWidth="1"/>
    <col min="3758" max="3758" width="8.28515625" style="13" customWidth="1"/>
    <col min="3759" max="3759" width="14.42578125" style="13" customWidth="1"/>
    <col min="3760" max="3969" width="9.140625" style="13" customWidth="1"/>
    <col min="3970" max="3970" width="12.42578125" style="13" customWidth="1"/>
    <col min="3971" max="3971" width="13.85546875" style="13" customWidth="1"/>
    <col min="3972" max="3972" width="29.85546875" style="13" customWidth="1"/>
    <col min="3973" max="3973" width="14.85546875" style="13" customWidth="1"/>
    <col min="3974" max="3974" width="8.5703125" style="13" bestFit="1" customWidth="1"/>
    <col min="3975" max="3975" width="19.140625" style="13" customWidth="1"/>
    <col min="3976" max="3976" width="16.140625" style="13" customWidth="1"/>
    <col min="3977" max="3977" width="22.5703125" style="13" customWidth="1"/>
    <col min="3978" max="3978" width="7" style="13" customWidth="1"/>
    <col min="3979" max="3979" width="16" style="13" customWidth="1"/>
    <col min="3980" max="3980" width="7" style="13" customWidth="1"/>
    <col min="3981" max="3981" width="16" style="13" customWidth="1"/>
    <col min="3982" max="3982" width="7" style="13" customWidth="1"/>
    <col min="3983" max="3983" width="16" style="13" customWidth="1"/>
    <col min="3984" max="3984" width="7" style="13" customWidth="1"/>
    <col min="3985" max="3985" width="16" style="13" customWidth="1"/>
    <col min="3986" max="3986" width="5.5703125" style="13" bestFit="1" customWidth="1"/>
    <col min="3987" max="3987" width="16" style="13" customWidth="1"/>
    <col min="3988" max="3988" width="7" style="13" customWidth="1"/>
    <col min="3989" max="3989" width="16" style="13" customWidth="1"/>
    <col min="3990" max="3990" width="7" style="13" customWidth="1"/>
    <col min="3991" max="3991" width="16" style="13" customWidth="1"/>
    <col min="3992" max="3992" width="7" style="13" customWidth="1"/>
    <col min="3993" max="3993" width="16" style="13" customWidth="1"/>
    <col min="3994" max="3994" width="7" style="13" customWidth="1"/>
    <col min="3995" max="3995" width="16" style="13" customWidth="1"/>
    <col min="3996" max="3996" width="7" style="13" customWidth="1"/>
    <col min="3997" max="3997" width="16" style="13" customWidth="1"/>
    <col min="3998" max="3998" width="7" style="13" customWidth="1"/>
    <col min="3999" max="3999" width="16" style="13"/>
    <col min="4000" max="4000" width="12.42578125" style="13" customWidth="1"/>
    <col min="4001" max="4001" width="13.85546875" style="13" customWidth="1"/>
    <col min="4002" max="4002" width="29.85546875" style="13" customWidth="1"/>
    <col min="4003" max="4003" width="14.85546875" style="13" customWidth="1"/>
    <col min="4004" max="4004" width="8.5703125" style="13" bestFit="1" customWidth="1"/>
    <col min="4005" max="4005" width="19.140625" style="13" customWidth="1"/>
    <col min="4006" max="4006" width="16.140625" style="13" customWidth="1"/>
    <col min="4007" max="4007" width="22.5703125" style="13" customWidth="1"/>
    <col min="4008" max="4008" width="5.7109375" style="13" customWidth="1"/>
    <col min="4009" max="4009" width="13.5703125" style="13" customWidth="1"/>
    <col min="4010" max="4010" width="5.5703125" style="13" customWidth="1"/>
    <col min="4011" max="4011" width="16" style="13" customWidth="1"/>
    <col min="4012" max="4012" width="6.28515625" style="13" customWidth="1"/>
    <col min="4013" max="4013" width="14.5703125" style="13" customWidth="1"/>
    <col min="4014" max="4014" width="8.28515625" style="13" customWidth="1"/>
    <col min="4015" max="4015" width="14.42578125" style="13" customWidth="1"/>
    <col min="4016" max="4225" width="9.140625" style="13" customWidth="1"/>
    <col min="4226" max="4226" width="12.42578125" style="13" customWidth="1"/>
    <col min="4227" max="4227" width="13.85546875" style="13" customWidth="1"/>
    <col min="4228" max="4228" width="29.85546875" style="13" customWidth="1"/>
    <col min="4229" max="4229" width="14.85546875" style="13" customWidth="1"/>
    <col min="4230" max="4230" width="8.5703125" style="13" bestFit="1" customWidth="1"/>
    <col min="4231" max="4231" width="19.140625" style="13" customWidth="1"/>
    <col min="4232" max="4232" width="16.140625" style="13" customWidth="1"/>
    <col min="4233" max="4233" width="22.5703125" style="13" customWidth="1"/>
    <col min="4234" max="4234" width="7" style="13" customWidth="1"/>
    <col min="4235" max="4235" width="16" style="13" customWidth="1"/>
    <col min="4236" max="4236" width="7" style="13" customWidth="1"/>
    <col min="4237" max="4237" width="16" style="13" customWidth="1"/>
    <col min="4238" max="4238" width="7" style="13" customWidth="1"/>
    <col min="4239" max="4239" width="16" style="13" customWidth="1"/>
    <col min="4240" max="4240" width="7" style="13" customWidth="1"/>
    <col min="4241" max="4241" width="16" style="13" customWidth="1"/>
    <col min="4242" max="4242" width="5.5703125" style="13" bestFit="1" customWidth="1"/>
    <col min="4243" max="4243" width="16" style="13" customWidth="1"/>
    <col min="4244" max="4244" width="7" style="13" customWidth="1"/>
    <col min="4245" max="4245" width="16" style="13" customWidth="1"/>
    <col min="4246" max="4246" width="7" style="13" customWidth="1"/>
    <col min="4247" max="4247" width="16" style="13" customWidth="1"/>
    <col min="4248" max="4248" width="7" style="13" customWidth="1"/>
    <col min="4249" max="4249" width="16" style="13" customWidth="1"/>
    <col min="4250" max="4250" width="7" style="13" customWidth="1"/>
    <col min="4251" max="4251" width="16" style="13" customWidth="1"/>
    <col min="4252" max="4252" width="7" style="13" customWidth="1"/>
    <col min="4253" max="4253" width="16" style="13" customWidth="1"/>
    <col min="4254" max="4254" width="7" style="13" customWidth="1"/>
    <col min="4255" max="4255" width="16" style="13"/>
    <col min="4256" max="4256" width="12.42578125" style="13" customWidth="1"/>
    <col min="4257" max="4257" width="13.85546875" style="13" customWidth="1"/>
    <col min="4258" max="4258" width="29.85546875" style="13" customWidth="1"/>
    <col min="4259" max="4259" width="14.85546875" style="13" customWidth="1"/>
    <col min="4260" max="4260" width="8.5703125" style="13" bestFit="1" customWidth="1"/>
    <col min="4261" max="4261" width="19.140625" style="13" customWidth="1"/>
    <col min="4262" max="4262" width="16.140625" style="13" customWidth="1"/>
    <col min="4263" max="4263" width="22.5703125" style="13" customWidth="1"/>
    <col min="4264" max="4264" width="5.7109375" style="13" customWidth="1"/>
    <col min="4265" max="4265" width="13.5703125" style="13" customWidth="1"/>
    <col min="4266" max="4266" width="5.5703125" style="13" customWidth="1"/>
    <col min="4267" max="4267" width="16" style="13" customWidth="1"/>
    <col min="4268" max="4268" width="6.28515625" style="13" customWidth="1"/>
    <col min="4269" max="4269" width="14.5703125" style="13" customWidth="1"/>
    <col min="4270" max="4270" width="8.28515625" style="13" customWidth="1"/>
    <col min="4271" max="4271" width="14.42578125" style="13" customWidth="1"/>
    <col min="4272" max="4481" width="9.140625" style="13" customWidth="1"/>
    <col min="4482" max="4482" width="12.42578125" style="13" customWidth="1"/>
    <col min="4483" max="4483" width="13.85546875" style="13" customWidth="1"/>
    <col min="4484" max="4484" width="29.85546875" style="13" customWidth="1"/>
    <col min="4485" max="4485" width="14.85546875" style="13" customWidth="1"/>
    <col min="4486" max="4486" width="8.5703125" style="13" bestFit="1" customWidth="1"/>
    <col min="4487" max="4487" width="19.140625" style="13" customWidth="1"/>
    <col min="4488" max="4488" width="16.140625" style="13" customWidth="1"/>
    <col min="4489" max="4489" width="22.5703125" style="13" customWidth="1"/>
    <col min="4490" max="4490" width="7" style="13" customWidth="1"/>
    <col min="4491" max="4491" width="16" style="13" customWidth="1"/>
    <col min="4492" max="4492" width="7" style="13" customWidth="1"/>
    <col min="4493" max="4493" width="16" style="13" customWidth="1"/>
    <col min="4494" max="4494" width="7" style="13" customWidth="1"/>
    <col min="4495" max="4495" width="16" style="13" customWidth="1"/>
    <col min="4496" max="4496" width="7" style="13" customWidth="1"/>
    <col min="4497" max="4497" width="16" style="13" customWidth="1"/>
    <col min="4498" max="4498" width="5.5703125" style="13" bestFit="1" customWidth="1"/>
    <col min="4499" max="4499" width="16" style="13" customWidth="1"/>
    <col min="4500" max="4500" width="7" style="13" customWidth="1"/>
    <col min="4501" max="4501" width="16" style="13" customWidth="1"/>
    <col min="4502" max="4502" width="7" style="13" customWidth="1"/>
    <col min="4503" max="4503" width="16" style="13" customWidth="1"/>
    <col min="4504" max="4504" width="7" style="13" customWidth="1"/>
    <col min="4505" max="4505" width="16" style="13" customWidth="1"/>
    <col min="4506" max="4506" width="7" style="13" customWidth="1"/>
    <col min="4507" max="4507" width="16" style="13" customWidth="1"/>
    <col min="4508" max="4508" width="7" style="13" customWidth="1"/>
    <col min="4509" max="4509" width="16" style="13" customWidth="1"/>
    <col min="4510" max="4510" width="7" style="13" customWidth="1"/>
    <col min="4511" max="4511" width="16" style="13"/>
    <col min="4512" max="4512" width="12.42578125" style="13" customWidth="1"/>
    <col min="4513" max="4513" width="13.85546875" style="13" customWidth="1"/>
    <col min="4514" max="4514" width="29.85546875" style="13" customWidth="1"/>
    <col min="4515" max="4515" width="14.85546875" style="13" customWidth="1"/>
    <col min="4516" max="4516" width="8.5703125" style="13" bestFit="1" customWidth="1"/>
    <col min="4517" max="4517" width="19.140625" style="13" customWidth="1"/>
    <col min="4518" max="4518" width="16.140625" style="13" customWidth="1"/>
    <col min="4519" max="4519" width="22.5703125" style="13" customWidth="1"/>
    <col min="4520" max="4520" width="5.7109375" style="13" customWidth="1"/>
    <col min="4521" max="4521" width="13.5703125" style="13" customWidth="1"/>
    <col min="4522" max="4522" width="5.5703125" style="13" customWidth="1"/>
    <col min="4523" max="4523" width="16" style="13" customWidth="1"/>
    <col min="4524" max="4524" width="6.28515625" style="13" customWidth="1"/>
    <col min="4525" max="4525" width="14.5703125" style="13" customWidth="1"/>
    <col min="4526" max="4526" width="8.28515625" style="13" customWidth="1"/>
    <col min="4527" max="4527" width="14.42578125" style="13" customWidth="1"/>
    <col min="4528" max="4737" width="9.140625" style="13" customWidth="1"/>
    <col min="4738" max="4738" width="12.42578125" style="13" customWidth="1"/>
    <col min="4739" max="4739" width="13.85546875" style="13" customWidth="1"/>
    <col min="4740" max="4740" width="29.85546875" style="13" customWidth="1"/>
    <col min="4741" max="4741" width="14.85546875" style="13" customWidth="1"/>
    <col min="4742" max="4742" width="8.5703125" style="13" bestFit="1" customWidth="1"/>
    <col min="4743" max="4743" width="19.140625" style="13" customWidth="1"/>
    <col min="4744" max="4744" width="16.140625" style="13" customWidth="1"/>
    <col min="4745" max="4745" width="22.5703125" style="13" customWidth="1"/>
    <col min="4746" max="4746" width="7" style="13" customWidth="1"/>
    <col min="4747" max="4747" width="16" style="13" customWidth="1"/>
    <col min="4748" max="4748" width="7" style="13" customWidth="1"/>
    <col min="4749" max="4749" width="16" style="13" customWidth="1"/>
    <col min="4750" max="4750" width="7" style="13" customWidth="1"/>
    <col min="4751" max="4751" width="16" style="13" customWidth="1"/>
    <col min="4752" max="4752" width="7" style="13" customWidth="1"/>
    <col min="4753" max="4753" width="16" style="13" customWidth="1"/>
    <col min="4754" max="4754" width="5.5703125" style="13" bestFit="1" customWidth="1"/>
    <col min="4755" max="4755" width="16" style="13" customWidth="1"/>
    <col min="4756" max="4756" width="7" style="13" customWidth="1"/>
    <col min="4757" max="4757" width="16" style="13" customWidth="1"/>
    <col min="4758" max="4758" width="7" style="13" customWidth="1"/>
    <col min="4759" max="4759" width="16" style="13" customWidth="1"/>
    <col min="4760" max="4760" width="7" style="13" customWidth="1"/>
    <col min="4761" max="4761" width="16" style="13" customWidth="1"/>
    <col min="4762" max="4762" width="7" style="13" customWidth="1"/>
    <col min="4763" max="4763" width="16" style="13" customWidth="1"/>
    <col min="4764" max="4764" width="7" style="13" customWidth="1"/>
    <col min="4765" max="4765" width="16" style="13" customWidth="1"/>
    <col min="4766" max="4766" width="7" style="13" customWidth="1"/>
    <col min="4767" max="4767" width="16" style="13"/>
    <col min="4768" max="4768" width="12.42578125" style="13" customWidth="1"/>
    <col min="4769" max="4769" width="13.85546875" style="13" customWidth="1"/>
    <col min="4770" max="4770" width="29.85546875" style="13" customWidth="1"/>
    <col min="4771" max="4771" width="14.85546875" style="13" customWidth="1"/>
    <col min="4772" max="4772" width="8.5703125" style="13" bestFit="1" customWidth="1"/>
    <col min="4773" max="4773" width="19.140625" style="13" customWidth="1"/>
    <col min="4774" max="4774" width="16.140625" style="13" customWidth="1"/>
    <col min="4775" max="4775" width="22.5703125" style="13" customWidth="1"/>
    <col min="4776" max="4776" width="5.7109375" style="13" customWidth="1"/>
    <col min="4777" max="4777" width="13.5703125" style="13" customWidth="1"/>
    <col min="4778" max="4778" width="5.5703125" style="13" customWidth="1"/>
    <col min="4779" max="4779" width="16" style="13" customWidth="1"/>
    <col min="4780" max="4780" width="6.28515625" style="13" customWidth="1"/>
    <col min="4781" max="4781" width="14.5703125" style="13" customWidth="1"/>
    <col min="4782" max="4782" width="8.28515625" style="13" customWidth="1"/>
    <col min="4783" max="4783" width="14.42578125" style="13" customWidth="1"/>
    <col min="4784" max="4993" width="9.140625" style="13" customWidth="1"/>
    <col min="4994" max="4994" width="12.42578125" style="13" customWidth="1"/>
    <col min="4995" max="4995" width="13.85546875" style="13" customWidth="1"/>
    <col min="4996" max="4996" width="29.85546875" style="13" customWidth="1"/>
    <col min="4997" max="4997" width="14.85546875" style="13" customWidth="1"/>
    <col min="4998" max="4998" width="8.5703125" style="13" bestFit="1" customWidth="1"/>
    <col min="4999" max="4999" width="19.140625" style="13" customWidth="1"/>
    <col min="5000" max="5000" width="16.140625" style="13" customWidth="1"/>
    <col min="5001" max="5001" width="22.5703125" style="13" customWidth="1"/>
    <col min="5002" max="5002" width="7" style="13" customWidth="1"/>
    <col min="5003" max="5003" width="16" style="13" customWidth="1"/>
    <col min="5004" max="5004" width="7" style="13" customWidth="1"/>
    <col min="5005" max="5005" width="16" style="13" customWidth="1"/>
    <col min="5006" max="5006" width="7" style="13" customWidth="1"/>
    <col min="5007" max="5007" width="16" style="13" customWidth="1"/>
    <col min="5008" max="5008" width="7" style="13" customWidth="1"/>
    <col min="5009" max="5009" width="16" style="13" customWidth="1"/>
    <col min="5010" max="5010" width="5.5703125" style="13" bestFit="1" customWidth="1"/>
    <col min="5011" max="5011" width="16" style="13" customWidth="1"/>
    <col min="5012" max="5012" width="7" style="13" customWidth="1"/>
    <col min="5013" max="5013" width="16" style="13" customWidth="1"/>
    <col min="5014" max="5014" width="7" style="13" customWidth="1"/>
    <col min="5015" max="5015" width="16" style="13" customWidth="1"/>
    <col min="5016" max="5016" width="7" style="13" customWidth="1"/>
    <col min="5017" max="5017" width="16" style="13" customWidth="1"/>
    <col min="5018" max="5018" width="7" style="13" customWidth="1"/>
    <col min="5019" max="5019" width="16" style="13" customWidth="1"/>
    <col min="5020" max="5020" width="7" style="13" customWidth="1"/>
    <col min="5021" max="5021" width="16" style="13" customWidth="1"/>
    <col min="5022" max="5022" width="7" style="13" customWidth="1"/>
    <col min="5023" max="5023" width="16" style="13"/>
    <col min="5024" max="5024" width="12.42578125" style="13" customWidth="1"/>
    <col min="5025" max="5025" width="13.85546875" style="13" customWidth="1"/>
    <col min="5026" max="5026" width="29.85546875" style="13" customWidth="1"/>
    <col min="5027" max="5027" width="14.85546875" style="13" customWidth="1"/>
    <col min="5028" max="5028" width="8.5703125" style="13" bestFit="1" customWidth="1"/>
    <col min="5029" max="5029" width="19.140625" style="13" customWidth="1"/>
    <col min="5030" max="5030" width="16.140625" style="13" customWidth="1"/>
    <col min="5031" max="5031" width="22.5703125" style="13" customWidth="1"/>
    <col min="5032" max="5032" width="5.7109375" style="13" customWidth="1"/>
    <col min="5033" max="5033" width="13.5703125" style="13" customWidth="1"/>
    <col min="5034" max="5034" width="5.5703125" style="13" customWidth="1"/>
    <col min="5035" max="5035" width="16" style="13" customWidth="1"/>
    <col min="5036" max="5036" width="6.28515625" style="13" customWidth="1"/>
    <col min="5037" max="5037" width="14.5703125" style="13" customWidth="1"/>
    <col min="5038" max="5038" width="8.28515625" style="13" customWidth="1"/>
    <col min="5039" max="5039" width="14.42578125" style="13" customWidth="1"/>
    <col min="5040" max="5249" width="9.140625" style="13" customWidth="1"/>
    <col min="5250" max="5250" width="12.42578125" style="13" customWidth="1"/>
    <col min="5251" max="5251" width="13.85546875" style="13" customWidth="1"/>
    <col min="5252" max="5252" width="29.85546875" style="13" customWidth="1"/>
    <col min="5253" max="5253" width="14.85546875" style="13" customWidth="1"/>
    <col min="5254" max="5254" width="8.5703125" style="13" bestFit="1" customWidth="1"/>
    <col min="5255" max="5255" width="19.140625" style="13" customWidth="1"/>
    <col min="5256" max="5256" width="16.140625" style="13" customWidth="1"/>
    <col min="5257" max="5257" width="22.5703125" style="13" customWidth="1"/>
    <col min="5258" max="5258" width="7" style="13" customWidth="1"/>
    <col min="5259" max="5259" width="16" style="13" customWidth="1"/>
    <col min="5260" max="5260" width="7" style="13" customWidth="1"/>
    <col min="5261" max="5261" width="16" style="13" customWidth="1"/>
    <col min="5262" max="5262" width="7" style="13" customWidth="1"/>
    <col min="5263" max="5263" width="16" style="13" customWidth="1"/>
    <col min="5264" max="5264" width="7" style="13" customWidth="1"/>
    <col min="5265" max="5265" width="16" style="13" customWidth="1"/>
    <col min="5266" max="5266" width="5.5703125" style="13" bestFit="1" customWidth="1"/>
    <col min="5267" max="5267" width="16" style="13" customWidth="1"/>
    <col min="5268" max="5268" width="7" style="13" customWidth="1"/>
    <col min="5269" max="5269" width="16" style="13" customWidth="1"/>
    <col min="5270" max="5270" width="7" style="13" customWidth="1"/>
    <col min="5271" max="5271" width="16" style="13" customWidth="1"/>
    <col min="5272" max="5272" width="7" style="13" customWidth="1"/>
    <col min="5273" max="5273" width="16" style="13" customWidth="1"/>
    <col min="5274" max="5274" width="7" style="13" customWidth="1"/>
    <col min="5275" max="5275" width="16" style="13" customWidth="1"/>
    <col min="5276" max="5276" width="7" style="13" customWidth="1"/>
    <col min="5277" max="5277" width="16" style="13" customWidth="1"/>
    <col min="5278" max="5278" width="7" style="13" customWidth="1"/>
    <col min="5279" max="5279" width="16" style="13"/>
    <col min="5280" max="5280" width="12.42578125" style="13" customWidth="1"/>
    <col min="5281" max="5281" width="13.85546875" style="13" customWidth="1"/>
    <col min="5282" max="5282" width="29.85546875" style="13" customWidth="1"/>
    <col min="5283" max="5283" width="14.85546875" style="13" customWidth="1"/>
    <col min="5284" max="5284" width="8.5703125" style="13" bestFit="1" customWidth="1"/>
    <col min="5285" max="5285" width="19.140625" style="13" customWidth="1"/>
    <col min="5286" max="5286" width="16.140625" style="13" customWidth="1"/>
    <col min="5287" max="5287" width="22.5703125" style="13" customWidth="1"/>
    <col min="5288" max="5288" width="5.7109375" style="13" customWidth="1"/>
    <col min="5289" max="5289" width="13.5703125" style="13" customWidth="1"/>
    <col min="5290" max="5290" width="5.5703125" style="13" customWidth="1"/>
    <col min="5291" max="5291" width="16" style="13" customWidth="1"/>
    <col min="5292" max="5292" width="6.28515625" style="13" customWidth="1"/>
    <col min="5293" max="5293" width="14.5703125" style="13" customWidth="1"/>
    <col min="5294" max="5294" width="8.28515625" style="13" customWidth="1"/>
    <col min="5295" max="5295" width="14.42578125" style="13" customWidth="1"/>
    <col min="5296" max="5505" width="9.140625" style="13" customWidth="1"/>
    <col min="5506" max="5506" width="12.42578125" style="13" customWidth="1"/>
    <col min="5507" max="5507" width="13.85546875" style="13" customWidth="1"/>
    <col min="5508" max="5508" width="29.85546875" style="13" customWidth="1"/>
    <col min="5509" max="5509" width="14.85546875" style="13" customWidth="1"/>
    <col min="5510" max="5510" width="8.5703125" style="13" bestFit="1" customWidth="1"/>
    <col min="5511" max="5511" width="19.140625" style="13" customWidth="1"/>
    <col min="5512" max="5512" width="16.140625" style="13" customWidth="1"/>
    <col min="5513" max="5513" width="22.5703125" style="13" customWidth="1"/>
    <col min="5514" max="5514" width="7" style="13" customWidth="1"/>
    <col min="5515" max="5515" width="16" style="13" customWidth="1"/>
    <col min="5516" max="5516" width="7" style="13" customWidth="1"/>
    <col min="5517" max="5517" width="16" style="13" customWidth="1"/>
    <col min="5518" max="5518" width="7" style="13" customWidth="1"/>
    <col min="5519" max="5519" width="16" style="13" customWidth="1"/>
    <col min="5520" max="5520" width="7" style="13" customWidth="1"/>
    <col min="5521" max="5521" width="16" style="13" customWidth="1"/>
    <col min="5522" max="5522" width="5.5703125" style="13" bestFit="1" customWidth="1"/>
    <col min="5523" max="5523" width="16" style="13" customWidth="1"/>
    <col min="5524" max="5524" width="7" style="13" customWidth="1"/>
    <col min="5525" max="5525" width="16" style="13" customWidth="1"/>
    <col min="5526" max="5526" width="7" style="13" customWidth="1"/>
    <col min="5527" max="5527" width="16" style="13" customWidth="1"/>
    <col min="5528" max="5528" width="7" style="13" customWidth="1"/>
    <col min="5529" max="5529" width="16" style="13" customWidth="1"/>
    <col min="5530" max="5530" width="7" style="13" customWidth="1"/>
    <col min="5531" max="5531" width="16" style="13" customWidth="1"/>
    <col min="5532" max="5532" width="7" style="13" customWidth="1"/>
    <col min="5533" max="5533" width="16" style="13" customWidth="1"/>
    <col min="5534" max="5534" width="7" style="13" customWidth="1"/>
    <col min="5535" max="5535" width="16" style="13"/>
    <col min="5536" max="5536" width="12.42578125" style="13" customWidth="1"/>
    <col min="5537" max="5537" width="13.85546875" style="13" customWidth="1"/>
    <col min="5538" max="5538" width="29.85546875" style="13" customWidth="1"/>
    <col min="5539" max="5539" width="14.85546875" style="13" customWidth="1"/>
    <col min="5540" max="5540" width="8.5703125" style="13" bestFit="1" customWidth="1"/>
    <col min="5541" max="5541" width="19.140625" style="13" customWidth="1"/>
    <col min="5542" max="5542" width="16.140625" style="13" customWidth="1"/>
    <col min="5543" max="5543" width="22.5703125" style="13" customWidth="1"/>
    <col min="5544" max="5544" width="5.7109375" style="13" customWidth="1"/>
    <col min="5545" max="5545" width="13.5703125" style="13" customWidth="1"/>
    <col min="5546" max="5546" width="5.5703125" style="13" customWidth="1"/>
    <col min="5547" max="5547" width="16" style="13" customWidth="1"/>
    <col min="5548" max="5548" width="6.28515625" style="13" customWidth="1"/>
    <col min="5549" max="5549" width="14.5703125" style="13" customWidth="1"/>
    <col min="5550" max="5550" width="8.28515625" style="13" customWidth="1"/>
    <col min="5551" max="5551" width="14.42578125" style="13" customWidth="1"/>
    <col min="5552" max="5761" width="9.140625" style="13" customWidth="1"/>
    <col min="5762" max="5762" width="12.42578125" style="13" customWidth="1"/>
    <col min="5763" max="5763" width="13.85546875" style="13" customWidth="1"/>
    <col min="5764" max="5764" width="29.85546875" style="13" customWidth="1"/>
    <col min="5765" max="5765" width="14.85546875" style="13" customWidth="1"/>
    <col min="5766" max="5766" width="8.5703125" style="13" bestFit="1" customWidth="1"/>
    <col min="5767" max="5767" width="19.140625" style="13" customWidth="1"/>
    <col min="5768" max="5768" width="16.140625" style="13" customWidth="1"/>
    <col min="5769" max="5769" width="22.5703125" style="13" customWidth="1"/>
    <col min="5770" max="5770" width="7" style="13" customWidth="1"/>
    <col min="5771" max="5771" width="16" style="13" customWidth="1"/>
    <col min="5772" max="5772" width="7" style="13" customWidth="1"/>
    <col min="5773" max="5773" width="16" style="13" customWidth="1"/>
    <col min="5774" max="5774" width="7" style="13" customWidth="1"/>
    <col min="5775" max="5775" width="16" style="13" customWidth="1"/>
    <col min="5776" max="5776" width="7" style="13" customWidth="1"/>
    <col min="5777" max="5777" width="16" style="13" customWidth="1"/>
    <col min="5778" max="5778" width="5.5703125" style="13" bestFit="1" customWidth="1"/>
    <col min="5779" max="5779" width="16" style="13" customWidth="1"/>
    <col min="5780" max="5780" width="7" style="13" customWidth="1"/>
    <col min="5781" max="5781" width="16" style="13" customWidth="1"/>
    <col min="5782" max="5782" width="7" style="13" customWidth="1"/>
    <col min="5783" max="5783" width="16" style="13" customWidth="1"/>
    <col min="5784" max="5784" width="7" style="13" customWidth="1"/>
    <col min="5785" max="5785" width="16" style="13" customWidth="1"/>
    <col min="5786" max="5786" width="7" style="13" customWidth="1"/>
    <col min="5787" max="5787" width="16" style="13" customWidth="1"/>
    <col min="5788" max="5788" width="7" style="13" customWidth="1"/>
    <col min="5789" max="5789" width="16" style="13" customWidth="1"/>
    <col min="5790" max="5790" width="7" style="13" customWidth="1"/>
    <col min="5791" max="5791" width="16" style="13"/>
    <col min="5792" max="5792" width="12.42578125" style="13" customWidth="1"/>
    <col min="5793" max="5793" width="13.85546875" style="13" customWidth="1"/>
    <col min="5794" max="5794" width="29.85546875" style="13" customWidth="1"/>
    <col min="5795" max="5795" width="14.85546875" style="13" customWidth="1"/>
    <col min="5796" max="5796" width="8.5703125" style="13" bestFit="1" customWidth="1"/>
    <col min="5797" max="5797" width="19.140625" style="13" customWidth="1"/>
    <col min="5798" max="5798" width="16.140625" style="13" customWidth="1"/>
    <col min="5799" max="5799" width="22.5703125" style="13" customWidth="1"/>
    <col min="5800" max="5800" width="5.7109375" style="13" customWidth="1"/>
    <col min="5801" max="5801" width="13.5703125" style="13" customWidth="1"/>
    <col min="5802" max="5802" width="5.5703125" style="13" customWidth="1"/>
    <col min="5803" max="5803" width="16" style="13" customWidth="1"/>
    <col min="5804" max="5804" width="6.28515625" style="13" customWidth="1"/>
    <col min="5805" max="5805" width="14.5703125" style="13" customWidth="1"/>
    <col min="5806" max="5806" width="8.28515625" style="13" customWidth="1"/>
    <col min="5807" max="5807" width="14.42578125" style="13" customWidth="1"/>
    <col min="5808" max="6017" width="9.140625" style="13" customWidth="1"/>
    <col min="6018" max="6018" width="12.42578125" style="13" customWidth="1"/>
    <col min="6019" max="6019" width="13.85546875" style="13" customWidth="1"/>
    <col min="6020" max="6020" width="29.85546875" style="13" customWidth="1"/>
    <col min="6021" max="6021" width="14.85546875" style="13" customWidth="1"/>
    <col min="6022" max="6022" width="8.5703125" style="13" bestFit="1" customWidth="1"/>
    <col min="6023" max="6023" width="19.140625" style="13" customWidth="1"/>
    <col min="6024" max="6024" width="16.140625" style="13" customWidth="1"/>
    <col min="6025" max="6025" width="22.5703125" style="13" customWidth="1"/>
    <col min="6026" max="6026" width="7" style="13" customWidth="1"/>
    <col min="6027" max="6027" width="16" style="13" customWidth="1"/>
    <col min="6028" max="6028" width="7" style="13" customWidth="1"/>
    <col min="6029" max="6029" width="16" style="13" customWidth="1"/>
    <col min="6030" max="6030" width="7" style="13" customWidth="1"/>
    <col min="6031" max="6031" width="16" style="13" customWidth="1"/>
    <col min="6032" max="6032" width="7" style="13" customWidth="1"/>
    <col min="6033" max="6033" width="16" style="13" customWidth="1"/>
    <col min="6034" max="6034" width="5.5703125" style="13" bestFit="1" customWidth="1"/>
    <col min="6035" max="6035" width="16" style="13" customWidth="1"/>
    <col min="6036" max="6036" width="7" style="13" customWidth="1"/>
    <col min="6037" max="6037" width="16" style="13" customWidth="1"/>
    <col min="6038" max="6038" width="7" style="13" customWidth="1"/>
    <col min="6039" max="6039" width="16" style="13" customWidth="1"/>
    <col min="6040" max="6040" width="7" style="13" customWidth="1"/>
    <col min="6041" max="6041" width="16" style="13" customWidth="1"/>
    <col min="6042" max="6042" width="7" style="13" customWidth="1"/>
    <col min="6043" max="6043" width="16" style="13" customWidth="1"/>
    <col min="6044" max="6044" width="7" style="13" customWidth="1"/>
    <col min="6045" max="6045" width="16" style="13" customWidth="1"/>
    <col min="6046" max="6046" width="7" style="13" customWidth="1"/>
    <col min="6047" max="6047" width="16" style="13"/>
    <col min="6048" max="6048" width="12.42578125" style="13" customWidth="1"/>
    <col min="6049" max="6049" width="13.85546875" style="13" customWidth="1"/>
    <col min="6050" max="6050" width="29.85546875" style="13" customWidth="1"/>
    <col min="6051" max="6051" width="14.85546875" style="13" customWidth="1"/>
    <col min="6052" max="6052" width="8.5703125" style="13" bestFit="1" customWidth="1"/>
    <col min="6053" max="6053" width="19.140625" style="13" customWidth="1"/>
    <col min="6054" max="6054" width="16.140625" style="13" customWidth="1"/>
    <col min="6055" max="6055" width="22.5703125" style="13" customWidth="1"/>
    <col min="6056" max="6056" width="5.7109375" style="13" customWidth="1"/>
    <col min="6057" max="6057" width="13.5703125" style="13" customWidth="1"/>
    <col min="6058" max="6058" width="5.5703125" style="13" customWidth="1"/>
    <col min="6059" max="6059" width="16" style="13" customWidth="1"/>
    <col min="6060" max="6060" width="6.28515625" style="13" customWidth="1"/>
    <col min="6061" max="6061" width="14.5703125" style="13" customWidth="1"/>
    <col min="6062" max="6062" width="8.28515625" style="13" customWidth="1"/>
    <col min="6063" max="6063" width="14.42578125" style="13" customWidth="1"/>
    <col min="6064" max="6273" width="9.140625" style="13" customWidth="1"/>
    <col min="6274" max="6274" width="12.42578125" style="13" customWidth="1"/>
    <col min="6275" max="6275" width="13.85546875" style="13" customWidth="1"/>
    <col min="6276" max="6276" width="29.85546875" style="13" customWidth="1"/>
    <col min="6277" max="6277" width="14.85546875" style="13" customWidth="1"/>
    <col min="6278" max="6278" width="8.5703125" style="13" bestFit="1" customWidth="1"/>
    <col min="6279" max="6279" width="19.140625" style="13" customWidth="1"/>
    <col min="6280" max="6280" width="16.140625" style="13" customWidth="1"/>
    <col min="6281" max="6281" width="22.5703125" style="13" customWidth="1"/>
    <col min="6282" max="6282" width="7" style="13" customWidth="1"/>
    <col min="6283" max="6283" width="16" style="13" customWidth="1"/>
    <col min="6284" max="6284" width="7" style="13" customWidth="1"/>
    <col min="6285" max="6285" width="16" style="13" customWidth="1"/>
    <col min="6286" max="6286" width="7" style="13" customWidth="1"/>
    <col min="6287" max="6287" width="16" style="13" customWidth="1"/>
    <col min="6288" max="6288" width="7" style="13" customWidth="1"/>
    <col min="6289" max="6289" width="16" style="13" customWidth="1"/>
    <col min="6290" max="6290" width="5.5703125" style="13" bestFit="1" customWidth="1"/>
    <col min="6291" max="6291" width="16" style="13" customWidth="1"/>
    <col min="6292" max="6292" width="7" style="13" customWidth="1"/>
    <col min="6293" max="6293" width="16" style="13" customWidth="1"/>
    <col min="6294" max="6294" width="7" style="13" customWidth="1"/>
    <col min="6295" max="6295" width="16" style="13" customWidth="1"/>
    <col min="6296" max="6296" width="7" style="13" customWidth="1"/>
    <col min="6297" max="6297" width="16" style="13" customWidth="1"/>
    <col min="6298" max="6298" width="7" style="13" customWidth="1"/>
    <col min="6299" max="6299" width="16" style="13" customWidth="1"/>
    <col min="6300" max="6300" width="7" style="13" customWidth="1"/>
    <col min="6301" max="6301" width="16" style="13" customWidth="1"/>
    <col min="6302" max="6302" width="7" style="13" customWidth="1"/>
    <col min="6303" max="6303" width="16" style="13"/>
    <col min="6304" max="6304" width="12.42578125" style="13" customWidth="1"/>
    <col min="6305" max="6305" width="13.85546875" style="13" customWidth="1"/>
    <col min="6306" max="6306" width="29.85546875" style="13" customWidth="1"/>
    <col min="6307" max="6307" width="14.85546875" style="13" customWidth="1"/>
    <col min="6308" max="6308" width="8.5703125" style="13" bestFit="1" customWidth="1"/>
    <col min="6309" max="6309" width="19.140625" style="13" customWidth="1"/>
    <col min="6310" max="6310" width="16.140625" style="13" customWidth="1"/>
    <col min="6311" max="6311" width="22.5703125" style="13" customWidth="1"/>
    <col min="6312" max="6312" width="5.7109375" style="13" customWidth="1"/>
    <col min="6313" max="6313" width="13.5703125" style="13" customWidth="1"/>
    <col min="6314" max="6314" width="5.5703125" style="13" customWidth="1"/>
    <col min="6315" max="6315" width="16" style="13" customWidth="1"/>
    <col min="6316" max="6316" width="6.28515625" style="13" customWidth="1"/>
    <col min="6317" max="6317" width="14.5703125" style="13" customWidth="1"/>
    <col min="6318" max="6318" width="8.28515625" style="13" customWidth="1"/>
    <col min="6319" max="6319" width="14.42578125" style="13" customWidth="1"/>
    <col min="6320" max="6529" width="9.140625" style="13" customWidth="1"/>
    <col min="6530" max="6530" width="12.42578125" style="13" customWidth="1"/>
    <col min="6531" max="6531" width="13.85546875" style="13" customWidth="1"/>
    <col min="6532" max="6532" width="29.85546875" style="13" customWidth="1"/>
    <col min="6533" max="6533" width="14.85546875" style="13" customWidth="1"/>
    <col min="6534" max="6534" width="8.5703125" style="13" bestFit="1" customWidth="1"/>
    <col min="6535" max="6535" width="19.140625" style="13" customWidth="1"/>
    <col min="6536" max="6536" width="16.140625" style="13" customWidth="1"/>
    <col min="6537" max="6537" width="22.5703125" style="13" customWidth="1"/>
    <col min="6538" max="6538" width="7" style="13" customWidth="1"/>
    <col min="6539" max="6539" width="16" style="13" customWidth="1"/>
    <col min="6540" max="6540" width="7" style="13" customWidth="1"/>
    <col min="6541" max="6541" width="16" style="13" customWidth="1"/>
    <col min="6542" max="6542" width="7" style="13" customWidth="1"/>
    <col min="6543" max="6543" width="16" style="13" customWidth="1"/>
    <col min="6544" max="6544" width="7" style="13" customWidth="1"/>
    <col min="6545" max="6545" width="16" style="13" customWidth="1"/>
    <col min="6546" max="6546" width="5.5703125" style="13" bestFit="1" customWidth="1"/>
    <col min="6547" max="6547" width="16" style="13" customWidth="1"/>
    <col min="6548" max="6548" width="7" style="13" customWidth="1"/>
    <col min="6549" max="6549" width="16" style="13" customWidth="1"/>
    <col min="6550" max="6550" width="7" style="13" customWidth="1"/>
    <col min="6551" max="6551" width="16" style="13" customWidth="1"/>
    <col min="6552" max="6552" width="7" style="13" customWidth="1"/>
    <col min="6553" max="6553" width="16" style="13" customWidth="1"/>
    <col min="6554" max="6554" width="7" style="13" customWidth="1"/>
    <col min="6555" max="6555" width="16" style="13" customWidth="1"/>
    <col min="6556" max="6556" width="7" style="13" customWidth="1"/>
    <col min="6557" max="6557" width="16" style="13" customWidth="1"/>
    <col min="6558" max="6558" width="7" style="13" customWidth="1"/>
    <col min="6559" max="6559" width="16" style="13"/>
    <col min="6560" max="6560" width="12.42578125" style="13" customWidth="1"/>
    <col min="6561" max="6561" width="13.85546875" style="13" customWidth="1"/>
    <col min="6562" max="6562" width="29.85546875" style="13" customWidth="1"/>
    <col min="6563" max="6563" width="14.85546875" style="13" customWidth="1"/>
    <col min="6564" max="6564" width="8.5703125" style="13" bestFit="1" customWidth="1"/>
    <col min="6565" max="6565" width="19.140625" style="13" customWidth="1"/>
    <col min="6566" max="6566" width="16.140625" style="13" customWidth="1"/>
    <col min="6567" max="6567" width="22.5703125" style="13" customWidth="1"/>
    <col min="6568" max="6568" width="5.7109375" style="13" customWidth="1"/>
    <col min="6569" max="6569" width="13.5703125" style="13" customWidth="1"/>
    <col min="6570" max="6570" width="5.5703125" style="13" customWidth="1"/>
    <col min="6571" max="6571" width="16" style="13" customWidth="1"/>
    <col min="6572" max="6572" width="6.28515625" style="13" customWidth="1"/>
    <col min="6573" max="6573" width="14.5703125" style="13" customWidth="1"/>
    <col min="6574" max="6574" width="8.28515625" style="13" customWidth="1"/>
    <col min="6575" max="6575" width="14.42578125" style="13" customWidth="1"/>
    <col min="6576" max="6785" width="9.140625" style="13" customWidth="1"/>
    <col min="6786" max="6786" width="12.42578125" style="13" customWidth="1"/>
    <col min="6787" max="6787" width="13.85546875" style="13" customWidth="1"/>
    <col min="6788" max="6788" width="29.85546875" style="13" customWidth="1"/>
    <col min="6789" max="6789" width="14.85546875" style="13" customWidth="1"/>
    <col min="6790" max="6790" width="8.5703125" style="13" bestFit="1" customWidth="1"/>
    <col min="6791" max="6791" width="19.140625" style="13" customWidth="1"/>
    <col min="6792" max="6792" width="16.140625" style="13" customWidth="1"/>
    <col min="6793" max="6793" width="22.5703125" style="13" customWidth="1"/>
    <col min="6794" max="6794" width="7" style="13" customWidth="1"/>
    <col min="6795" max="6795" width="16" style="13" customWidth="1"/>
    <col min="6796" max="6796" width="7" style="13" customWidth="1"/>
    <col min="6797" max="6797" width="16" style="13" customWidth="1"/>
    <col min="6798" max="6798" width="7" style="13" customWidth="1"/>
    <col min="6799" max="6799" width="16" style="13" customWidth="1"/>
    <col min="6800" max="6800" width="7" style="13" customWidth="1"/>
    <col min="6801" max="6801" width="16" style="13" customWidth="1"/>
    <col min="6802" max="6802" width="5.5703125" style="13" bestFit="1" customWidth="1"/>
    <col min="6803" max="6803" width="16" style="13" customWidth="1"/>
    <col min="6804" max="6804" width="7" style="13" customWidth="1"/>
    <col min="6805" max="6805" width="16" style="13" customWidth="1"/>
    <col min="6806" max="6806" width="7" style="13" customWidth="1"/>
    <col min="6807" max="6807" width="16" style="13" customWidth="1"/>
    <col min="6808" max="6808" width="7" style="13" customWidth="1"/>
    <col min="6809" max="6809" width="16" style="13" customWidth="1"/>
    <col min="6810" max="6810" width="7" style="13" customWidth="1"/>
    <col min="6811" max="6811" width="16" style="13" customWidth="1"/>
    <col min="6812" max="6812" width="7" style="13" customWidth="1"/>
    <col min="6813" max="6813" width="16" style="13" customWidth="1"/>
    <col min="6814" max="6814" width="7" style="13" customWidth="1"/>
    <col min="6815" max="6815" width="16" style="13"/>
    <col min="6816" max="6816" width="12.42578125" style="13" customWidth="1"/>
    <col min="6817" max="6817" width="13.85546875" style="13" customWidth="1"/>
    <col min="6818" max="6818" width="29.85546875" style="13" customWidth="1"/>
    <col min="6819" max="6819" width="14.85546875" style="13" customWidth="1"/>
    <col min="6820" max="6820" width="8.5703125" style="13" bestFit="1" customWidth="1"/>
    <col min="6821" max="6821" width="19.140625" style="13" customWidth="1"/>
    <col min="6822" max="6822" width="16.140625" style="13" customWidth="1"/>
    <col min="6823" max="6823" width="22.5703125" style="13" customWidth="1"/>
    <col min="6824" max="6824" width="5.7109375" style="13" customWidth="1"/>
    <col min="6825" max="6825" width="13.5703125" style="13" customWidth="1"/>
    <col min="6826" max="6826" width="5.5703125" style="13" customWidth="1"/>
    <col min="6827" max="6827" width="16" style="13" customWidth="1"/>
    <col min="6828" max="6828" width="6.28515625" style="13" customWidth="1"/>
    <col min="6829" max="6829" width="14.5703125" style="13" customWidth="1"/>
    <col min="6830" max="6830" width="8.28515625" style="13" customWidth="1"/>
    <col min="6831" max="6831" width="14.42578125" style="13" customWidth="1"/>
    <col min="6832" max="7041" width="9.140625" style="13" customWidth="1"/>
    <col min="7042" max="7042" width="12.42578125" style="13" customWidth="1"/>
    <col min="7043" max="7043" width="13.85546875" style="13" customWidth="1"/>
    <col min="7044" max="7044" width="29.85546875" style="13" customWidth="1"/>
    <col min="7045" max="7045" width="14.85546875" style="13" customWidth="1"/>
    <col min="7046" max="7046" width="8.5703125" style="13" bestFit="1" customWidth="1"/>
    <col min="7047" max="7047" width="19.140625" style="13" customWidth="1"/>
    <col min="7048" max="7048" width="16.140625" style="13" customWidth="1"/>
    <col min="7049" max="7049" width="22.5703125" style="13" customWidth="1"/>
    <col min="7050" max="7050" width="7" style="13" customWidth="1"/>
    <col min="7051" max="7051" width="16" style="13" customWidth="1"/>
    <col min="7052" max="7052" width="7" style="13" customWidth="1"/>
    <col min="7053" max="7053" width="16" style="13" customWidth="1"/>
    <col min="7054" max="7054" width="7" style="13" customWidth="1"/>
    <col min="7055" max="7055" width="16" style="13" customWidth="1"/>
    <col min="7056" max="7056" width="7" style="13" customWidth="1"/>
    <col min="7057" max="7057" width="16" style="13" customWidth="1"/>
    <col min="7058" max="7058" width="5.5703125" style="13" bestFit="1" customWidth="1"/>
    <col min="7059" max="7059" width="16" style="13" customWidth="1"/>
    <col min="7060" max="7060" width="7" style="13" customWidth="1"/>
    <col min="7061" max="7061" width="16" style="13" customWidth="1"/>
    <col min="7062" max="7062" width="7" style="13" customWidth="1"/>
    <col min="7063" max="7063" width="16" style="13" customWidth="1"/>
    <col min="7064" max="7064" width="7" style="13" customWidth="1"/>
    <col min="7065" max="7065" width="16" style="13" customWidth="1"/>
    <col min="7066" max="7066" width="7" style="13" customWidth="1"/>
    <col min="7067" max="7067" width="16" style="13" customWidth="1"/>
    <col min="7068" max="7068" width="7" style="13" customWidth="1"/>
    <col min="7069" max="7069" width="16" style="13" customWidth="1"/>
    <col min="7070" max="7070" width="7" style="13" customWidth="1"/>
    <col min="7071" max="7071" width="16" style="13"/>
    <col min="7072" max="7072" width="12.42578125" style="13" customWidth="1"/>
    <col min="7073" max="7073" width="13.85546875" style="13" customWidth="1"/>
    <col min="7074" max="7074" width="29.85546875" style="13" customWidth="1"/>
    <col min="7075" max="7075" width="14.85546875" style="13" customWidth="1"/>
    <col min="7076" max="7076" width="8.5703125" style="13" bestFit="1" customWidth="1"/>
    <col min="7077" max="7077" width="19.140625" style="13" customWidth="1"/>
    <col min="7078" max="7078" width="16.140625" style="13" customWidth="1"/>
    <col min="7079" max="7079" width="22.5703125" style="13" customWidth="1"/>
    <col min="7080" max="7080" width="5.7109375" style="13" customWidth="1"/>
    <col min="7081" max="7081" width="13.5703125" style="13" customWidth="1"/>
    <col min="7082" max="7082" width="5.5703125" style="13" customWidth="1"/>
    <col min="7083" max="7083" width="16" style="13" customWidth="1"/>
    <col min="7084" max="7084" width="6.28515625" style="13" customWidth="1"/>
    <col min="7085" max="7085" width="14.5703125" style="13" customWidth="1"/>
    <col min="7086" max="7086" width="8.28515625" style="13" customWidth="1"/>
    <col min="7087" max="7087" width="14.42578125" style="13" customWidth="1"/>
    <col min="7088" max="7297" width="9.140625" style="13" customWidth="1"/>
    <col min="7298" max="7298" width="12.42578125" style="13" customWidth="1"/>
    <col min="7299" max="7299" width="13.85546875" style="13" customWidth="1"/>
    <col min="7300" max="7300" width="29.85546875" style="13" customWidth="1"/>
    <col min="7301" max="7301" width="14.85546875" style="13" customWidth="1"/>
    <col min="7302" max="7302" width="8.5703125" style="13" bestFit="1" customWidth="1"/>
    <col min="7303" max="7303" width="19.140625" style="13" customWidth="1"/>
    <col min="7304" max="7304" width="16.140625" style="13" customWidth="1"/>
    <col min="7305" max="7305" width="22.5703125" style="13" customWidth="1"/>
    <col min="7306" max="7306" width="7" style="13" customWidth="1"/>
    <col min="7307" max="7307" width="16" style="13" customWidth="1"/>
    <col min="7308" max="7308" width="7" style="13" customWidth="1"/>
    <col min="7309" max="7309" width="16" style="13" customWidth="1"/>
    <col min="7310" max="7310" width="7" style="13" customWidth="1"/>
    <col min="7311" max="7311" width="16" style="13" customWidth="1"/>
    <col min="7312" max="7312" width="7" style="13" customWidth="1"/>
    <col min="7313" max="7313" width="16" style="13" customWidth="1"/>
    <col min="7314" max="7314" width="5.5703125" style="13" bestFit="1" customWidth="1"/>
    <col min="7315" max="7315" width="16" style="13" customWidth="1"/>
    <col min="7316" max="7316" width="7" style="13" customWidth="1"/>
    <col min="7317" max="7317" width="16" style="13" customWidth="1"/>
    <col min="7318" max="7318" width="7" style="13" customWidth="1"/>
    <col min="7319" max="7319" width="16" style="13" customWidth="1"/>
    <col min="7320" max="7320" width="7" style="13" customWidth="1"/>
    <col min="7321" max="7321" width="16" style="13" customWidth="1"/>
    <col min="7322" max="7322" width="7" style="13" customWidth="1"/>
    <col min="7323" max="7323" width="16" style="13" customWidth="1"/>
    <col min="7324" max="7324" width="7" style="13" customWidth="1"/>
    <col min="7325" max="7325" width="16" style="13" customWidth="1"/>
    <col min="7326" max="7326" width="7" style="13" customWidth="1"/>
    <col min="7327" max="7327" width="16" style="13"/>
    <col min="7328" max="7328" width="12.42578125" style="13" customWidth="1"/>
    <col min="7329" max="7329" width="13.85546875" style="13" customWidth="1"/>
    <col min="7330" max="7330" width="29.85546875" style="13" customWidth="1"/>
    <col min="7331" max="7331" width="14.85546875" style="13" customWidth="1"/>
    <col min="7332" max="7332" width="8.5703125" style="13" bestFit="1" customWidth="1"/>
    <col min="7333" max="7333" width="19.140625" style="13" customWidth="1"/>
    <col min="7334" max="7334" width="16.140625" style="13" customWidth="1"/>
    <col min="7335" max="7335" width="22.5703125" style="13" customWidth="1"/>
    <col min="7336" max="7336" width="5.7109375" style="13" customWidth="1"/>
    <col min="7337" max="7337" width="13.5703125" style="13" customWidth="1"/>
    <col min="7338" max="7338" width="5.5703125" style="13" customWidth="1"/>
    <col min="7339" max="7339" width="16" style="13" customWidth="1"/>
    <col min="7340" max="7340" width="6.28515625" style="13" customWidth="1"/>
    <col min="7341" max="7341" width="14.5703125" style="13" customWidth="1"/>
    <col min="7342" max="7342" width="8.28515625" style="13" customWidth="1"/>
    <col min="7343" max="7343" width="14.42578125" style="13" customWidth="1"/>
    <col min="7344" max="7553" width="9.140625" style="13" customWidth="1"/>
    <col min="7554" max="7554" width="12.42578125" style="13" customWidth="1"/>
    <col min="7555" max="7555" width="13.85546875" style="13" customWidth="1"/>
    <col min="7556" max="7556" width="29.85546875" style="13" customWidth="1"/>
    <col min="7557" max="7557" width="14.85546875" style="13" customWidth="1"/>
    <col min="7558" max="7558" width="8.5703125" style="13" bestFit="1" customWidth="1"/>
    <col min="7559" max="7559" width="19.140625" style="13" customWidth="1"/>
    <col min="7560" max="7560" width="16.140625" style="13" customWidth="1"/>
    <col min="7561" max="7561" width="22.5703125" style="13" customWidth="1"/>
    <col min="7562" max="7562" width="7" style="13" customWidth="1"/>
    <col min="7563" max="7563" width="16" style="13" customWidth="1"/>
    <col min="7564" max="7564" width="7" style="13" customWidth="1"/>
    <col min="7565" max="7565" width="16" style="13" customWidth="1"/>
    <col min="7566" max="7566" width="7" style="13" customWidth="1"/>
    <col min="7567" max="7567" width="16" style="13" customWidth="1"/>
    <col min="7568" max="7568" width="7" style="13" customWidth="1"/>
    <col min="7569" max="7569" width="16" style="13" customWidth="1"/>
    <col min="7570" max="7570" width="5.5703125" style="13" bestFit="1" customWidth="1"/>
    <col min="7571" max="7571" width="16" style="13" customWidth="1"/>
    <col min="7572" max="7572" width="7" style="13" customWidth="1"/>
    <col min="7573" max="7573" width="16" style="13" customWidth="1"/>
    <col min="7574" max="7574" width="7" style="13" customWidth="1"/>
    <col min="7575" max="7575" width="16" style="13" customWidth="1"/>
    <col min="7576" max="7576" width="7" style="13" customWidth="1"/>
    <col min="7577" max="7577" width="16" style="13" customWidth="1"/>
    <col min="7578" max="7578" width="7" style="13" customWidth="1"/>
    <col min="7579" max="7579" width="16" style="13" customWidth="1"/>
    <col min="7580" max="7580" width="7" style="13" customWidth="1"/>
    <col min="7581" max="7581" width="16" style="13" customWidth="1"/>
    <col min="7582" max="7582" width="7" style="13" customWidth="1"/>
    <col min="7583" max="7583" width="16" style="13"/>
    <col min="7584" max="7584" width="12.42578125" style="13" customWidth="1"/>
    <col min="7585" max="7585" width="13.85546875" style="13" customWidth="1"/>
    <col min="7586" max="7586" width="29.85546875" style="13" customWidth="1"/>
    <col min="7587" max="7587" width="14.85546875" style="13" customWidth="1"/>
    <col min="7588" max="7588" width="8.5703125" style="13" bestFit="1" customWidth="1"/>
    <col min="7589" max="7589" width="19.140625" style="13" customWidth="1"/>
    <col min="7590" max="7590" width="16.140625" style="13" customWidth="1"/>
    <col min="7591" max="7591" width="22.5703125" style="13" customWidth="1"/>
    <col min="7592" max="7592" width="5.7109375" style="13" customWidth="1"/>
    <col min="7593" max="7593" width="13.5703125" style="13" customWidth="1"/>
    <col min="7594" max="7594" width="5.5703125" style="13" customWidth="1"/>
    <col min="7595" max="7595" width="16" style="13" customWidth="1"/>
    <col min="7596" max="7596" width="6.28515625" style="13" customWidth="1"/>
    <col min="7597" max="7597" width="14.5703125" style="13" customWidth="1"/>
    <col min="7598" max="7598" width="8.28515625" style="13" customWidth="1"/>
    <col min="7599" max="7599" width="14.42578125" style="13" customWidth="1"/>
    <col min="7600" max="7809" width="9.140625" style="13" customWidth="1"/>
    <col min="7810" max="7810" width="12.42578125" style="13" customWidth="1"/>
    <col min="7811" max="7811" width="13.85546875" style="13" customWidth="1"/>
    <col min="7812" max="7812" width="29.85546875" style="13" customWidth="1"/>
    <col min="7813" max="7813" width="14.85546875" style="13" customWidth="1"/>
    <col min="7814" max="7814" width="8.5703125" style="13" bestFit="1" customWidth="1"/>
    <col min="7815" max="7815" width="19.140625" style="13" customWidth="1"/>
    <col min="7816" max="7816" width="16.140625" style="13" customWidth="1"/>
    <col min="7817" max="7817" width="22.5703125" style="13" customWidth="1"/>
    <col min="7818" max="7818" width="7" style="13" customWidth="1"/>
    <col min="7819" max="7819" width="16" style="13" customWidth="1"/>
    <col min="7820" max="7820" width="7" style="13" customWidth="1"/>
    <col min="7821" max="7821" width="16" style="13" customWidth="1"/>
    <col min="7822" max="7822" width="7" style="13" customWidth="1"/>
    <col min="7823" max="7823" width="16" style="13" customWidth="1"/>
    <col min="7824" max="7824" width="7" style="13" customWidth="1"/>
    <col min="7825" max="7825" width="16" style="13" customWidth="1"/>
    <col min="7826" max="7826" width="5.5703125" style="13" bestFit="1" customWidth="1"/>
    <col min="7827" max="7827" width="16" style="13" customWidth="1"/>
    <col min="7828" max="7828" width="7" style="13" customWidth="1"/>
    <col min="7829" max="7829" width="16" style="13" customWidth="1"/>
    <col min="7830" max="7830" width="7" style="13" customWidth="1"/>
    <col min="7831" max="7831" width="16" style="13" customWidth="1"/>
    <col min="7832" max="7832" width="7" style="13" customWidth="1"/>
    <col min="7833" max="7833" width="16" style="13" customWidth="1"/>
    <col min="7834" max="7834" width="7" style="13" customWidth="1"/>
    <col min="7835" max="7835" width="16" style="13" customWidth="1"/>
    <col min="7836" max="7836" width="7" style="13" customWidth="1"/>
    <col min="7837" max="7837" width="16" style="13" customWidth="1"/>
    <col min="7838" max="7838" width="7" style="13" customWidth="1"/>
    <col min="7839" max="7839" width="16" style="13"/>
    <col min="7840" max="7840" width="12.42578125" style="13" customWidth="1"/>
    <col min="7841" max="7841" width="13.85546875" style="13" customWidth="1"/>
    <col min="7842" max="7842" width="29.85546875" style="13" customWidth="1"/>
    <col min="7843" max="7843" width="14.85546875" style="13" customWidth="1"/>
    <col min="7844" max="7844" width="8.5703125" style="13" bestFit="1" customWidth="1"/>
    <col min="7845" max="7845" width="19.140625" style="13" customWidth="1"/>
    <col min="7846" max="7846" width="16.140625" style="13" customWidth="1"/>
    <col min="7847" max="7847" width="22.5703125" style="13" customWidth="1"/>
    <col min="7848" max="7848" width="5.7109375" style="13" customWidth="1"/>
    <col min="7849" max="7849" width="13.5703125" style="13" customWidth="1"/>
    <col min="7850" max="7850" width="5.5703125" style="13" customWidth="1"/>
    <col min="7851" max="7851" width="16" style="13" customWidth="1"/>
    <col min="7852" max="7852" width="6.28515625" style="13" customWidth="1"/>
    <col min="7853" max="7853" width="14.5703125" style="13" customWidth="1"/>
    <col min="7854" max="7854" width="8.28515625" style="13" customWidth="1"/>
    <col min="7855" max="7855" width="14.42578125" style="13" customWidth="1"/>
    <col min="7856" max="8065" width="9.140625" style="13" customWidth="1"/>
    <col min="8066" max="8066" width="12.42578125" style="13" customWidth="1"/>
    <col min="8067" max="8067" width="13.85546875" style="13" customWidth="1"/>
    <col min="8068" max="8068" width="29.85546875" style="13" customWidth="1"/>
    <col min="8069" max="8069" width="14.85546875" style="13" customWidth="1"/>
    <col min="8070" max="8070" width="8.5703125" style="13" bestFit="1" customWidth="1"/>
    <col min="8071" max="8071" width="19.140625" style="13" customWidth="1"/>
    <col min="8072" max="8072" width="16.140625" style="13" customWidth="1"/>
    <col min="8073" max="8073" width="22.5703125" style="13" customWidth="1"/>
    <col min="8074" max="8074" width="7" style="13" customWidth="1"/>
    <col min="8075" max="8075" width="16" style="13" customWidth="1"/>
    <col min="8076" max="8076" width="7" style="13" customWidth="1"/>
    <col min="8077" max="8077" width="16" style="13" customWidth="1"/>
    <col min="8078" max="8078" width="7" style="13" customWidth="1"/>
    <col min="8079" max="8079" width="16" style="13" customWidth="1"/>
    <col min="8080" max="8080" width="7" style="13" customWidth="1"/>
    <col min="8081" max="8081" width="16" style="13" customWidth="1"/>
    <col min="8082" max="8082" width="5.5703125" style="13" bestFit="1" customWidth="1"/>
    <col min="8083" max="8083" width="16" style="13" customWidth="1"/>
    <col min="8084" max="8084" width="7" style="13" customWidth="1"/>
    <col min="8085" max="8085" width="16" style="13" customWidth="1"/>
    <col min="8086" max="8086" width="7" style="13" customWidth="1"/>
    <col min="8087" max="8087" width="16" style="13" customWidth="1"/>
    <col min="8088" max="8088" width="7" style="13" customWidth="1"/>
    <col min="8089" max="8089" width="16" style="13" customWidth="1"/>
    <col min="8090" max="8090" width="7" style="13" customWidth="1"/>
    <col min="8091" max="8091" width="16" style="13" customWidth="1"/>
    <col min="8092" max="8092" width="7" style="13" customWidth="1"/>
    <col min="8093" max="8093" width="16" style="13" customWidth="1"/>
    <col min="8094" max="8094" width="7" style="13" customWidth="1"/>
    <col min="8095" max="8095" width="16" style="13"/>
    <col min="8096" max="8096" width="12.42578125" style="13" customWidth="1"/>
    <col min="8097" max="8097" width="13.85546875" style="13" customWidth="1"/>
    <col min="8098" max="8098" width="29.85546875" style="13" customWidth="1"/>
    <col min="8099" max="8099" width="14.85546875" style="13" customWidth="1"/>
    <col min="8100" max="8100" width="8.5703125" style="13" bestFit="1" customWidth="1"/>
    <col min="8101" max="8101" width="19.140625" style="13" customWidth="1"/>
    <col min="8102" max="8102" width="16.140625" style="13" customWidth="1"/>
    <col min="8103" max="8103" width="22.5703125" style="13" customWidth="1"/>
    <col min="8104" max="8104" width="5.7109375" style="13" customWidth="1"/>
    <col min="8105" max="8105" width="13.5703125" style="13" customWidth="1"/>
    <col min="8106" max="8106" width="5.5703125" style="13" customWidth="1"/>
    <col min="8107" max="8107" width="16" style="13" customWidth="1"/>
    <col min="8108" max="8108" width="6.28515625" style="13" customWidth="1"/>
    <col min="8109" max="8109" width="14.5703125" style="13" customWidth="1"/>
    <col min="8110" max="8110" width="8.28515625" style="13" customWidth="1"/>
    <col min="8111" max="8111" width="14.42578125" style="13" customWidth="1"/>
    <col min="8112" max="8321" width="9.140625" style="13" customWidth="1"/>
    <col min="8322" max="8322" width="12.42578125" style="13" customWidth="1"/>
    <col min="8323" max="8323" width="13.85546875" style="13" customWidth="1"/>
    <col min="8324" max="8324" width="29.85546875" style="13" customWidth="1"/>
    <col min="8325" max="8325" width="14.85546875" style="13" customWidth="1"/>
    <col min="8326" max="8326" width="8.5703125" style="13" bestFit="1" customWidth="1"/>
    <col min="8327" max="8327" width="19.140625" style="13" customWidth="1"/>
    <col min="8328" max="8328" width="16.140625" style="13" customWidth="1"/>
    <col min="8329" max="8329" width="22.5703125" style="13" customWidth="1"/>
    <col min="8330" max="8330" width="7" style="13" customWidth="1"/>
    <col min="8331" max="8331" width="16" style="13" customWidth="1"/>
    <col min="8332" max="8332" width="7" style="13" customWidth="1"/>
    <col min="8333" max="8333" width="16" style="13" customWidth="1"/>
    <col min="8334" max="8334" width="7" style="13" customWidth="1"/>
    <col min="8335" max="8335" width="16" style="13" customWidth="1"/>
    <col min="8336" max="8336" width="7" style="13" customWidth="1"/>
    <col min="8337" max="8337" width="16" style="13" customWidth="1"/>
    <col min="8338" max="8338" width="5.5703125" style="13" bestFit="1" customWidth="1"/>
    <col min="8339" max="8339" width="16" style="13" customWidth="1"/>
    <col min="8340" max="8340" width="7" style="13" customWidth="1"/>
    <col min="8341" max="8341" width="16" style="13" customWidth="1"/>
    <col min="8342" max="8342" width="7" style="13" customWidth="1"/>
    <col min="8343" max="8343" width="16" style="13" customWidth="1"/>
    <col min="8344" max="8344" width="7" style="13" customWidth="1"/>
    <col min="8345" max="8345" width="16" style="13" customWidth="1"/>
    <col min="8346" max="8346" width="7" style="13" customWidth="1"/>
    <col min="8347" max="8347" width="16" style="13" customWidth="1"/>
    <col min="8348" max="8348" width="7" style="13" customWidth="1"/>
    <col min="8349" max="8349" width="16" style="13" customWidth="1"/>
    <col min="8350" max="8350" width="7" style="13" customWidth="1"/>
    <col min="8351" max="8351" width="16" style="13"/>
    <col min="8352" max="8352" width="12.42578125" style="13" customWidth="1"/>
    <col min="8353" max="8353" width="13.85546875" style="13" customWidth="1"/>
    <col min="8354" max="8354" width="29.85546875" style="13" customWidth="1"/>
    <col min="8355" max="8355" width="14.85546875" style="13" customWidth="1"/>
    <col min="8356" max="8356" width="8.5703125" style="13" bestFit="1" customWidth="1"/>
    <col min="8357" max="8357" width="19.140625" style="13" customWidth="1"/>
    <col min="8358" max="8358" width="16.140625" style="13" customWidth="1"/>
    <col min="8359" max="8359" width="22.5703125" style="13" customWidth="1"/>
    <col min="8360" max="8360" width="5.7109375" style="13" customWidth="1"/>
    <col min="8361" max="8361" width="13.5703125" style="13" customWidth="1"/>
    <col min="8362" max="8362" width="5.5703125" style="13" customWidth="1"/>
    <col min="8363" max="8363" width="16" style="13" customWidth="1"/>
    <col min="8364" max="8364" width="6.28515625" style="13" customWidth="1"/>
    <col min="8365" max="8365" width="14.5703125" style="13" customWidth="1"/>
    <col min="8366" max="8366" width="8.28515625" style="13" customWidth="1"/>
    <col min="8367" max="8367" width="14.42578125" style="13" customWidth="1"/>
    <col min="8368" max="8577" width="9.140625" style="13" customWidth="1"/>
    <col min="8578" max="8578" width="12.42578125" style="13" customWidth="1"/>
    <col min="8579" max="8579" width="13.85546875" style="13" customWidth="1"/>
    <col min="8580" max="8580" width="29.85546875" style="13" customWidth="1"/>
    <col min="8581" max="8581" width="14.85546875" style="13" customWidth="1"/>
    <col min="8582" max="8582" width="8.5703125" style="13" bestFit="1" customWidth="1"/>
    <col min="8583" max="8583" width="19.140625" style="13" customWidth="1"/>
    <col min="8584" max="8584" width="16.140625" style="13" customWidth="1"/>
    <col min="8585" max="8585" width="22.5703125" style="13" customWidth="1"/>
    <col min="8586" max="8586" width="7" style="13" customWidth="1"/>
    <col min="8587" max="8587" width="16" style="13" customWidth="1"/>
    <col min="8588" max="8588" width="7" style="13" customWidth="1"/>
    <col min="8589" max="8589" width="16" style="13" customWidth="1"/>
    <col min="8590" max="8590" width="7" style="13" customWidth="1"/>
    <col min="8591" max="8591" width="16" style="13" customWidth="1"/>
    <col min="8592" max="8592" width="7" style="13" customWidth="1"/>
    <col min="8593" max="8593" width="16" style="13" customWidth="1"/>
    <col min="8594" max="8594" width="5.5703125" style="13" bestFit="1" customWidth="1"/>
    <col min="8595" max="8595" width="16" style="13" customWidth="1"/>
    <col min="8596" max="8596" width="7" style="13" customWidth="1"/>
    <col min="8597" max="8597" width="16" style="13" customWidth="1"/>
    <col min="8598" max="8598" width="7" style="13" customWidth="1"/>
    <col min="8599" max="8599" width="16" style="13" customWidth="1"/>
    <col min="8600" max="8600" width="7" style="13" customWidth="1"/>
    <col min="8601" max="8601" width="16" style="13" customWidth="1"/>
    <col min="8602" max="8602" width="7" style="13" customWidth="1"/>
    <col min="8603" max="8603" width="16" style="13" customWidth="1"/>
    <col min="8604" max="8604" width="7" style="13" customWidth="1"/>
    <col min="8605" max="8605" width="16" style="13" customWidth="1"/>
    <col min="8606" max="8606" width="7" style="13" customWidth="1"/>
    <col min="8607" max="8607" width="16" style="13"/>
    <col min="8608" max="8608" width="12.42578125" style="13" customWidth="1"/>
    <col min="8609" max="8609" width="13.85546875" style="13" customWidth="1"/>
    <col min="8610" max="8610" width="29.85546875" style="13" customWidth="1"/>
    <col min="8611" max="8611" width="14.85546875" style="13" customWidth="1"/>
    <col min="8612" max="8612" width="8.5703125" style="13" bestFit="1" customWidth="1"/>
    <col min="8613" max="8613" width="19.140625" style="13" customWidth="1"/>
    <col min="8614" max="8614" width="16.140625" style="13" customWidth="1"/>
    <col min="8615" max="8615" width="22.5703125" style="13" customWidth="1"/>
    <col min="8616" max="8616" width="5.7109375" style="13" customWidth="1"/>
    <col min="8617" max="8617" width="13.5703125" style="13" customWidth="1"/>
    <col min="8618" max="8618" width="5.5703125" style="13" customWidth="1"/>
    <col min="8619" max="8619" width="16" style="13" customWidth="1"/>
    <col min="8620" max="8620" width="6.28515625" style="13" customWidth="1"/>
    <col min="8621" max="8621" width="14.5703125" style="13" customWidth="1"/>
    <col min="8622" max="8622" width="8.28515625" style="13" customWidth="1"/>
    <col min="8623" max="8623" width="14.42578125" style="13" customWidth="1"/>
    <col min="8624" max="8833" width="9.140625" style="13" customWidth="1"/>
    <col min="8834" max="8834" width="12.42578125" style="13" customWidth="1"/>
    <col min="8835" max="8835" width="13.85546875" style="13" customWidth="1"/>
    <col min="8836" max="8836" width="29.85546875" style="13" customWidth="1"/>
    <col min="8837" max="8837" width="14.85546875" style="13" customWidth="1"/>
    <col min="8838" max="8838" width="8.5703125" style="13" bestFit="1" customWidth="1"/>
    <col min="8839" max="8839" width="19.140625" style="13" customWidth="1"/>
    <col min="8840" max="8840" width="16.140625" style="13" customWidth="1"/>
    <col min="8841" max="8841" width="22.5703125" style="13" customWidth="1"/>
    <col min="8842" max="8842" width="7" style="13" customWidth="1"/>
    <col min="8843" max="8843" width="16" style="13" customWidth="1"/>
    <col min="8844" max="8844" width="7" style="13" customWidth="1"/>
    <col min="8845" max="8845" width="16" style="13" customWidth="1"/>
    <col min="8846" max="8846" width="7" style="13" customWidth="1"/>
    <col min="8847" max="8847" width="16" style="13" customWidth="1"/>
    <col min="8848" max="8848" width="7" style="13" customWidth="1"/>
    <col min="8849" max="8849" width="16" style="13" customWidth="1"/>
    <col min="8850" max="8850" width="5.5703125" style="13" bestFit="1" customWidth="1"/>
    <col min="8851" max="8851" width="16" style="13" customWidth="1"/>
    <col min="8852" max="8852" width="7" style="13" customWidth="1"/>
    <col min="8853" max="8853" width="16" style="13" customWidth="1"/>
    <col min="8854" max="8854" width="7" style="13" customWidth="1"/>
    <col min="8855" max="8855" width="16" style="13" customWidth="1"/>
    <col min="8856" max="8856" width="7" style="13" customWidth="1"/>
    <col min="8857" max="8857" width="16" style="13" customWidth="1"/>
    <col min="8858" max="8858" width="7" style="13" customWidth="1"/>
    <col min="8859" max="8859" width="16" style="13" customWidth="1"/>
    <col min="8860" max="8860" width="7" style="13" customWidth="1"/>
    <col min="8861" max="8861" width="16" style="13" customWidth="1"/>
    <col min="8862" max="8862" width="7" style="13" customWidth="1"/>
    <col min="8863" max="8863" width="16" style="13"/>
    <col min="8864" max="8864" width="12.42578125" style="13" customWidth="1"/>
    <col min="8865" max="8865" width="13.85546875" style="13" customWidth="1"/>
    <col min="8866" max="8866" width="29.85546875" style="13" customWidth="1"/>
    <col min="8867" max="8867" width="14.85546875" style="13" customWidth="1"/>
    <col min="8868" max="8868" width="8.5703125" style="13" bestFit="1" customWidth="1"/>
    <col min="8869" max="8869" width="19.140625" style="13" customWidth="1"/>
    <col min="8870" max="8870" width="16.140625" style="13" customWidth="1"/>
    <col min="8871" max="8871" width="22.5703125" style="13" customWidth="1"/>
    <col min="8872" max="8872" width="5.7109375" style="13" customWidth="1"/>
    <col min="8873" max="8873" width="13.5703125" style="13" customWidth="1"/>
    <col min="8874" max="8874" width="5.5703125" style="13" customWidth="1"/>
    <col min="8875" max="8875" width="16" style="13" customWidth="1"/>
    <col min="8876" max="8876" width="6.28515625" style="13" customWidth="1"/>
    <col min="8877" max="8877" width="14.5703125" style="13" customWidth="1"/>
    <col min="8878" max="8878" width="8.28515625" style="13" customWidth="1"/>
    <col min="8879" max="8879" width="14.42578125" style="13" customWidth="1"/>
    <col min="8880" max="9089" width="9.140625" style="13" customWidth="1"/>
    <col min="9090" max="9090" width="12.42578125" style="13" customWidth="1"/>
    <col min="9091" max="9091" width="13.85546875" style="13" customWidth="1"/>
    <col min="9092" max="9092" width="29.85546875" style="13" customWidth="1"/>
    <col min="9093" max="9093" width="14.85546875" style="13" customWidth="1"/>
    <col min="9094" max="9094" width="8.5703125" style="13" bestFit="1" customWidth="1"/>
    <col min="9095" max="9095" width="19.140625" style="13" customWidth="1"/>
    <col min="9096" max="9096" width="16.140625" style="13" customWidth="1"/>
    <col min="9097" max="9097" width="22.5703125" style="13" customWidth="1"/>
    <col min="9098" max="9098" width="7" style="13" customWidth="1"/>
    <col min="9099" max="9099" width="16" style="13" customWidth="1"/>
    <col min="9100" max="9100" width="7" style="13" customWidth="1"/>
    <col min="9101" max="9101" width="16" style="13" customWidth="1"/>
    <col min="9102" max="9102" width="7" style="13" customWidth="1"/>
    <col min="9103" max="9103" width="16" style="13" customWidth="1"/>
    <col min="9104" max="9104" width="7" style="13" customWidth="1"/>
    <col min="9105" max="9105" width="16" style="13" customWidth="1"/>
    <col min="9106" max="9106" width="5.5703125" style="13" bestFit="1" customWidth="1"/>
    <col min="9107" max="9107" width="16" style="13" customWidth="1"/>
    <col min="9108" max="9108" width="7" style="13" customWidth="1"/>
    <col min="9109" max="9109" width="16" style="13" customWidth="1"/>
    <col min="9110" max="9110" width="7" style="13" customWidth="1"/>
    <col min="9111" max="9111" width="16" style="13" customWidth="1"/>
    <col min="9112" max="9112" width="7" style="13" customWidth="1"/>
    <col min="9113" max="9113" width="16" style="13" customWidth="1"/>
    <col min="9114" max="9114" width="7" style="13" customWidth="1"/>
    <col min="9115" max="9115" width="16" style="13" customWidth="1"/>
    <col min="9116" max="9116" width="7" style="13" customWidth="1"/>
    <col min="9117" max="9117" width="16" style="13" customWidth="1"/>
    <col min="9118" max="9118" width="7" style="13" customWidth="1"/>
    <col min="9119" max="9119" width="16" style="13"/>
    <col min="9120" max="9120" width="12.42578125" style="13" customWidth="1"/>
    <col min="9121" max="9121" width="13.85546875" style="13" customWidth="1"/>
    <col min="9122" max="9122" width="29.85546875" style="13" customWidth="1"/>
    <col min="9123" max="9123" width="14.85546875" style="13" customWidth="1"/>
    <col min="9124" max="9124" width="8.5703125" style="13" bestFit="1" customWidth="1"/>
    <col min="9125" max="9125" width="19.140625" style="13" customWidth="1"/>
    <col min="9126" max="9126" width="16.140625" style="13" customWidth="1"/>
    <col min="9127" max="9127" width="22.5703125" style="13" customWidth="1"/>
    <col min="9128" max="9128" width="5.7109375" style="13" customWidth="1"/>
    <col min="9129" max="9129" width="13.5703125" style="13" customWidth="1"/>
    <col min="9130" max="9130" width="5.5703125" style="13" customWidth="1"/>
    <col min="9131" max="9131" width="16" style="13" customWidth="1"/>
    <col min="9132" max="9132" width="6.28515625" style="13" customWidth="1"/>
    <col min="9133" max="9133" width="14.5703125" style="13" customWidth="1"/>
    <col min="9134" max="9134" width="8.28515625" style="13" customWidth="1"/>
    <col min="9135" max="9135" width="14.42578125" style="13" customWidth="1"/>
    <col min="9136" max="9345" width="9.140625" style="13" customWidth="1"/>
    <col min="9346" max="9346" width="12.42578125" style="13" customWidth="1"/>
    <col min="9347" max="9347" width="13.85546875" style="13" customWidth="1"/>
    <col min="9348" max="9348" width="29.85546875" style="13" customWidth="1"/>
    <col min="9349" max="9349" width="14.85546875" style="13" customWidth="1"/>
    <col min="9350" max="9350" width="8.5703125" style="13" bestFit="1" customWidth="1"/>
    <col min="9351" max="9351" width="19.140625" style="13" customWidth="1"/>
    <col min="9352" max="9352" width="16.140625" style="13" customWidth="1"/>
    <col min="9353" max="9353" width="22.5703125" style="13" customWidth="1"/>
    <col min="9354" max="9354" width="7" style="13" customWidth="1"/>
    <col min="9355" max="9355" width="16" style="13" customWidth="1"/>
    <col min="9356" max="9356" width="7" style="13" customWidth="1"/>
    <col min="9357" max="9357" width="16" style="13" customWidth="1"/>
    <col min="9358" max="9358" width="7" style="13" customWidth="1"/>
    <col min="9359" max="9359" width="16" style="13" customWidth="1"/>
    <col min="9360" max="9360" width="7" style="13" customWidth="1"/>
    <col min="9361" max="9361" width="16" style="13" customWidth="1"/>
    <col min="9362" max="9362" width="5.5703125" style="13" bestFit="1" customWidth="1"/>
    <col min="9363" max="9363" width="16" style="13" customWidth="1"/>
    <col min="9364" max="9364" width="7" style="13" customWidth="1"/>
    <col min="9365" max="9365" width="16" style="13" customWidth="1"/>
    <col min="9366" max="9366" width="7" style="13" customWidth="1"/>
    <col min="9367" max="9367" width="16" style="13" customWidth="1"/>
    <col min="9368" max="9368" width="7" style="13" customWidth="1"/>
    <col min="9369" max="9369" width="16" style="13" customWidth="1"/>
    <col min="9370" max="9370" width="7" style="13" customWidth="1"/>
    <col min="9371" max="9371" width="16" style="13" customWidth="1"/>
    <col min="9372" max="9372" width="7" style="13" customWidth="1"/>
    <col min="9373" max="9373" width="16" style="13" customWidth="1"/>
    <col min="9374" max="9374" width="7" style="13" customWidth="1"/>
    <col min="9375" max="9375" width="16" style="13"/>
    <col min="9376" max="9376" width="12.42578125" style="13" customWidth="1"/>
    <col min="9377" max="9377" width="13.85546875" style="13" customWidth="1"/>
    <col min="9378" max="9378" width="29.85546875" style="13" customWidth="1"/>
    <col min="9379" max="9379" width="14.85546875" style="13" customWidth="1"/>
    <col min="9380" max="9380" width="8.5703125" style="13" bestFit="1" customWidth="1"/>
    <col min="9381" max="9381" width="19.140625" style="13" customWidth="1"/>
    <col min="9382" max="9382" width="16.140625" style="13" customWidth="1"/>
    <col min="9383" max="9383" width="22.5703125" style="13" customWidth="1"/>
    <col min="9384" max="9384" width="5.7109375" style="13" customWidth="1"/>
    <col min="9385" max="9385" width="13.5703125" style="13" customWidth="1"/>
    <col min="9386" max="9386" width="5.5703125" style="13" customWidth="1"/>
    <col min="9387" max="9387" width="16" style="13" customWidth="1"/>
    <col min="9388" max="9388" width="6.28515625" style="13" customWidth="1"/>
    <col min="9389" max="9389" width="14.5703125" style="13" customWidth="1"/>
    <col min="9390" max="9390" width="8.28515625" style="13" customWidth="1"/>
    <col min="9391" max="9391" width="14.42578125" style="13" customWidth="1"/>
    <col min="9392" max="9601" width="9.140625" style="13" customWidth="1"/>
    <col min="9602" max="9602" width="12.42578125" style="13" customWidth="1"/>
    <col min="9603" max="9603" width="13.85546875" style="13" customWidth="1"/>
    <col min="9604" max="9604" width="29.85546875" style="13" customWidth="1"/>
    <col min="9605" max="9605" width="14.85546875" style="13" customWidth="1"/>
    <col min="9606" max="9606" width="8.5703125" style="13" bestFit="1" customWidth="1"/>
    <col min="9607" max="9607" width="19.140625" style="13" customWidth="1"/>
    <col min="9608" max="9608" width="16.140625" style="13" customWidth="1"/>
    <col min="9609" max="9609" width="22.5703125" style="13" customWidth="1"/>
    <col min="9610" max="9610" width="7" style="13" customWidth="1"/>
    <col min="9611" max="9611" width="16" style="13" customWidth="1"/>
    <col min="9612" max="9612" width="7" style="13" customWidth="1"/>
    <col min="9613" max="9613" width="16" style="13" customWidth="1"/>
    <col min="9614" max="9614" width="7" style="13" customWidth="1"/>
    <col min="9615" max="9615" width="16" style="13" customWidth="1"/>
    <col min="9616" max="9616" width="7" style="13" customWidth="1"/>
    <col min="9617" max="9617" width="16" style="13" customWidth="1"/>
    <col min="9618" max="9618" width="5.5703125" style="13" bestFit="1" customWidth="1"/>
    <col min="9619" max="9619" width="16" style="13" customWidth="1"/>
    <col min="9620" max="9620" width="7" style="13" customWidth="1"/>
    <col min="9621" max="9621" width="16" style="13" customWidth="1"/>
    <col min="9622" max="9622" width="7" style="13" customWidth="1"/>
    <col min="9623" max="9623" width="16" style="13" customWidth="1"/>
    <col min="9624" max="9624" width="7" style="13" customWidth="1"/>
    <col min="9625" max="9625" width="16" style="13" customWidth="1"/>
    <col min="9626" max="9626" width="7" style="13" customWidth="1"/>
    <col min="9627" max="9627" width="16" style="13" customWidth="1"/>
    <col min="9628" max="9628" width="7" style="13" customWidth="1"/>
    <col min="9629" max="9629" width="16" style="13" customWidth="1"/>
    <col min="9630" max="9630" width="7" style="13" customWidth="1"/>
    <col min="9631" max="9631" width="16" style="13"/>
    <col min="9632" max="9632" width="12.42578125" style="13" customWidth="1"/>
    <col min="9633" max="9633" width="13.85546875" style="13" customWidth="1"/>
    <col min="9634" max="9634" width="29.85546875" style="13" customWidth="1"/>
    <col min="9635" max="9635" width="14.85546875" style="13" customWidth="1"/>
    <col min="9636" max="9636" width="8.5703125" style="13" bestFit="1" customWidth="1"/>
    <col min="9637" max="9637" width="19.140625" style="13" customWidth="1"/>
    <col min="9638" max="9638" width="16.140625" style="13" customWidth="1"/>
    <col min="9639" max="9639" width="22.5703125" style="13" customWidth="1"/>
    <col min="9640" max="9640" width="5.7109375" style="13" customWidth="1"/>
    <col min="9641" max="9641" width="13.5703125" style="13" customWidth="1"/>
    <col min="9642" max="9642" width="5.5703125" style="13" customWidth="1"/>
    <col min="9643" max="9643" width="16" style="13" customWidth="1"/>
    <col min="9644" max="9644" width="6.28515625" style="13" customWidth="1"/>
    <col min="9645" max="9645" width="14.5703125" style="13" customWidth="1"/>
    <col min="9646" max="9646" width="8.28515625" style="13" customWidth="1"/>
    <col min="9647" max="9647" width="14.42578125" style="13" customWidth="1"/>
    <col min="9648" max="9857" width="9.140625" style="13" customWidth="1"/>
    <col min="9858" max="9858" width="12.42578125" style="13" customWidth="1"/>
    <col min="9859" max="9859" width="13.85546875" style="13" customWidth="1"/>
    <col min="9860" max="9860" width="29.85546875" style="13" customWidth="1"/>
    <col min="9861" max="9861" width="14.85546875" style="13" customWidth="1"/>
    <col min="9862" max="9862" width="8.5703125" style="13" bestFit="1" customWidth="1"/>
    <col min="9863" max="9863" width="19.140625" style="13" customWidth="1"/>
    <col min="9864" max="9864" width="16.140625" style="13" customWidth="1"/>
    <col min="9865" max="9865" width="22.5703125" style="13" customWidth="1"/>
    <col min="9866" max="9866" width="7" style="13" customWidth="1"/>
    <col min="9867" max="9867" width="16" style="13" customWidth="1"/>
    <col min="9868" max="9868" width="7" style="13" customWidth="1"/>
    <col min="9869" max="9869" width="16" style="13" customWidth="1"/>
    <col min="9870" max="9870" width="7" style="13" customWidth="1"/>
    <col min="9871" max="9871" width="16" style="13" customWidth="1"/>
    <col min="9872" max="9872" width="7" style="13" customWidth="1"/>
    <col min="9873" max="9873" width="16" style="13" customWidth="1"/>
    <col min="9874" max="9874" width="5.5703125" style="13" bestFit="1" customWidth="1"/>
    <col min="9875" max="9875" width="16" style="13" customWidth="1"/>
    <col min="9876" max="9876" width="7" style="13" customWidth="1"/>
    <col min="9877" max="9877" width="16" style="13" customWidth="1"/>
    <col min="9878" max="9878" width="7" style="13" customWidth="1"/>
    <col min="9879" max="9879" width="16" style="13" customWidth="1"/>
    <col min="9880" max="9880" width="7" style="13" customWidth="1"/>
    <col min="9881" max="9881" width="16" style="13" customWidth="1"/>
    <col min="9882" max="9882" width="7" style="13" customWidth="1"/>
    <col min="9883" max="9883" width="16" style="13" customWidth="1"/>
    <col min="9884" max="9884" width="7" style="13" customWidth="1"/>
    <col min="9885" max="9885" width="16" style="13" customWidth="1"/>
    <col min="9886" max="9886" width="7" style="13" customWidth="1"/>
    <col min="9887" max="9887" width="16" style="13"/>
    <col min="9888" max="9888" width="12.42578125" style="13" customWidth="1"/>
    <col min="9889" max="9889" width="13.85546875" style="13" customWidth="1"/>
    <col min="9890" max="9890" width="29.85546875" style="13" customWidth="1"/>
    <col min="9891" max="9891" width="14.85546875" style="13" customWidth="1"/>
    <col min="9892" max="9892" width="8.5703125" style="13" bestFit="1" customWidth="1"/>
    <col min="9893" max="9893" width="19.140625" style="13" customWidth="1"/>
    <col min="9894" max="9894" width="16.140625" style="13" customWidth="1"/>
    <col min="9895" max="9895" width="22.5703125" style="13" customWidth="1"/>
    <col min="9896" max="9896" width="5.7109375" style="13" customWidth="1"/>
    <col min="9897" max="9897" width="13.5703125" style="13" customWidth="1"/>
    <col min="9898" max="9898" width="5.5703125" style="13" customWidth="1"/>
    <col min="9899" max="9899" width="16" style="13" customWidth="1"/>
    <col min="9900" max="9900" width="6.28515625" style="13" customWidth="1"/>
    <col min="9901" max="9901" width="14.5703125" style="13" customWidth="1"/>
    <col min="9902" max="9902" width="8.28515625" style="13" customWidth="1"/>
    <col min="9903" max="9903" width="14.42578125" style="13" customWidth="1"/>
    <col min="9904" max="10113" width="9.140625" style="13" customWidth="1"/>
    <col min="10114" max="10114" width="12.42578125" style="13" customWidth="1"/>
    <col min="10115" max="10115" width="13.85546875" style="13" customWidth="1"/>
    <col min="10116" max="10116" width="29.85546875" style="13" customWidth="1"/>
    <col min="10117" max="10117" width="14.85546875" style="13" customWidth="1"/>
    <col min="10118" max="10118" width="8.5703125" style="13" bestFit="1" customWidth="1"/>
    <col min="10119" max="10119" width="19.140625" style="13" customWidth="1"/>
    <col min="10120" max="10120" width="16.140625" style="13" customWidth="1"/>
    <col min="10121" max="10121" width="22.5703125" style="13" customWidth="1"/>
    <col min="10122" max="10122" width="7" style="13" customWidth="1"/>
    <col min="10123" max="10123" width="16" style="13" customWidth="1"/>
    <col min="10124" max="10124" width="7" style="13" customWidth="1"/>
    <col min="10125" max="10125" width="16" style="13" customWidth="1"/>
    <col min="10126" max="10126" width="7" style="13" customWidth="1"/>
    <col min="10127" max="10127" width="16" style="13" customWidth="1"/>
    <col min="10128" max="10128" width="7" style="13" customWidth="1"/>
    <col min="10129" max="10129" width="16" style="13" customWidth="1"/>
    <col min="10130" max="10130" width="5.5703125" style="13" bestFit="1" customWidth="1"/>
    <col min="10131" max="10131" width="16" style="13" customWidth="1"/>
    <col min="10132" max="10132" width="7" style="13" customWidth="1"/>
    <col min="10133" max="10133" width="16" style="13" customWidth="1"/>
    <col min="10134" max="10134" width="7" style="13" customWidth="1"/>
    <col min="10135" max="10135" width="16" style="13" customWidth="1"/>
    <col min="10136" max="10136" width="7" style="13" customWidth="1"/>
    <col min="10137" max="10137" width="16" style="13" customWidth="1"/>
    <col min="10138" max="10138" width="7" style="13" customWidth="1"/>
    <col min="10139" max="10139" width="16" style="13" customWidth="1"/>
    <col min="10140" max="10140" width="7" style="13" customWidth="1"/>
    <col min="10141" max="10141" width="16" style="13" customWidth="1"/>
    <col min="10142" max="10142" width="7" style="13" customWidth="1"/>
    <col min="10143" max="10143" width="16" style="13"/>
    <col min="10144" max="10144" width="12.42578125" style="13" customWidth="1"/>
    <col min="10145" max="10145" width="13.85546875" style="13" customWidth="1"/>
    <col min="10146" max="10146" width="29.85546875" style="13" customWidth="1"/>
    <col min="10147" max="10147" width="14.85546875" style="13" customWidth="1"/>
    <col min="10148" max="10148" width="8.5703125" style="13" bestFit="1" customWidth="1"/>
    <col min="10149" max="10149" width="19.140625" style="13" customWidth="1"/>
    <col min="10150" max="10150" width="16.140625" style="13" customWidth="1"/>
    <col min="10151" max="10151" width="22.5703125" style="13" customWidth="1"/>
    <col min="10152" max="10152" width="5.7109375" style="13" customWidth="1"/>
    <col min="10153" max="10153" width="13.5703125" style="13" customWidth="1"/>
    <col min="10154" max="10154" width="5.5703125" style="13" customWidth="1"/>
    <col min="10155" max="10155" width="16" style="13" customWidth="1"/>
    <col min="10156" max="10156" width="6.28515625" style="13" customWidth="1"/>
    <col min="10157" max="10157" width="14.5703125" style="13" customWidth="1"/>
    <col min="10158" max="10158" width="8.28515625" style="13" customWidth="1"/>
    <col min="10159" max="10159" width="14.42578125" style="13" customWidth="1"/>
    <col min="10160" max="10369" width="9.140625" style="13" customWidth="1"/>
    <col min="10370" max="10370" width="12.42578125" style="13" customWidth="1"/>
    <col min="10371" max="10371" width="13.85546875" style="13" customWidth="1"/>
    <col min="10372" max="10372" width="29.85546875" style="13" customWidth="1"/>
    <col min="10373" max="10373" width="14.85546875" style="13" customWidth="1"/>
    <col min="10374" max="10374" width="8.5703125" style="13" bestFit="1" customWidth="1"/>
    <col min="10375" max="10375" width="19.140625" style="13" customWidth="1"/>
    <col min="10376" max="10376" width="16.140625" style="13" customWidth="1"/>
    <col min="10377" max="10377" width="22.5703125" style="13" customWidth="1"/>
    <col min="10378" max="10378" width="7" style="13" customWidth="1"/>
    <col min="10379" max="10379" width="16" style="13" customWidth="1"/>
    <col min="10380" max="10380" width="7" style="13" customWidth="1"/>
    <col min="10381" max="10381" width="16" style="13" customWidth="1"/>
    <col min="10382" max="10382" width="7" style="13" customWidth="1"/>
    <col min="10383" max="10383" width="16" style="13" customWidth="1"/>
    <col min="10384" max="10384" width="7" style="13" customWidth="1"/>
    <col min="10385" max="10385" width="16" style="13" customWidth="1"/>
    <col min="10386" max="10386" width="5.5703125" style="13" bestFit="1" customWidth="1"/>
    <col min="10387" max="10387" width="16" style="13" customWidth="1"/>
    <col min="10388" max="10388" width="7" style="13" customWidth="1"/>
    <col min="10389" max="10389" width="16" style="13" customWidth="1"/>
    <col min="10390" max="10390" width="7" style="13" customWidth="1"/>
    <col min="10391" max="10391" width="16" style="13" customWidth="1"/>
    <col min="10392" max="10392" width="7" style="13" customWidth="1"/>
    <col min="10393" max="10393" width="16" style="13" customWidth="1"/>
    <col min="10394" max="10394" width="7" style="13" customWidth="1"/>
    <col min="10395" max="10395" width="16" style="13" customWidth="1"/>
    <col min="10396" max="10396" width="7" style="13" customWidth="1"/>
    <col min="10397" max="10397" width="16" style="13" customWidth="1"/>
    <col min="10398" max="10398" width="7" style="13" customWidth="1"/>
    <col min="10399" max="10399" width="16" style="13"/>
    <col min="10400" max="10400" width="12.42578125" style="13" customWidth="1"/>
    <col min="10401" max="10401" width="13.85546875" style="13" customWidth="1"/>
    <col min="10402" max="10402" width="29.85546875" style="13" customWidth="1"/>
    <col min="10403" max="10403" width="14.85546875" style="13" customWidth="1"/>
    <col min="10404" max="10404" width="8.5703125" style="13" bestFit="1" customWidth="1"/>
    <col min="10405" max="10405" width="19.140625" style="13" customWidth="1"/>
    <col min="10406" max="10406" width="16.140625" style="13" customWidth="1"/>
    <col min="10407" max="10407" width="22.5703125" style="13" customWidth="1"/>
    <col min="10408" max="10408" width="5.7109375" style="13" customWidth="1"/>
    <col min="10409" max="10409" width="13.5703125" style="13" customWidth="1"/>
    <col min="10410" max="10410" width="5.5703125" style="13" customWidth="1"/>
    <col min="10411" max="10411" width="16" style="13" customWidth="1"/>
    <col min="10412" max="10412" width="6.28515625" style="13" customWidth="1"/>
    <col min="10413" max="10413" width="14.5703125" style="13" customWidth="1"/>
    <col min="10414" max="10414" width="8.28515625" style="13" customWidth="1"/>
    <col min="10415" max="10415" width="14.42578125" style="13" customWidth="1"/>
    <col min="10416" max="10625" width="9.140625" style="13" customWidth="1"/>
    <col min="10626" max="10626" width="12.42578125" style="13" customWidth="1"/>
    <col min="10627" max="10627" width="13.85546875" style="13" customWidth="1"/>
    <col min="10628" max="10628" width="29.85546875" style="13" customWidth="1"/>
    <col min="10629" max="10629" width="14.85546875" style="13" customWidth="1"/>
    <col min="10630" max="10630" width="8.5703125" style="13" bestFit="1" customWidth="1"/>
    <col min="10631" max="10631" width="19.140625" style="13" customWidth="1"/>
    <col min="10632" max="10632" width="16.140625" style="13" customWidth="1"/>
    <col min="10633" max="10633" width="22.5703125" style="13" customWidth="1"/>
    <col min="10634" max="10634" width="7" style="13" customWidth="1"/>
    <col min="10635" max="10635" width="16" style="13" customWidth="1"/>
    <col min="10636" max="10636" width="7" style="13" customWidth="1"/>
    <col min="10637" max="10637" width="16" style="13" customWidth="1"/>
    <col min="10638" max="10638" width="7" style="13" customWidth="1"/>
    <col min="10639" max="10639" width="16" style="13" customWidth="1"/>
    <col min="10640" max="10640" width="7" style="13" customWidth="1"/>
    <col min="10641" max="10641" width="16" style="13" customWidth="1"/>
    <col min="10642" max="10642" width="5.5703125" style="13" bestFit="1" customWidth="1"/>
    <col min="10643" max="10643" width="16" style="13" customWidth="1"/>
    <col min="10644" max="10644" width="7" style="13" customWidth="1"/>
    <col min="10645" max="10645" width="16" style="13" customWidth="1"/>
    <col min="10646" max="10646" width="7" style="13" customWidth="1"/>
    <col min="10647" max="10647" width="16" style="13" customWidth="1"/>
    <col min="10648" max="10648" width="7" style="13" customWidth="1"/>
    <col min="10649" max="10649" width="16" style="13" customWidth="1"/>
    <col min="10650" max="10650" width="7" style="13" customWidth="1"/>
    <col min="10651" max="10651" width="16" style="13" customWidth="1"/>
    <col min="10652" max="10652" width="7" style="13" customWidth="1"/>
    <col min="10653" max="10653" width="16" style="13" customWidth="1"/>
    <col min="10654" max="10654" width="7" style="13" customWidth="1"/>
    <col min="10655" max="10655" width="16" style="13"/>
    <col min="10656" max="10656" width="12.42578125" style="13" customWidth="1"/>
    <col min="10657" max="10657" width="13.85546875" style="13" customWidth="1"/>
    <col min="10658" max="10658" width="29.85546875" style="13" customWidth="1"/>
    <col min="10659" max="10659" width="14.85546875" style="13" customWidth="1"/>
    <col min="10660" max="10660" width="8.5703125" style="13" bestFit="1" customWidth="1"/>
    <col min="10661" max="10661" width="19.140625" style="13" customWidth="1"/>
    <col min="10662" max="10662" width="16.140625" style="13" customWidth="1"/>
    <col min="10663" max="10663" width="22.5703125" style="13" customWidth="1"/>
    <col min="10664" max="10664" width="5.7109375" style="13" customWidth="1"/>
    <col min="10665" max="10665" width="13.5703125" style="13" customWidth="1"/>
    <col min="10666" max="10666" width="5.5703125" style="13" customWidth="1"/>
    <col min="10667" max="10667" width="16" style="13" customWidth="1"/>
    <col min="10668" max="10668" width="6.28515625" style="13" customWidth="1"/>
    <col min="10669" max="10669" width="14.5703125" style="13" customWidth="1"/>
    <col min="10670" max="10670" width="8.28515625" style="13" customWidth="1"/>
    <col min="10671" max="10671" width="14.42578125" style="13" customWidth="1"/>
    <col min="10672" max="10881" width="9.140625" style="13" customWidth="1"/>
    <col min="10882" max="10882" width="12.42578125" style="13" customWidth="1"/>
    <col min="10883" max="10883" width="13.85546875" style="13" customWidth="1"/>
    <col min="10884" max="10884" width="29.85546875" style="13" customWidth="1"/>
    <col min="10885" max="10885" width="14.85546875" style="13" customWidth="1"/>
    <col min="10886" max="10886" width="8.5703125" style="13" bestFit="1" customWidth="1"/>
    <col min="10887" max="10887" width="19.140625" style="13" customWidth="1"/>
    <col min="10888" max="10888" width="16.140625" style="13" customWidth="1"/>
    <col min="10889" max="10889" width="22.5703125" style="13" customWidth="1"/>
    <col min="10890" max="10890" width="7" style="13" customWidth="1"/>
    <col min="10891" max="10891" width="16" style="13" customWidth="1"/>
    <col min="10892" max="10892" width="7" style="13" customWidth="1"/>
    <col min="10893" max="10893" width="16" style="13" customWidth="1"/>
    <col min="10894" max="10894" width="7" style="13" customWidth="1"/>
    <col min="10895" max="10895" width="16" style="13" customWidth="1"/>
    <col min="10896" max="10896" width="7" style="13" customWidth="1"/>
    <col min="10897" max="10897" width="16" style="13" customWidth="1"/>
    <col min="10898" max="10898" width="5.5703125" style="13" bestFit="1" customWidth="1"/>
    <col min="10899" max="10899" width="16" style="13" customWidth="1"/>
    <col min="10900" max="10900" width="7" style="13" customWidth="1"/>
    <col min="10901" max="10901" width="16" style="13" customWidth="1"/>
    <col min="10902" max="10902" width="7" style="13" customWidth="1"/>
    <col min="10903" max="10903" width="16" style="13" customWidth="1"/>
    <col min="10904" max="10904" width="7" style="13" customWidth="1"/>
    <col min="10905" max="10905" width="16" style="13" customWidth="1"/>
    <col min="10906" max="10906" width="7" style="13" customWidth="1"/>
    <col min="10907" max="10907" width="16" style="13" customWidth="1"/>
    <col min="10908" max="10908" width="7" style="13" customWidth="1"/>
    <col min="10909" max="10909" width="16" style="13" customWidth="1"/>
    <col min="10910" max="10910" width="7" style="13" customWidth="1"/>
    <col min="10911" max="10911" width="16" style="13"/>
    <col min="10912" max="10912" width="12.42578125" style="13" customWidth="1"/>
    <col min="10913" max="10913" width="13.85546875" style="13" customWidth="1"/>
    <col min="10914" max="10914" width="29.85546875" style="13" customWidth="1"/>
    <col min="10915" max="10915" width="14.85546875" style="13" customWidth="1"/>
    <col min="10916" max="10916" width="8.5703125" style="13" bestFit="1" customWidth="1"/>
    <col min="10917" max="10917" width="19.140625" style="13" customWidth="1"/>
    <col min="10918" max="10918" width="16.140625" style="13" customWidth="1"/>
    <col min="10919" max="10919" width="22.5703125" style="13" customWidth="1"/>
    <col min="10920" max="10920" width="5.7109375" style="13" customWidth="1"/>
    <col min="10921" max="10921" width="13.5703125" style="13" customWidth="1"/>
    <col min="10922" max="10922" width="5.5703125" style="13" customWidth="1"/>
    <col min="10923" max="10923" width="16" style="13" customWidth="1"/>
    <col min="10924" max="10924" width="6.28515625" style="13" customWidth="1"/>
    <col min="10925" max="10925" width="14.5703125" style="13" customWidth="1"/>
    <col min="10926" max="10926" width="8.28515625" style="13" customWidth="1"/>
    <col min="10927" max="10927" width="14.42578125" style="13" customWidth="1"/>
    <col min="10928" max="11137" width="9.140625" style="13" customWidth="1"/>
    <col min="11138" max="11138" width="12.42578125" style="13" customWidth="1"/>
    <col min="11139" max="11139" width="13.85546875" style="13" customWidth="1"/>
    <col min="11140" max="11140" width="29.85546875" style="13" customWidth="1"/>
    <col min="11141" max="11141" width="14.85546875" style="13" customWidth="1"/>
    <col min="11142" max="11142" width="8.5703125" style="13" bestFit="1" customWidth="1"/>
    <col min="11143" max="11143" width="19.140625" style="13" customWidth="1"/>
    <col min="11144" max="11144" width="16.140625" style="13" customWidth="1"/>
    <col min="11145" max="11145" width="22.5703125" style="13" customWidth="1"/>
    <col min="11146" max="11146" width="7" style="13" customWidth="1"/>
    <col min="11147" max="11147" width="16" style="13" customWidth="1"/>
    <col min="11148" max="11148" width="7" style="13" customWidth="1"/>
    <col min="11149" max="11149" width="16" style="13" customWidth="1"/>
    <col min="11150" max="11150" width="7" style="13" customWidth="1"/>
    <col min="11151" max="11151" width="16" style="13" customWidth="1"/>
    <col min="11152" max="11152" width="7" style="13" customWidth="1"/>
    <col min="11153" max="11153" width="16" style="13" customWidth="1"/>
    <col min="11154" max="11154" width="5.5703125" style="13" bestFit="1" customWidth="1"/>
    <col min="11155" max="11155" width="16" style="13" customWidth="1"/>
    <col min="11156" max="11156" width="7" style="13" customWidth="1"/>
    <col min="11157" max="11157" width="16" style="13" customWidth="1"/>
    <col min="11158" max="11158" width="7" style="13" customWidth="1"/>
    <col min="11159" max="11159" width="16" style="13" customWidth="1"/>
    <col min="11160" max="11160" width="7" style="13" customWidth="1"/>
    <col min="11161" max="11161" width="16" style="13" customWidth="1"/>
    <col min="11162" max="11162" width="7" style="13" customWidth="1"/>
    <col min="11163" max="11163" width="16" style="13" customWidth="1"/>
    <col min="11164" max="11164" width="7" style="13" customWidth="1"/>
    <col min="11165" max="11165" width="16" style="13" customWidth="1"/>
    <col min="11166" max="11166" width="7" style="13" customWidth="1"/>
    <col min="11167" max="11167" width="16" style="13"/>
    <col min="11168" max="11168" width="12.42578125" style="13" customWidth="1"/>
    <col min="11169" max="11169" width="13.85546875" style="13" customWidth="1"/>
    <col min="11170" max="11170" width="29.85546875" style="13" customWidth="1"/>
    <col min="11171" max="11171" width="14.85546875" style="13" customWidth="1"/>
    <col min="11172" max="11172" width="8.5703125" style="13" bestFit="1" customWidth="1"/>
    <col min="11173" max="11173" width="19.140625" style="13" customWidth="1"/>
    <col min="11174" max="11174" width="16.140625" style="13" customWidth="1"/>
    <col min="11175" max="11175" width="22.5703125" style="13" customWidth="1"/>
    <col min="11176" max="11176" width="5.7109375" style="13" customWidth="1"/>
    <col min="11177" max="11177" width="13.5703125" style="13" customWidth="1"/>
    <col min="11178" max="11178" width="5.5703125" style="13" customWidth="1"/>
    <col min="11179" max="11179" width="16" style="13" customWidth="1"/>
    <col min="11180" max="11180" width="6.28515625" style="13" customWidth="1"/>
    <col min="11181" max="11181" width="14.5703125" style="13" customWidth="1"/>
    <col min="11182" max="11182" width="8.28515625" style="13" customWidth="1"/>
    <col min="11183" max="11183" width="14.42578125" style="13" customWidth="1"/>
    <col min="11184" max="11393" width="9.140625" style="13" customWidth="1"/>
    <col min="11394" max="11394" width="12.42578125" style="13" customWidth="1"/>
    <col min="11395" max="11395" width="13.85546875" style="13" customWidth="1"/>
    <col min="11396" max="11396" width="29.85546875" style="13" customWidth="1"/>
    <col min="11397" max="11397" width="14.85546875" style="13" customWidth="1"/>
    <col min="11398" max="11398" width="8.5703125" style="13" bestFit="1" customWidth="1"/>
    <col min="11399" max="11399" width="19.140625" style="13" customWidth="1"/>
    <col min="11400" max="11400" width="16.140625" style="13" customWidth="1"/>
    <col min="11401" max="11401" width="22.5703125" style="13" customWidth="1"/>
    <col min="11402" max="11402" width="7" style="13" customWidth="1"/>
    <col min="11403" max="11403" width="16" style="13" customWidth="1"/>
    <col min="11404" max="11404" width="7" style="13" customWidth="1"/>
    <col min="11405" max="11405" width="16" style="13" customWidth="1"/>
    <col min="11406" max="11406" width="7" style="13" customWidth="1"/>
    <col min="11407" max="11407" width="16" style="13" customWidth="1"/>
    <col min="11408" max="11408" width="7" style="13" customWidth="1"/>
    <col min="11409" max="11409" width="16" style="13" customWidth="1"/>
    <col min="11410" max="11410" width="5.5703125" style="13" bestFit="1" customWidth="1"/>
    <col min="11411" max="11411" width="16" style="13" customWidth="1"/>
    <col min="11412" max="11412" width="7" style="13" customWidth="1"/>
    <col min="11413" max="11413" width="16" style="13" customWidth="1"/>
    <col min="11414" max="11414" width="7" style="13" customWidth="1"/>
    <col min="11415" max="11415" width="16" style="13" customWidth="1"/>
    <col min="11416" max="11416" width="7" style="13" customWidth="1"/>
    <col min="11417" max="11417" width="16" style="13" customWidth="1"/>
    <col min="11418" max="11418" width="7" style="13" customWidth="1"/>
    <col min="11419" max="11419" width="16" style="13" customWidth="1"/>
    <col min="11420" max="11420" width="7" style="13" customWidth="1"/>
    <col min="11421" max="11421" width="16" style="13" customWidth="1"/>
    <col min="11422" max="11422" width="7" style="13" customWidth="1"/>
    <col min="11423" max="11423" width="16" style="13"/>
    <col min="11424" max="11424" width="12.42578125" style="13" customWidth="1"/>
    <col min="11425" max="11425" width="13.85546875" style="13" customWidth="1"/>
    <col min="11426" max="11426" width="29.85546875" style="13" customWidth="1"/>
    <col min="11427" max="11427" width="14.85546875" style="13" customWidth="1"/>
    <col min="11428" max="11428" width="8.5703125" style="13" bestFit="1" customWidth="1"/>
    <col min="11429" max="11429" width="19.140625" style="13" customWidth="1"/>
    <col min="11430" max="11430" width="16.140625" style="13" customWidth="1"/>
    <col min="11431" max="11431" width="22.5703125" style="13" customWidth="1"/>
    <col min="11432" max="11432" width="5.7109375" style="13" customWidth="1"/>
    <col min="11433" max="11433" width="13.5703125" style="13" customWidth="1"/>
    <col min="11434" max="11434" width="5.5703125" style="13" customWidth="1"/>
    <col min="11435" max="11435" width="16" style="13" customWidth="1"/>
    <col min="11436" max="11436" width="6.28515625" style="13" customWidth="1"/>
    <col min="11437" max="11437" width="14.5703125" style="13" customWidth="1"/>
    <col min="11438" max="11438" width="8.28515625" style="13" customWidth="1"/>
    <col min="11439" max="11439" width="14.42578125" style="13" customWidth="1"/>
    <col min="11440" max="11649" width="9.140625" style="13" customWidth="1"/>
    <col min="11650" max="11650" width="12.42578125" style="13" customWidth="1"/>
    <col min="11651" max="11651" width="13.85546875" style="13" customWidth="1"/>
    <col min="11652" max="11652" width="29.85546875" style="13" customWidth="1"/>
    <col min="11653" max="11653" width="14.85546875" style="13" customWidth="1"/>
    <col min="11654" max="11654" width="8.5703125" style="13" bestFit="1" customWidth="1"/>
    <col min="11655" max="11655" width="19.140625" style="13" customWidth="1"/>
    <col min="11656" max="11656" width="16.140625" style="13" customWidth="1"/>
    <col min="11657" max="11657" width="22.5703125" style="13" customWidth="1"/>
    <col min="11658" max="11658" width="7" style="13" customWidth="1"/>
    <col min="11659" max="11659" width="16" style="13" customWidth="1"/>
    <col min="11660" max="11660" width="7" style="13" customWidth="1"/>
    <col min="11661" max="11661" width="16" style="13" customWidth="1"/>
    <col min="11662" max="11662" width="7" style="13" customWidth="1"/>
    <col min="11663" max="11663" width="16" style="13" customWidth="1"/>
    <col min="11664" max="11664" width="7" style="13" customWidth="1"/>
    <col min="11665" max="11665" width="16" style="13" customWidth="1"/>
    <col min="11666" max="11666" width="5.5703125" style="13" bestFit="1" customWidth="1"/>
    <col min="11667" max="11667" width="16" style="13" customWidth="1"/>
    <col min="11668" max="11668" width="7" style="13" customWidth="1"/>
    <col min="11669" max="11669" width="16" style="13" customWidth="1"/>
    <col min="11670" max="11670" width="7" style="13" customWidth="1"/>
    <col min="11671" max="11671" width="16" style="13" customWidth="1"/>
    <col min="11672" max="11672" width="7" style="13" customWidth="1"/>
    <col min="11673" max="11673" width="16" style="13" customWidth="1"/>
    <col min="11674" max="11674" width="7" style="13" customWidth="1"/>
    <col min="11675" max="11675" width="16" style="13" customWidth="1"/>
    <col min="11676" max="11676" width="7" style="13" customWidth="1"/>
    <col min="11677" max="11677" width="16" style="13" customWidth="1"/>
    <col min="11678" max="11678" width="7" style="13" customWidth="1"/>
    <col min="11679" max="11679" width="16" style="13"/>
    <col min="11680" max="11680" width="12.42578125" style="13" customWidth="1"/>
    <col min="11681" max="11681" width="13.85546875" style="13" customWidth="1"/>
    <col min="11682" max="11682" width="29.85546875" style="13" customWidth="1"/>
    <col min="11683" max="11683" width="14.85546875" style="13" customWidth="1"/>
    <col min="11684" max="11684" width="8.5703125" style="13" bestFit="1" customWidth="1"/>
    <col min="11685" max="11685" width="19.140625" style="13" customWidth="1"/>
    <col min="11686" max="11686" width="16.140625" style="13" customWidth="1"/>
    <col min="11687" max="11687" width="22.5703125" style="13" customWidth="1"/>
    <col min="11688" max="11688" width="5.7109375" style="13" customWidth="1"/>
    <col min="11689" max="11689" width="13.5703125" style="13" customWidth="1"/>
    <col min="11690" max="11690" width="5.5703125" style="13" customWidth="1"/>
    <col min="11691" max="11691" width="16" style="13" customWidth="1"/>
    <col min="11692" max="11692" width="6.28515625" style="13" customWidth="1"/>
    <col min="11693" max="11693" width="14.5703125" style="13" customWidth="1"/>
    <col min="11694" max="11694" width="8.28515625" style="13" customWidth="1"/>
    <col min="11695" max="11695" width="14.42578125" style="13" customWidth="1"/>
    <col min="11696" max="11905" width="9.140625" style="13" customWidth="1"/>
    <col min="11906" max="11906" width="12.42578125" style="13" customWidth="1"/>
    <col min="11907" max="11907" width="13.85546875" style="13" customWidth="1"/>
    <col min="11908" max="11908" width="29.85546875" style="13" customWidth="1"/>
    <col min="11909" max="11909" width="14.85546875" style="13" customWidth="1"/>
    <col min="11910" max="11910" width="8.5703125" style="13" bestFit="1" customWidth="1"/>
    <col min="11911" max="11911" width="19.140625" style="13" customWidth="1"/>
    <col min="11912" max="11912" width="16.140625" style="13" customWidth="1"/>
    <col min="11913" max="11913" width="22.5703125" style="13" customWidth="1"/>
    <col min="11914" max="11914" width="7" style="13" customWidth="1"/>
    <col min="11915" max="11915" width="16" style="13" customWidth="1"/>
    <col min="11916" max="11916" width="7" style="13" customWidth="1"/>
    <col min="11917" max="11917" width="16" style="13" customWidth="1"/>
    <col min="11918" max="11918" width="7" style="13" customWidth="1"/>
    <col min="11919" max="11919" width="16" style="13" customWidth="1"/>
    <col min="11920" max="11920" width="7" style="13" customWidth="1"/>
    <col min="11921" max="11921" width="16" style="13" customWidth="1"/>
    <col min="11922" max="11922" width="5.5703125" style="13" bestFit="1" customWidth="1"/>
    <col min="11923" max="11923" width="16" style="13" customWidth="1"/>
    <col min="11924" max="11924" width="7" style="13" customWidth="1"/>
    <col min="11925" max="11925" width="16" style="13" customWidth="1"/>
    <col min="11926" max="11926" width="7" style="13" customWidth="1"/>
    <col min="11927" max="11927" width="16" style="13" customWidth="1"/>
    <col min="11928" max="11928" width="7" style="13" customWidth="1"/>
    <col min="11929" max="11929" width="16" style="13" customWidth="1"/>
    <col min="11930" max="11930" width="7" style="13" customWidth="1"/>
    <col min="11931" max="11931" width="16" style="13" customWidth="1"/>
    <col min="11932" max="11932" width="7" style="13" customWidth="1"/>
    <col min="11933" max="11933" width="16" style="13" customWidth="1"/>
    <col min="11934" max="11934" width="7" style="13" customWidth="1"/>
    <col min="11935" max="11935" width="16" style="13"/>
    <col min="11936" max="11936" width="12.42578125" style="13" customWidth="1"/>
    <col min="11937" max="11937" width="13.85546875" style="13" customWidth="1"/>
    <col min="11938" max="11938" width="29.85546875" style="13" customWidth="1"/>
    <col min="11939" max="11939" width="14.85546875" style="13" customWidth="1"/>
    <col min="11940" max="11940" width="8.5703125" style="13" bestFit="1" customWidth="1"/>
    <col min="11941" max="11941" width="19.140625" style="13" customWidth="1"/>
    <col min="11942" max="11942" width="16.140625" style="13" customWidth="1"/>
    <col min="11943" max="11943" width="22.5703125" style="13" customWidth="1"/>
    <col min="11944" max="11944" width="5.7109375" style="13" customWidth="1"/>
    <col min="11945" max="11945" width="13.5703125" style="13" customWidth="1"/>
    <col min="11946" max="11946" width="5.5703125" style="13" customWidth="1"/>
    <col min="11947" max="11947" width="16" style="13" customWidth="1"/>
    <col min="11948" max="11948" width="6.28515625" style="13" customWidth="1"/>
    <col min="11949" max="11949" width="14.5703125" style="13" customWidth="1"/>
    <col min="11950" max="11950" width="8.28515625" style="13" customWidth="1"/>
    <col min="11951" max="11951" width="14.42578125" style="13" customWidth="1"/>
    <col min="11952" max="12161" width="9.140625" style="13" customWidth="1"/>
    <col min="12162" max="12162" width="12.42578125" style="13" customWidth="1"/>
    <col min="12163" max="12163" width="13.85546875" style="13" customWidth="1"/>
    <col min="12164" max="12164" width="29.85546875" style="13" customWidth="1"/>
    <col min="12165" max="12165" width="14.85546875" style="13" customWidth="1"/>
    <col min="12166" max="12166" width="8.5703125" style="13" bestFit="1" customWidth="1"/>
    <col min="12167" max="12167" width="19.140625" style="13" customWidth="1"/>
    <col min="12168" max="12168" width="16.140625" style="13" customWidth="1"/>
    <col min="12169" max="12169" width="22.5703125" style="13" customWidth="1"/>
    <col min="12170" max="12170" width="7" style="13" customWidth="1"/>
    <col min="12171" max="12171" width="16" style="13" customWidth="1"/>
    <col min="12172" max="12172" width="7" style="13" customWidth="1"/>
    <col min="12173" max="12173" width="16" style="13" customWidth="1"/>
    <col min="12174" max="12174" width="7" style="13" customWidth="1"/>
    <col min="12175" max="12175" width="16" style="13" customWidth="1"/>
    <col min="12176" max="12176" width="7" style="13" customWidth="1"/>
    <col min="12177" max="12177" width="16" style="13" customWidth="1"/>
    <col min="12178" max="12178" width="5.5703125" style="13" bestFit="1" customWidth="1"/>
    <col min="12179" max="12179" width="16" style="13" customWidth="1"/>
    <col min="12180" max="12180" width="7" style="13" customWidth="1"/>
    <col min="12181" max="12181" width="16" style="13" customWidth="1"/>
    <col min="12182" max="12182" width="7" style="13" customWidth="1"/>
    <col min="12183" max="12183" width="16" style="13" customWidth="1"/>
    <col min="12184" max="12184" width="7" style="13" customWidth="1"/>
    <col min="12185" max="12185" width="16" style="13" customWidth="1"/>
    <col min="12186" max="12186" width="7" style="13" customWidth="1"/>
    <col min="12187" max="12187" width="16" style="13" customWidth="1"/>
    <col min="12188" max="12188" width="7" style="13" customWidth="1"/>
    <col min="12189" max="12189" width="16" style="13" customWidth="1"/>
    <col min="12190" max="12190" width="7" style="13" customWidth="1"/>
    <col min="12191" max="12191" width="16" style="13"/>
    <col min="12192" max="12192" width="12.42578125" style="13" customWidth="1"/>
    <col min="12193" max="12193" width="13.85546875" style="13" customWidth="1"/>
    <col min="12194" max="12194" width="29.85546875" style="13" customWidth="1"/>
    <col min="12195" max="12195" width="14.85546875" style="13" customWidth="1"/>
    <col min="12196" max="12196" width="8.5703125" style="13" bestFit="1" customWidth="1"/>
    <col min="12197" max="12197" width="19.140625" style="13" customWidth="1"/>
    <col min="12198" max="12198" width="16.140625" style="13" customWidth="1"/>
    <col min="12199" max="12199" width="22.5703125" style="13" customWidth="1"/>
    <col min="12200" max="12200" width="5.7109375" style="13" customWidth="1"/>
    <col min="12201" max="12201" width="13.5703125" style="13" customWidth="1"/>
    <col min="12202" max="12202" width="5.5703125" style="13" customWidth="1"/>
    <col min="12203" max="12203" width="16" style="13" customWidth="1"/>
    <col min="12204" max="12204" width="6.28515625" style="13" customWidth="1"/>
    <col min="12205" max="12205" width="14.5703125" style="13" customWidth="1"/>
    <col min="12206" max="12206" width="8.28515625" style="13" customWidth="1"/>
    <col min="12207" max="12207" width="14.42578125" style="13" customWidth="1"/>
    <col min="12208" max="12417" width="9.140625" style="13" customWidth="1"/>
    <col min="12418" max="12418" width="12.42578125" style="13" customWidth="1"/>
    <col min="12419" max="12419" width="13.85546875" style="13" customWidth="1"/>
    <col min="12420" max="12420" width="29.85546875" style="13" customWidth="1"/>
    <col min="12421" max="12421" width="14.85546875" style="13" customWidth="1"/>
    <col min="12422" max="12422" width="8.5703125" style="13" bestFit="1" customWidth="1"/>
    <col min="12423" max="12423" width="19.140625" style="13" customWidth="1"/>
    <col min="12424" max="12424" width="16.140625" style="13" customWidth="1"/>
    <col min="12425" max="12425" width="22.5703125" style="13" customWidth="1"/>
    <col min="12426" max="12426" width="7" style="13" customWidth="1"/>
    <col min="12427" max="12427" width="16" style="13" customWidth="1"/>
    <col min="12428" max="12428" width="7" style="13" customWidth="1"/>
    <col min="12429" max="12429" width="16" style="13" customWidth="1"/>
    <col min="12430" max="12430" width="7" style="13" customWidth="1"/>
    <col min="12431" max="12431" width="16" style="13" customWidth="1"/>
    <col min="12432" max="12432" width="7" style="13" customWidth="1"/>
    <col min="12433" max="12433" width="16" style="13" customWidth="1"/>
    <col min="12434" max="12434" width="5.5703125" style="13" bestFit="1" customWidth="1"/>
    <col min="12435" max="12435" width="16" style="13" customWidth="1"/>
    <col min="12436" max="12436" width="7" style="13" customWidth="1"/>
    <col min="12437" max="12437" width="16" style="13" customWidth="1"/>
    <col min="12438" max="12438" width="7" style="13" customWidth="1"/>
    <col min="12439" max="12439" width="16" style="13" customWidth="1"/>
    <col min="12440" max="12440" width="7" style="13" customWidth="1"/>
    <col min="12441" max="12441" width="16" style="13" customWidth="1"/>
    <col min="12442" max="12442" width="7" style="13" customWidth="1"/>
    <col min="12443" max="12443" width="16" style="13" customWidth="1"/>
    <col min="12444" max="12444" width="7" style="13" customWidth="1"/>
    <col min="12445" max="12445" width="16" style="13" customWidth="1"/>
    <col min="12446" max="12446" width="7" style="13" customWidth="1"/>
    <col min="12447" max="12447" width="16" style="13"/>
    <col min="12448" max="12448" width="12.42578125" style="13" customWidth="1"/>
    <col min="12449" max="12449" width="13.85546875" style="13" customWidth="1"/>
    <col min="12450" max="12450" width="29.85546875" style="13" customWidth="1"/>
    <col min="12451" max="12451" width="14.85546875" style="13" customWidth="1"/>
    <col min="12452" max="12452" width="8.5703125" style="13" bestFit="1" customWidth="1"/>
    <col min="12453" max="12453" width="19.140625" style="13" customWidth="1"/>
    <col min="12454" max="12454" width="16.140625" style="13" customWidth="1"/>
    <col min="12455" max="12455" width="22.5703125" style="13" customWidth="1"/>
    <col min="12456" max="12456" width="5.7109375" style="13" customWidth="1"/>
    <col min="12457" max="12457" width="13.5703125" style="13" customWidth="1"/>
    <col min="12458" max="12458" width="5.5703125" style="13" customWidth="1"/>
    <col min="12459" max="12459" width="16" style="13" customWidth="1"/>
    <col min="12460" max="12460" width="6.28515625" style="13" customWidth="1"/>
    <col min="12461" max="12461" width="14.5703125" style="13" customWidth="1"/>
    <col min="12462" max="12462" width="8.28515625" style="13" customWidth="1"/>
    <col min="12463" max="12463" width="14.42578125" style="13" customWidth="1"/>
    <col min="12464" max="12673" width="9.140625" style="13" customWidth="1"/>
    <col min="12674" max="12674" width="12.42578125" style="13" customWidth="1"/>
    <col min="12675" max="12675" width="13.85546875" style="13" customWidth="1"/>
    <col min="12676" max="12676" width="29.85546875" style="13" customWidth="1"/>
    <col min="12677" max="12677" width="14.85546875" style="13" customWidth="1"/>
    <col min="12678" max="12678" width="8.5703125" style="13" bestFit="1" customWidth="1"/>
    <col min="12679" max="12679" width="19.140625" style="13" customWidth="1"/>
    <col min="12680" max="12680" width="16.140625" style="13" customWidth="1"/>
    <col min="12681" max="12681" width="22.5703125" style="13" customWidth="1"/>
    <col min="12682" max="12682" width="7" style="13" customWidth="1"/>
    <col min="12683" max="12683" width="16" style="13" customWidth="1"/>
    <col min="12684" max="12684" width="7" style="13" customWidth="1"/>
    <col min="12685" max="12685" width="16" style="13" customWidth="1"/>
    <col min="12686" max="12686" width="7" style="13" customWidth="1"/>
    <col min="12687" max="12687" width="16" style="13" customWidth="1"/>
    <col min="12688" max="12688" width="7" style="13" customWidth="1"/>
    <col min="12689" max="12689" width="16" style="13" customWidth="1"/>
    <col min="12690" max="12690" width="5.5703125" style="13" bestFit="1" customWidth="1"/>
    <col min="12691" max="12691" width="16" style="13" customWidth="1"/>
    <col min="12692" max="12692" width="7" style="13" customWidth="1"/>
    <col min="12693" max="12693" width="16" style="13" customWidth="1"/>
    <col min="12694" max="12694" width="7" style="13" customWidth="1"/>
    <col min="12695" max="12695" width="16" style="13" customWidth="1"/>
    <col min="12696" max="12696" width="7" style="13" customWidth="1"/>
    <col min="12697" max="12697" width="16" style="13" customWidth="1"/>
    <col min="12698" max="12698" width="7" style="13" customWidth="1"/>
    <col min="12699" max="12699" width="16" style="13" customWidth="1"/>
    <col min="12700" max="12700" width="7" style="13" customWidth="1"/>
    <col min="12701" max="12701" width="16" style="13" customWidth="1"/>
    <col min="12702" max="12702" width="7" style="13" customWidth="1"/>
    <col min="12703" max="12703" width="16" style="13"/>
    <col min="12704" max="12704" width="12.42578125" style="13" customWidth="1"/>
    <col min="12705" max="12705" width="13.85546875" style="13" customWidth="1"/>
    <col min="12706" max="12706" width="29.85546875" style="13" customWidth="1"/>
    <col min="12707" max="12707" width="14.85546875" style="13" customWidth="1"/>
    <col min="12708" max="12708" width="8.5703125" style="13" bestFit="1" customWidth="1"/>
    <col min="12709" max="12709" width="19.140625" style="13" customWidth="1"/>
    <col min="12710" max="12710" width="16.140625" style="13" customWidth="1"/>
    <col min="12711" max="12711" width="22.5703125" style="13" customWidth="1"/>
    <col min="12712" max="12712" width="5.7109375" style="13" customWidth="1"/>
    <col min="12713" max="12713" width="13.5703125" style="13" customWidth="1"/>
    <col min="12714" max="12714" width="5.5703125" style="13" customWidth="1"/>
    <col min="12715" max="12715" width="16" style="13" customWidth="1"/>
    <col min="12716" max="12716" width="6.28515625" style="13" customWidth="1"/>
    <col min="12717" max="12717" width="14.5703125" style="13" customWidth="1"/>
    <col min="12718" max="12718" width="8.28515625" style="13" customWidth="1"/>
    <col min="12719" max="12719" width="14.42578125" style="13" customWidth="1"/>
    <col min="12720" max="12929" width="9.140625" style="13" customWidth="1"/>
    <col min="12930" max="12930" width="12.42578125" style="13" customWidth="1"/>
    <col min="12931" max="12931" width="13.85546875" style="13" customWidth="1"/>
    <col min="12932" max="12932" width="29.85546875" style="13" customWidth="1"/>
    <col min="12933" max="12933" width="14.85546875" style="13" customWidth="1"/>
    <col min="12934" max="12934" width="8.5703125" style="13" bestFit="1" customWidth="1"/>
    <col min="12935" max="12935" width="19.140625" style="13" customWidth="1"/>
    <col min="12936" max="12936" width="16.140625" style="13" customWidth="1"/>
    <col min="12937" max="12937" width="22.5703125" style="13" customWidth="1"/>
    <col min="12938" max="12938" width="7" style="13" customWidth="1"/>
    <col min="12939" max="12939" width="16" style="13" customWidth="1"/>
    <col min="12940" max="12940" width="7" style="13" customWidth="1"/>
    <col min="12941" max="12941" width="16" style="13" customWidth="1"/>
    <col min="12942" max="12942" width="7" style="13" customWidth="1"/>
    <col min="12943" max="12943" width="16" style="13" customWidth="1"/>
    <col min="12944" max="12944" width="7" style="13" customWidth="1"/>
    <col min="12945" max="12945" width="16" style="13" customWidth="1"/>
    <col min="12946" max="12946" width="5.5703125" style="13" bestFit="1" customWidth="1"/>
    <col min="12947" max="12947" width="16" style="13" customWidth="1"/>
    <col min="12948" max="12948" width="7" style="13" customWidth="1"/>
    <col min="12949" max="12949" width="16" style="13" customWidth="1"/>
    <col min="12950" max="12950" width="7" style="13" customWidth="1"/>
    <col min="12951" max="12951" width="16" style="13" customWidth="1"/>
    <col min="12952" max="12952" width="7" style="13" customWidth="1"/>
    <col min="12953" max="12953" width="16" style="13" customWidth="1"/>
    <col min="12954" max="12954" width="7" style="13" customWidth="1"/>
    <col min="12955" max="12955" width="16" style="13" customWidth="1"/>
    <col min="12956" max="12956" width="7" style="13" customWidth="1"/>
    <col min="12957" max="12957" width="16" style="13" customWidth="1"/>
    <col min="12958" max="12958" width="7" style="13" customWidth="1"/>
    <col min="12959" max="12959" width="16" style="13"/>
    <col min="12960" max="12960" width="12.42578125" style="13" customWidth="1"/>
    <col min="12961" max="12961" width="13.85546875" style="13" customWidth="1"/>
    <col min="12962" max="12962" width="29.85546875" style="13" customWidth="1"/>
    <col min="12963" max="12963" width="14.85546875" style="13" customWidth="1"/>
    <col min="12964" max="12964" width="8.5703125" style="13" bestFit="1" customWidth="1"/>
    <col min="12965" max="12965" width="19.140625" style="13" customWidth="1"/>
    <col min="12966" max="12966" width="16.140625" style="13" customWidth="1"/>
    <col min="12967" max="12967" width="22.5703125" style="13" customWidth="1"/>
    <col min="12968" max="12968" width="5.7109375" style="13" customWidth="1"/>
    <col min="12969" max="12969" width="13.5703125" style="13" customWidth="1"/>
    <col min="12970" max="12970" width="5.5703125" style="13" customWidth="1"/>
    <col min="12971" max="12971" width="16" style="13" customWidth="1"/>
    <col min="12972" max="12972" width="6.28515625" style="13" customWidth="1"/>
    <col min="12973" max="12973" width="14.5703125" style="13" customWidth="1"/>
    <col min="12974" max="12974" width="8.28515625" style="13" customWidth="1"/>
    <col min="12975" max="12975" width="14.42578125" style="13" customWidth="1"/>
    <col min="12976" max="13185" width="9.140625" style="13" customWidth="1"/>
    <col min="13186" max="13186" width="12.42578125" style="13" customWidth="1"/>
    <col min="13187" max="13187" width="13.85546875" style="13" customWidth="1"/>
    <col min="13188" max="13188" width="29.85546875" style="13" customWidth="1"/>
    <col min="13189" max="13189" width="14.85546875" style="13" customWidth="1"/>
    <col min="13190" max="13190" width="8.5703125" style="13" bestFit="1" customWidth="1"/>
    <col min="13191" max="13191" width="19.140625" style="13" customWidth="1"/>
    <col min="13192" max="13192" width="16.140625" style="13" customWidth="1"/>
    <col min="13193" max="13193" width="22.5703125" style="13" customWidth="1"/>
    <col min="13194" max="13194" width="7" style="13" customWidth="1"/>
    <col min="13195" max="13195" width="16" style="13" customWidth="1"/>
    <col min="13196" max="13196" width="7" style="13" customWidth="1"/>
    <col min="13197" max="13197" width="16" style="13" customWidth="1"/>
    <col min="13198" max="13198" width="7" style="13" customWidth="1"/>
    <col min="13199" max="13199" width="16" style="13" customWidth="1"/>
    <col min="13200" max="13200" width="7" style="13" customWidth="1"/>
    <col min="13201" max="13201" width="16" style="13" customWidth="1"/>
    <col min="13202" max="13202" width="5.5703125" style="13" bestFit="1" customWidth="1"/>
    <col min="13203" max="13203" width="16" style="13" customWidth="1"/>
    <col min="13204" max="13204" width="7" style="13" customWidth="1"/>
    <col min="13205" max="13205" width="16" style="13" customWidth="1"/>
    <col min="13206" max="13206" width="7" style="13" customWidth="1"/>
    <col min="13207" max="13207" width="16" style="13" customWidth="1"/>
    <col min="13208" max="13208" width="7" style="13" customWidth="1"/>
    <col min="13209" max="13209" width="16" style="13" customWidth="1"/>
    <col min="13210" max="13210" width="7" style="13" customWidth="1"/>
    <col min="13211" max="13211" width="16" style="13" customWidth="1"/>
    <col min="13212" max="13212" width="7" style="13" customWidth="1"/>
    <col min="13213" max="13213" width="16" style="13" customWidth="1"/>
    <col min="13214" max="13214" width="7" style="13" customWidth="1"/>
    <col min="13215" max="13215" width="16" style="13"/>
    <col min="13216" max="13216" width="12.42578125" style="13" customWidth="1"/>
    <col min="13217" max="13217" width="13.85546875" style="13" customWidth="1"/>
    <col min="13218" max="13218" width="29.85546875" style="13" customWidth="1"/>
    <col min="13219" max="13219" width="14.85546875" style="13" customWidth="1"/>
    <col min="13220" max="13220" width="8.5703125" style="13" bestFit="1" customWidth="1"/>
    <col min="13221" max="13221" width="19.140625" style="13" customWidth="1"/>
    <col min="13222" max="13222" width="16.140625" style="13" customWidth="1"/>
    <col min="13223" max="13223" width="22.5703125" style="13" customWidth="1"/>
    <col min="13224" max="13224" width="5.7109375" style="13" customWidth="1"/>
    <col min="13225" max="13225" width="13.5703125" style="13" customWidth="1"/>
    <col min="13226" max="13226" width="5.5703125" style="13" customWidth="1"/>
    <col min="13227" max="13227" width="16" style="13" customWidth="1"/>
    <col min="13228" max="13228" width="6.28515625" style="13" customWidth="1"/>
    <col min="13229" max="13229" width="14.5703125" style="13" customWidth="1"/>
    <col min="13230" max="13230" width="8.28515625" style="13" customWidth="1"/>
    <col min="13231" max="13231" width="14.42578125" style="13" customWidth="1"/>
    <col min="13232" max="13441" width="9.140625" style="13" customWidth="1"/>
    <col min="13442" max="13442" width="12.42578125" style="13" customWidth="1"/>
    <col min="13443" max="13443" width="13.85546875" style="13" customWidth="1"/>
    <col min="13444" max="13444" width="29.85546875" style="13" customWidth="1"/>
    <col min="13445" max="13445" width="14.85546875" style="13" customWidth="1"/>
    <col min="13446" max="13446" width="8.5703125" style="13" bestFit="1" customWidth="1"/>
    <col min="13447" max="13447" width="19.140625" style="13" customWidth="1"/>
    <col min="13448" max="13448" width="16.140625" style="13" customWidth="1"/>
    <col min="13449" max="13449" width="22.5703125" style="13" customWidth="1"/>
    <col min="13450" max="13450" width="7" style="13" customWidth="1"/>
    <col min="13451" max="13451" width="16" style="13" customWidth="1"/>
    <col min="13452" max="13452" width="7" style="13" customWidth="1"/>
    <col min="13453" max="13453" width="16" style="13" customWidth="1"/>
    <col min="13454" max="13454" width="7" style="13" customWidth="1"/>
    <col min="13455" max="13455" width="16" style="13" customWidth="1"/>
    <col min="13456" max="13456" width="7" style="13" customWidth="1"/>
    <col min="13457" max="13457" width="16" style="13" customWidth="1"/>
    <col min="13458" max="13458" width="5.5703125" style="13" bestFit="1" customWidth="1"/>
    <col min="13459" max="13459" width="16" style="13" customWidth="1"/>
    <col min="13460" max="13460" width="7" style="13" customWidth="1"/>
    <col min="13461" max="13461" width="16" style="13" customWidth="1"/>
    <col min="13462" max="13462" width="7" style="13" customWidth="1"/>
    <col min="13463" max="13463" width="16" style="13" customWidth="1"/>
    <col min="13464" max="13464" width="7" style="13" customWidth="1"/>
    <col min="13465" max="13465" width="16" style="13" customWidth="1"/>
    <col min="13466" max="13466" width="7" style="13" customWidth="1"/>
    <col min="13467" max="13467" width="16" style="13" customWidth="1"/>
    <col min="13468" max="13468" width="7" style="13" customWidth="1"/>
    <col min="13469" max="13469" width="16" style="13" customWidth="1"/>
    <col min="13470" max="13470" width="7" style="13" customWidth="1"/>
    <col min="13471" max="13471" width="16" style="13"/>
    <col min="13472" max="13472" width="12.42578125" style="13" customWidth="1"/>
    <col min="13473" max="13473" width="13.85546875" style="13" customWidth="1"/>
    <col min="13474" max="13474" width="29.85546875" style="13" customWidth="1"/>
    <col min="13475" max="13475" width="14.85546875" style="13" customWidth="1"/>
    <col min="13476" max="13476" width="8.5703125" style="13" bestFit="1" customWidth="1"/>
    <col min="13477" max="13477" width="19.140625" style="13" customWidth="1"/>
    <col min="13478" max="13478" width="16.140625" style="13" customWidth="1"/>
    <col min="13479" max="13479" width="22.5703125" style="13" customWidth="1"/>
    <col min="13480" max="13480" width="5.7109375" style="13" customWidth="1"/>
    <col min="13481" max="13481" width="13.5703125" style="13" customWidth="1"/>
    <col min="13482" max="13482" width="5.5703125" style="13" customWidth="1"/>
    <col min="13483" max="13483" width="16" style="13" customWidth="1"/>
    <col min="13484" max="13484" width="6.28515625" style="13" customWidth="1"/>
    <col min="13485" max="13485" width="14.5703125" style="13" customWidth="1"/>
    <col min="13486" max="13486" width="8.28515625" style="13" customWidth="1"/>
    <col min="13487" max="13487" width="14.42578125" style="13" customWidth="1"/>
    <col min="13488" max="13697" width="9.140625" style="13" customWidth="1"/>
    <col min="13698" max="13698" width="12.42578125" style="13" customWidth="1"/>
    <col min="13699" max="13699" width="13.85546875" style="13" customWidth="1"/>
    <col min="13700" max="13700" width="29.85546875" style="13" customWidth="1"/>
    <col min="13701" max="13701" width="14.85546875" style="13" customWidth="1"/>
    <col min="13702" max="13702" width="8.5703125" style="13" bestFit="1" customWidth="1"/>
    <col min="13703" max="13703" width="19.140625" style="13" customWidth="1"/>
    <col min="13704" max="13704" width="16.140625" style="13" customWidth="1"/>
    <col min="13705" max="13705" width="22.5703125" style="13" customWidth="1"/>
    <col min="13706" max="13706" width="7" style="13" customWidth="1"/>
    <col min="13707" max="13707" width="16" style="13" customWidth="1"/>
    <col min="13708" max="13708" width="7" style="13" customWidth="1"/>
    <col min="13709" max="13709" width="16" style="13" customWidth="1"/>
    <col min="13710" max="13710" width="7" style="13" customWidth="1"/>
    <col min="13711" max="13711" width="16" style="13" customWidth="1"/>
    <col min="13712" max="13712" width="7" style="13" customWidth="1"/>
    <col min="13713" max="13713" width="16" style="13" customWidth="1"/>
    <col min="13714" max="13714" width="5.5703125" style="13" bestFit="1" customWidth="1"/>
    <col min="13715" max="13715" width="16" style="13" customWidth="1"/>
    <col min="13716" max="13716" width="7" style="13" customWidth="1"/>
    <col min="13717" max="13717" width="16" style="13" customWidth="1"/>
    <col min="13718" max="13718" width="7" style="13" customWidth="1"/>
    <col min="13719" max="13719" width="16" style="13" customWidth="1"/>
    <col min="13720" max="13720" width="7" style="13" customWidth="1"/>
    <col min="13721" max="13721" width="16" style="13" customWidth="1"/>
    <col min="13722" max="13722" width="7" style="13" customWidth="1"/>
    <col min="13723" max="13723" width="16" style="13" customWidth="1"/>
    <col min="13724" max="13724" width="7" style="13" customWidth="1"/>
    <col min="13725" max="13725" width="16" style="13" customWidth="1"/>
    <col min="13726" max="13726" width="7" style="13" customWidth="1"/>
    <col min="13727" max="13727" width="16" style="13"/>
    <col min="13728" max="13728" width="12.42578125" style="13" customWidth="1"/>
    <col min="13729" max="13729" width="13.85546875" style="13" customWidth="1"/>
    <col min="13730" max="13730" width="29.85546875" style="13" customWidth="1"/>
    <col min="13731" max="13731" width="14.85546875" style="13" customWidth="1"/>
    <col min="13732" max="13732" width="8.5703125" style="13" bestFit="1" customWidth="1"/>
    <col min="13733" max="13733" width="19.140625" style="13" customWidth="1"/>
    <col min="13734" max="13734" width="16.140625" style="13" customWidth="1"/>
    <col min="13735" max="13735" width="22.5703125" style="13" customWidth="1"/>
    <col min="13736" max="13736" width="5.7109375" style="13" customWidth="1"/>
    <col min="13737" max="13737" width="13.5703125" style="13" customWidth="1"/>
    <col min="13738" max="13738" width="5.5703125" style="13" customWidth="1"/>
    <col min="13739" max="13739" width="16" style="13" customWidth="1"/>
    <col min="13740" max="13740" width="6.28515625" style="13" customWidth="1"/>
    <col min="13741" max="13741" width="14.5703125" style="13" customWidth="1"/>
    <col min="13742" max="13742" width="8.28515625" style="13" customWidth="1"/>
    <col min="13743" max="13743" width="14.42578125" style="13" customWidth="1"/>
    <col min="13744" max="13953" width="9.140625" style="13" customWidth="1"/>
    <col min="13954" max="13954" width="12.42578125" style="13" customWidth="1"/>
    <col min="13955" max="13955" width="13.85546875" style="13" customWidth="1"/>
    <col min="13956" max="13956" width="29.85546875" style="13" customWidth="1"/>
    <col min="13957" max="13957" width="14.85546875" style="13" customWidth="1"/>
    <col min="13958" max="13958" width="8.5703125" style="13" bestFit="1" customWidth="1"/>
    <col min="13959" max="13959" width="19.140625" style="13" customWidth="1"/>
    <col min="13960" max="13960" width="16.140625" style="13" customWidth="1"/>
    <col min="13961" max="13961" width="22.5703125" style="13" customWidth="1"/>
    <col min="13962" max="13962" width="7" style="13" customWidth="1"/>
    <col min="13963" max="13963" width="16" style="13" customWidth="1"/>
    <col min="13964" max="13964" width="7" style="13" customWidth="1"/>
    <col min="13965" max="13965" width="16" style="13" customWidth="1"/>
    <col min="13966" max="13966" width="7" style="13" customWidth="1"/>
    <col min="13967" max="13967" width="16" style="13" customWidth="1"/>
    <col min="13968" max="13968" width="7" style="13" customWidth="1"/>
    <col min="13969" max="13969" width="16" style="13" customWidth="1"/>
    <col min="13970" max="13970" width="5.5703125" style="13" bestFit="1" customWidth="1"/>
    <col min="13971" max="13971" width="16" style="13" customWidth="1"/>
    <col min="13972" max="13972" width="7" style="13" customWidth="1"/>
    <col min="13973" max="13973" width="16" style="13" customWidth="1"/>
    <col min="13974" max="13974" width="7" style="13" customWidth="1"/>
    <col min="13975" max="13975" width="16" style="13" customWidth="1"/>
    <col min="13976" max="13976" width="7" style="13" customWidth="1"/>
    <col min="13977" max="13977" width="16" style="13" customWidth="1"/>
    <col min="13978" max="13978" width="7" style="13" customWidth="1"/>
    <col min="13979" max="13979" width="16" style="13" customWidth="1"/>
    <col min="13980" max="13980" width="7" style="13" customWidth="1"/>
    <col min="13981" max="13981" width="16" style="13" customWidth="1"/>
    <col min="13982" max="13982" width="7" style="13" customWidth="1"/>
    <col min="13983" max="13983" width="16" style="13"/>
    <col min="13984" max="13984" width="12.42578125" style="13" customWidth="1"/>
    <col min="13985" max="13985" width="13.85546875" style="13" customWidth="1"/>
    <col min="13986" max="13986" width="29.85546875" style="13" customWidth="1"/>
    <col min="13987" max="13987" width="14.85546875" style="13" customWidth="1"/>
    <col min="13988" max="13988" width="8.5703125" style="13" bestFit="1" customWidth="1"/>
    <col min="13989" max="13989" width="19.140625" style="13" customWidth="1"/>
    <col min="13990" max="13990" width="16.140625" style="13" customWidth="1"/>
    <col min="13991" max="13991" width="22.5703125" style="13" customWidth="1"/>
    <col min="13992" max="13992" width="5.7109375" style="13" customWidth="1"/>
    <col min="13993" max="13993" width="13.5703125" style="13" customWidth="1"/>
    <col min="13994" max="13994" width="5.5703125" style="13" customWidth="1"/>
    <col min="13995" max="13995" width="16" style="13" customWidth="1"/>
    <col min="13996" max="13996" width="6.28515625" style="13" customWidth="1"/>
    <col min="13997" max="13997" width="14.5703125" style="13" customWidth="1"/>
    <col min="13998" max="13998" width="8.28515625" style="13" customWidth="1"/>
    <col min="13999" max="13999" width="14.42578125" style="13" customWidth="1"/>
    <col min="14000" max="14209" width="9.140625" style="13" customWidth="1"/>
    <col min="14210" max="14210" width="12.42578125" style="13" customWidth="1"/>
    <col min="14211" max="14211" width="13.85546875" style="13" customWidth="1"/>
    <col min="14212" max="14212" width="29.85546875" style="13" customWidth="1"/>
    <col min="14213" max="14213" width="14.85546875" style="13" customWidth="1"/>
    <col min="14214" max="14214" width="8.5703125" style="13" bestFit="1" customWidth="1"/>
    <col min="14215" max="14215" width="19.140625" style="13" customWidth="1"/>
    <col min="14216" max="14216" width="16.140625" style="13" customWidth="1"/>
    <col min="14217" max="14217" width="22.5703125" style="13" customWidth="1"/>
    <col min="14218" max="14218" width="7" style="13" customWidth="1"/>
    <col min="14219" max="14219" width="16" style="13" customWidth="1"/>
    <col min="14220" max="14220" width="7" style="13" customWidth="1"/>
    <col min="14221" max="14221" width="16" style="13" customWidth="1"/>
    <col min="14222" max="14222" width="7" style="13" customWidth="1"/>
    <col min="14223" max="14223" width="16" style="13" customWidth="1"/>
    <col min="14224" max="14224" width="7" style="13" customWidth="1"/>
    <col min="14225" max="14225" width="16" style="13" customWidth="1"/>
    <col min="14226" max="14226" width="5.5703125" style="13" bestFit="1" customWidth="1"/>
    <col min="14227" max="14227" width="16" style="13" customWidth="1"/>
    <col min="14228" max="14228" width="7" style="13" customWidth="1"/>
    <col min="14229" max="14229" width="16" style="13" customWidth="1"/>
    <col min="14230" max="14230" width="7" style="13" customWidth="1"/>
    <col min="14231" max="14231" width="16" style="13" customWidth="1"/>
    <col min="14232" max="14232" width="7" style="13" customWidth="1"/>
    <col min="14233" max="14233" width="16" style="13" customWidth="1"/>
    <col min="14234" max="14234" width="7" style="13" customWidth="1"/>
    <col min="14235" max="14235" width="16" style="13" customWidth="1"/>
    <col min="14236" max="14236" width="7" style="13" customWidth="1"/>
    <col min="14237" max="14237" width="16" style="13" customWidth="1"/>
    <col min="14238" max="14238" width="7" style="13" customWidth="1"/>
    <col min="14239" max="14239" width="16" style="13"/>
    <col min="14240" max="14240" width="12.42578125" style="13" customWidth="1"/>
    <col min="14241" max="14241" width="13.85546875" style="13" customWidth="1"/>
    <col min="14242" max="14242" width="29.85546875" style="13" customWidth="1"/>
    <col min="14243" max="14243" width="14.85546875" style="13" customWidth="1"/>
    <col min="14244" max="14244" width="8.5703125" style="13" bestFit="1" customWidth="1"/>
    <col min="14245" max="14245" width="19.140625" style="13" customWidth="1"/>
    <col min="14246" max="14246" width="16.140625" style="13" customWidth="1"/>
    <col min="14247" max="14247" width="22.5703125" style="13" customWidth="1"/>
    <col min="14248" max="14248" width="5.7109375" style="13" customWidth="1"/>
    <col min="14249" max="14249" width="13.5703125" style="13" customWidth="1"/>
    <col min="14250" max="14250" width="5.5703125" style="13" customWidth="1"/>
    <col min="14251" max="14251" width="16" style="13" customWidth="1"/>
    <col min="14252" max="14252" width="6.28515625" style="13" customWidth="1"/>
    <col min="14253" max="14253" width="14.5703125" style="13" customWidth="1"/>
    <col min="14254" max="14254" width="8.28515625" style="13" customWidth="1"/>
    <col min="14255" max="14255" width="14.42578125" style="13" customWidth="1"/>
    <col min="14256" max="14465" width="9.140625" style="13" customWidth="1"/>
    <col min="14466" max="14466" width="12.42578125" style="13" customWidth="1"/>
    <col min="14467" max="14467" width="13.85546875" style="13" customWidth="1"/>
    <col min="14468" max="14468" width="29.85546875" style="13" customWidth="1"/>
    <col min="14469" max="14469" width="14.85546875" style="13" customWidth="1"/>
    <col min="14470" max="14470" width="8.5703125" style="13" bestFit="1" customWidth="1"/>
    <col min="14471" max="14471" width="19.140625" style="13" customWidth="1"/>
    <col min="14472" max="14472" width="16.140625" style="13" customWidth="1"/>
    <col min="14473" max="14473" width="22.5703125" style="13" customWidth="1"/>
    <col min="14474" max="14474" width="7" style="13" customWidth="1"/>
    <col min="14475" max="14475" width="16" style="13" customWidth="1"/>
    <col min="14476" max="14476" width="7" style="13" customWidth="1"/>
    <col min="14477" max="14477" width="16" style="13" customWidth="1"/>
    <col min="14478" max="14478" width="7" style="13" customWidth="1"/>
    <col min="14479" max="14479" width="16" style="13" customWidth="1"/>
    <col min="14480" max="14480" width="7" style="13" customWidth="1"/>
    <col min="14481" max="14481" width="16" style="13" customWidth="1"/>
    <col min="14482" max="14482" width="5.5703125" style="13" bestFit="1" customWidth="1"/>
    <col min="14483" max="14483" width="16" style="13" customWidth="1"/>
    <col min="14484" max="14484" width="7" style="13" customWidth="1"/>
    <col min="14485" max="14485" width="16" style="13" customWidth="1"/>
    <col min="14486" max="14486" width="7" style="13" customWidth="1"/>
    <col min="14487" max="14487" width="16" style="13" customWidth="1"/>
    <col min="14488" max="14488" width="7" style="13" customWidth="1"/>
    <col min="14489" max="14489" width="16" style="13" customWidth="1"/>
    <col min="14490" max="14490" width="7" style="13" customWidth="1"/>
    <col min="14491" max="14491" width="16" style="13" customWidth="1"/>
    <col min="14492" max="14492" width="7" style="13" customWidth="1"/>
    <col min="14493" max="14493" width="16" style="13" customWidth="1"/>
    <col min="14494" max="14494" width="7" style="13" customWidth="1"/>
    <col min="14495" max="14495" width="16" style="13"/>
    <col min="14496" max="14496" width="12.42578125" style="13" customWidth="1"/>
    <col min="14497" max="14497" width="13.85546875" style="13" customWidth="1"/>
    <col min="14498" max="14498" width="29.85546875" style="13" customWidth="1"/>
    <col min="14499" max="14499" width="14.85546875" style="13" customWidth="1"/>
    <col min="14500" max="14500" width="8.5703125" style="13" bestFit="1" customWidth="1"/>
    <col min="14501" max="14501" width="19.140625" style="13" customWidth="1"/>
    <col min="14502" max="14502" width="16.140625" style="13" customWidth="1"/>
    <col min="14503" max="14503" width="22.5703125" style="13" customWidth="1"/>
    <col min="14504" max="14504" width="5.7109375" style="13" customWidth="1"/>
    <col min="14505" max="14505" width="13.5703125" style="13" customWidth="1"/>
    <col min="14506" max="14506" width="5.5703125" style="13" customWidth="1"/>
    <col min="14507" max="14507" width="16" style="13" customWidth="1"/>
    <col min="14508" max="14508" width="6.28515625" style="13" customWidth="1"/>
    <col min="14509" max="14509" width="14.5703125" style="13" customWidth="1"/>
    <col min="14510" max="14510" width="8.28515625" style="13" customWidth="1"/>
    <col min="14511" max="14511" width="14.42578125" style="13" customWidth="1"/>
    <col min="14512" max="14721" width="9.140625" style="13" customWidth="1"/>
    <col min="14722" max="14722" width="12.42578125" style="13" customWidth="1"/>
    <col min="14723" max="14723" width="13.85546875" style="13" customWidth="1"/>
    <col min="14724" max="14724" width="29.85546875" style="13" customWidth="1"/>
    <col min="14725" max="14725" width="14.85546875" style="13" customWidth="1"/>
    <col min="14726" max="14726" width="8.5703125" style="13" bestFit="1" customWidth="1"/>
    <col min="14727" max="14727" width="19.140625" style="13" customWidth="1"/>
    <col min="14728" max="14728" width="16.140625" style="13" customWidth="1"/>
    <col min="14729" max="14729" width="22.5703125" style="13" customWidth="1"/>
    <col min="14730" max="14730" width="7" style="13" customWidth="1"/>
    <col min="14731" max="14731" width="16" style="13" customWidth="1"/>
    <col min="14732" max="14732" width="7" style="13" customWidth="1"/>
    <col min="14733" max="14733" width="16" style="13" customWidth="1"/>
    <col min="14734" max="14734" width="7" style="13" customWidth="1"/>
    <col min="14735" max="14735" width="16" style="13" customWidth="1"/>
    <col min="14736" max="14736" width="7" style="13" customWidth="1"/>
    <col min="14737" max="14737" width="16" style="13" customWidth="1"/>
    <col min="14738" max="14738" width="5.5703125" style="13" bestFit="1" customWidth="1"/>
    <col min="14739" max="14739" width="16" style="13" customWidth="1"/>
    <col min="14740" max="14740" width="7" style="13" customWidth="1"/>
    <col min="14741" max="14741" width="16" style="13" customWidth="1"/>
    <col min="14742" max="14742" width="7" style="13" customWidth="1"/>
    <col min="14743" max="14743" width="16" style="13" customWidth="1"/>
    <col min="14744" max="14744" width="7" style="13" customWidth="1"/>
    <col min="14745" max="14745" width="16" style="13" customWidth="1"/>
    <col min="14746" max="14746" width="7" style="13" customWidth="1"/>
    <col min="14747" max="14747" width="16" style="13" customWidth="1"/>
    <col min="14748" max="14748" width="7" style="13" customWidth="1"/>
    <col min="14749" max="14749" width="16" style="13" customWidth="1"/>
    <col min="14750" max="14750" width="7" style="13" customWidth="1"/>
    <col min="14751" max="14751" width="16" style="13"/>
    <col min="14752" max="14752" width="12.42578125" style="13" customWidth="1"/>
    <col min="14753" max="14753" width="13.85546875" style="13" customWidth="1"/>
    <col min="14754" max="14754" width="29.85546875" style="13" customWidth="1"/>
    <col min="14755" max="14755" width="14.85546875" style="13" customWidth="1"/>
    <col min="14756" max="14756" width="8.5703125" style="13" bestFit="1" customWidth="1"/>
    <col min="14757" max="14757" width="19.140625" style="13" customWidth="1"/>
    <col min="14758" max="14758" width="16.140625" style="13" customWidth="1"/>
    <col min="14759" max="14759" width="22.5703125" style="13" customWidth="1"/>
    <col min="14760" max="14760" width="5.7109375" style="13" customWidth="1"/>
    <col min="14761" max="14761" width="13.5703125" style="13" customWidth="1"/>
    <col min="14762" max="14762" width="5.5703125" style="13" customWidth="1"/>
    <col min="14763" max="14763" width="16" style="13" customWidth="1"/>
    <col min="14764" max="14764" width="6.28515625" style="13" customWidth="1"/>
    <col min="14765" max="14765" width="14.5703125" style="13" customWidth="1"/>
    <col min="14766" max="14766" width="8.28515625" style="13" customWidth="1"/>
    <col min="14767" max="14767" width="14.42578125" style="13" customWidth="1"/>
    <col min="14768" max="14977" width="9.140625" style="13" customWidth="1"/>
    <col min="14978" max="14978" width="12.42578125" style="13" customWidth="1"/>
    <col min="14979" max="14979" width="13.85546875" style="13" customWidth="1"/>
    <col min="14980" max="14980" width="29.85546875" style="13" customWidth="1"/>
    <col min="14981" max="14981" width="14.85546875" style="13" customWidth="1"/>
    <col min="14982" max="14982" width="8.5703125" style="13" bestFit="1" customWidth="1"/>
    <col min="14983" max="14983" width="19.140625" style="13" customWidth="1"/>
    <col min="14984" max="14984" width="16.140625" style="13" customWidth="1"/>
    <col min="14985" max="14985" width="22.5703125" style="13" customWidth="1"/>
    <col min="14986" max="14986" width="7" style="13" customWidth="1"/>
    <col min="14987" max="14987" width="16" style="13" customWidth="1"/>
    <col min="14988" max="14988" width="7" style="13" customWidth="1"/>
    <col min="14989" max="14989" width="16" style="13" customWidth="1"/>
    <col min="14990" max="14990" width="7" style="13" customWidth="1"/>
    <col min="14991" max="14991" width="16" style="13" customWidth="1"/>
    <col min="14992" max="14992" width="7" style="13" customWidth="1"/>
    <col min="14993" max="14993" width="16" style="13" customWidth="1"/>
    <col min="14994" max="14994" width="5.5703125" style="13" bestFit="1" customWidth="1"/>
    <col min="14995" max="14995" width="16" style="13" customWidth="1"/>
    <col min="14996" max="14996" width="7" style="13" customWidth="1"/>
    <col min="14997" max="14997" width="16" style="13" customWidth="1"/>
    <col min="14998" max="14998" width="7" style="13" customWidth="1"/>
    <col min="14999" max="14999" width="16" style="13" customWidth="1"/>
    <col min="15000" max="15000" width="7" style="13" customWidth="1"/>
    <col min="15001" max="15001" width="16" style="13" customWidth="1"/>
    <col min="15002" max="15002" width="7" style="13" customWidth="1"/>
    <col min="15003" max="15003" width="16" style="13" customWidth="1"/>
    <col min="15004" max="15004" width="7" style="13" customWidth="1"/>
    <col min="15005" max="15005" width="16" style="13" customWidth="1"/>
    <col min="15006" max="15006" width="7" style="13" customWidth="1"/>
    <col min="15007" max="15007" width="16" style="13"/>
    <col min="15008" max="15008" width="12.42578125" style="13" customWidth="1"/>
    <col min="15009" max="15009" width="13.85546875" style="13" customWidth="1"/>
    <col min="15010" max="15010" width="29.85546875" style="13" customWidth="1"/>
    <col min="15011" max="15011" width="14.85546875" style="13" customWidth="1"/>
    <col min="15012" max="15012" width="8.5703125" style="13" bestFit="1" customWidth="1"/>
    <col min="15013" max="15013" width="19.140625" style="13" customWidth="1"/>
    <col min="15014" max="15014" width="16.140625" style="13" customWidth="1"/>
    <col min="15015" max="15015" width="22.5703125" style="13" customWidth="1"/>
    <col min="15016" max="15016" width="5.7109375" style="13" customWidth="1"/>
    <col min="15017" max="15017" width="13.5703125" style="13" customWidth="1"/>
    <col min="15018" max="15018" width="5.5703125" style="13" customWidth="1"/>
    <col min="15019" max="15019" width="16" style="13" customWidth="1"/>
    <col min="15020" max="15020" width="6.28515625" style="13" customWidth="1"/>
    <col min="15021" max="15021" width="14.5703125" style="13" customWidth="1"/>
    <col min="15022" max="15022" width="8.28515625" style="13" customWidth="1"/>
    <col min="15023" max="15023" width="14.42578125" style="13" customWidth="1"/>
    <col min="15024" max="15233" width="9.140625" style="13" customWidth="1"/>
    <col min="15234" max="15234" width="12.42578125" style="13" customWidth="1"/>
    <col min="15235" max="15235" width="13.85546875" style="13" customWidth="1"/>
    <col min="15236" max="15236" width="29.85546875" style="13" customWidth="1"/>
    <col min="15237" max="15237" width="14.85546875" style="13" customWidth="1"/>
    <col min="15238" max="15238" width="8.5703125" style="13" bestFit="1" customWidth="1"/>
    <col min="15239" max="15239" width="19.140625" style="13" customWidth="1"/>
    <col min="15240" max="15240" width="16.140625" style="13" customWidth="1"/>
    <col min="15241" max="15241" width="22.5703125" style="13" customWidth="1"/>
    <col min="15242" max="15242" width="7" style="13" customWidth="1"/>
    <col min="15243" max="15243" width="16" style="13" customWidth="1"/>
    <col min="15244" max="15244" width="7" style="13" customWidth="1"/>
    <col min="15245" max="15245" width="16" style="13" customWidth="1"/>
    <col min="15246" max="15246" width="7" style="13" customWidth="1"/>
    <col min="15247" max="15247" width="16" style="13" customWidth="1"/>
    <col min="15248" max="15248" width="7" style="13" customWidth="1"/>
    <col min="15249" max="15249" width="16" style="13" customWidth="1"/>
    <col min="15250" max="15250" width="5.5703125" style="13" bestFit="1" customWidth="1"/>
    <col min="15251" max="15251" width="16" style="13" customWidth="1"/>
    <col min="15252" max="15252" width="7" style="13" customWidth="1"/>
    <col min="15253" max="15253" width="16" style="13" customWidth="1"/>
    <col min="15254" max="15254" width="7" style="13" customWidth="1"/>
    <col min="15255" max="15255" width="16" style="13" customWidth="1"/>
    <col min="15256" max="15256" width="7" style="13" customWidth="1"/>
    <col min="15257" max="15257" width="16" style="13" customWidth="1"/>
    <col min="15258" max="15258" width="7" style="13" customWidth="1"/>
    <col min="15259" max="15259" width="16" style="13" customWidth="1"/>
    <col min="15260" max="15260" width="7" style="13" customWidth="1"/>
    <col min="15261" max="15261" width="16" style="13" customWidth="1"/>
    <col min="15262" max="15262" width="7" style="13" customWidth="1"/>
    <col min="15263" max="15263" width="16" style="13"/>
    <col min="15264" max="15264" width="12.42578125" style="13" customWidth="1"/>
    <col min="15265" max="15265" width="13.85546875" style="13" customWidth="1"/>
    <col min="15266" max="15266" width="29.85546875" style="13" customWidth="1"/>
    <col min="15267" max="15267" width="14.85546875" style="13" customWidth="1"/>
    <col min="15268" max="15268" width="8.5703125" style="13" bestFit="1" customWidth="1"/>
    <col min="15269" max="15269" width="19.140625" style="13" customWidth="1"/>
    <col min="15270" max="15270" width="16.140625" style="13" customWidth="1"/>
    <col min="15271" max="15271" width="22.5703125" style="13" customWidth="1"/>
    <col min="15272" max="15272" width="5.7109375" style="13" customWidth="1"/>
    <col min="15273" max="15273" width="13.5703125" style="13" customWidth="1"/>
    <col min="15274" max="15274" width="5.5703125" style="13" customWidth="1"/>
    <col min="15275" max="15275" width="16" style="13" customWidth="1"/>
    <col min="15276" max="15276" width="6.28515625" style="13" customWidth="1"/>
    <col min="15277" max="15277" width="14.5703125" style="13" customWidth="1"/>
    <col min="15278" max="15278" width="8.28515625" style="13" customWidth="1"/>
    <col min="15279" max="15279" width="14.42578125" style="13" customWidth="1"/>
    <col min="15280" max="15489" width="9.140625" style="13" customWidth="1"/>
    <col min="15490" max="15490" width="12.42578125" style="13" customWidth="1"/>
    <col min="15491" max="15491" width="13.85546875" style="13" customWidth="1"/>
    <col min="15492" max="15492" width="29.85546875" style="13" customWidth="1"/>
    <col min="15493" max="15493" width="14.85546875" style="13" customWidth="1"/>
    <col min="15494" max="15494" width="8.5703125" style="13" bestFit="1" customWidth="1"/>
    <col min="15495" max="15495" width="19.140625" style="13" customWidth="1"/>
    <col min="15496" max="15496" width="16.140625" style="13" customWidth="1"/>
    <col min="15497" max="15497" width="22.5703125" style="13" customWidth="1"/>
    <col min="15498" max="15498" width="7" style="13" customWidth="1"/>
    <col min="15499" max="15499" width="16" style="13" customWidth="1"/>
    <col min="15500" max="15500" width="7" style="13" customWidth="1"/>
    <col min="15501" max="15501" width="16" style="13" customWidth="1"/>
    <col min="15502" max="15502" width="7" style="13" customWidth="1"/>
    <col min="15503" max="15503" width="16" style="13" customWidth="1"/>
    <col min="15504" max="15504" width="7" style="13" customWidth="1"/>
    <col min="15505" max="15505" width="16" style="13" customWidth="1"/>
    <col min="15506" max="15506" width="5.5703125" style="13" bestFit="1" customWidth="1"/>
    <col min="15507" max="15507" width="16" style="13" customWidth="1"/>
    <col min="15508" max="15508" width="7" style="13" customWidth="1"/>
    <col min="15509" max="15509" width="16" style="13" customWidth="1"/>
    <col min="15510" max="15510" width="7" style="13" customWidth="1"/>
    <col min="15511" max="15511" width="16" style="13" customWidth="1"/>
    <col min="15512" max="15512" width="7" style="13" customWidth="1"/>
    <col min="15513" max="15513" width="16" style="13" customWidth="1"/>
    <col min="15514" max="15514" width="7" style="13" customWidth="1"/>
    <col min="15515" max="15515" width="16" style="13" customWidth="1"/>
    <col min="15516" max="15516" width="7" style="13" customWidth="1"/>
    <col min="15517" max="15517" width="16" style="13" customWidth="1"/>
    <col min="15518" max="15518" width="7" style="13" customWidth="1"/>
    <col min="15519" max="15519" width="16" style="13"/>
    <col min="15520" max="15520" width="12.42578125" style="13" customWidth="1"/>
    <col min="15521" max="15521" width="13.85546875" style="13" customWidth="1"/>
    <col min="15522" max="15522" width="29.85546875" style="13" customWidth="1"/>
    <col min="15523" max="15523" width="14.85546875" style="13" customWidth="1"/>
    <col min="15524" max="15524" width="8.5703125" style="13" bestFit="1" customWidth="1"/>
    <col min="15525" max="15525" width="19.140625" style="13" customWidth="1"/>
    <col min="15526" max="15526" width="16.140625" style="13" customWidth="1"/>
    <col min="15527" max="15527" width="22.5703125" style="13" customWidth="1"/>
    <col min="15528" max="15528" width="5.7109375" style="13" customWidth="1"/>
    <col min="15529" max="15529" width="13.5703125" style="13" customWidth="1"/>
    <col min="15530" max="15530" width="5.5703125" style="13" customWidth="1"/>
    <col min="15531" max="15531" width="16" style="13" customWidth="1"/>
    <col min="15532" max="15532" width="6.28515625" style="13" customWidth="1"/>
    <col min="15533" max="15533" width="14.5703125" style="13" customWidth="1"/>
    <col min="15534" max="15534" width="8.28515625" style="13" customWidth="1"/>
    <col min="15535" max="15535" width="14.42578125" style="13" customWidth="1"/>
    <col min="15536" max="15745" width="9.140625" style="13" customWidth="1"/>
    <col min="15746" max="15746" width="12.42578125" style="13" customWidth="1"/>
    <col min="15747" max="15747" width="13.85546875" style="13" customWidth="1"/>
    <col min="15748" max="15748" width="29.85546875" style="13" customWidth="1"/>
    <col min="15749" max="15749" width="14.85546875" style="13" customWidth="1"/>
    <col min="15750" max="15750" width="8.5703125" style="13" bestFit="1" customWidth="1"/>
    <col min="15751" max="15751" width="19.140625" style="13" customWidth="1"/>
    <col min="15752" max="15752" width="16.140625" style="13" customWidth="1"/>
    <col min="15753" max="15753" width="22.5703125" style="13" customWidth="1"/>
    <col min="15754" max="15754" width="7" style="13" customWidth="1"/>
    <col min="15755" max="15755" width="16" style="13" customWidth="1"/>
    <col min="15756" max="15756" width="7" style="13" customWidth="1"/>
    <col min="15757" max="15757" width="16" style="13" customWidth="1"/>
    <col min="15758" max="15758" width="7" style="13" customWidth="1"/>
    <col min="15759" max="15759" width="16" style="13" customWidth="1"/>
    <col min="15760" max="15760" width="7" style="13" customWidth="1"/>
    <col min="15761" max="15761" width="16" style="13" customWidth="1"/>
    <col min="15762" max="15762" width="5.5703125" style="13" bestFit="1" customWidth="1"/>
    <col min="15763" max="15763" width="16" style="13" customWidth="1"/>
    <col min="15764" max="15764" width="7" style="13" customWidth="1"/>
    <col min="15765" max="15765" width="16" style="13" customWidth="1"/>
    <col min="15766" max="15766" width="7" style="13" customWidth="1"/>
    <col min="15767" max="15767" width="16" style="13" customWidth="1"/>
    <col min="15768" max="15768" width="7" style="13" customWidth="1"/>
    <col min="15769" max="15769" width="16" style="13" customWidth="1"/>
    <col min="15770" max="15770" width="7" style="13" customWidth="1"/>
    <col min="15771" max="15771" width="16" style="13" customWidth="1"/>
    <col min="15772" max="15772" width="7" style="13" customWidth="1"/>
    <col min="15773" max="15773" width="16" style="13" customWidth="1"/>
    <col min="15774" max="15774" width="7" style="13" customWidth="1"/>
    <col min="15775" max="15775" width="16" style="13"/>
    <col min="15776" max="15776" width="12.42578125" style="13" customWidth="1"/>
    <col min="15777" max="15777" width="13.85546875" style="13" customWidth="1"/>
    <col min="15778" max="15778" width="29.85546875" style="13" customWidth="1"/>
    <col min="15779" max="15779" width="14.85546875" style="13" customWidth="1"/>
    <col min="15780" max="15780" width="8.5703125" style="13" bestFit="1" customWidth="1"/>
    <col min="15781" max="15781" width="19.140625" style="13" customWidth="1"/>
    <col min="15782" max="15782" width="16.140625" style="13" customWidth="1"/>
    <col min="15783" max="15783" width="22.5703125" style="13" customWidth="1"/>
    <col min="15784" max="15784" width="5.7109375" style="13" customWidth="1"/>
    <col min="15785" max="15785" width="13.5703125" style="13" customWidth="1"/>
    <col min="15786" max="15786" width="5.5703125" style="13" customWidth="1"/>
    <col min="15787" max="15787" width="16" style="13" customWidth="1"/>
    <col min="15788" max="15788" width="6.28515625" style="13" customWidth="1"/>
    <col min="15789" max="15789" width="14.5703125" style="13" customWidth="1"/>
    <col min="15790" max="15790" width="8.28515625" style="13" customWidth="1"/>
    <col min="15791" max="15791" width="14.42578125" style="13" customWidth="1"/>
    <col min="15792" max="16001" width="9.140625" style="13" customWidth="1"/>
    <col min="16002" max="16002" width="12.42578125" style="13" customWidth="1"/>
    <col min="16003" max="16003" width="13.85546875" style="13" customWidth="1"/>
    <col min="16004" max="16004" width="29.85546875" style="13" customWidth="1"/>
    <col min="16005" max="16005" width="14.85546875" style="13" customWidth="1"/>
    <col min="16006" max="16006" width="8.5703125" style="13" bestFit="1" customWidth="1"/>
    <col min="16007" max="16007" width="19.140625" style="13" customWidth="1"/>
    <col min="16008" max="16008" width="16.140625" style="13" customWidth="1"/>
    <col min="16009" max="16009" width="22.5703125" style="13" customWidth="1"/>
    <col min="16010" max="16010" width="7" style="13" customWidth="1"/>
    <col min="16011" max="16011" width="16" style="13" customWidth="1"/>
    <col min="16012" max="16012" width="7" style="13" customWidth="1"/>
    <col min="16013" max="16013" width="16" style="13" customWidth="1"/>
    <col min="16014" max="16014" width="7" style="13" customWidth="1"/>
    <col min="16015" max="16015" width="16" style="13" customWidth="1"/>
    <col min="16016" max="16016" width="7" style="13" customWidth="1"/>
    <col min="16017" max="16017" width="16" style="13" customWidth="1"/>
    <col min="16018" max="16018" width="5.5703125" style="13" bestFit="1" customWidth="1"/>
    <col min="16019" max="16019" width="16" style="13" customWidth="1"/>
    <col min="16020" max="16020" width="7" style="13" customWidth="1"/>
    <col min="16021" max="16021" width="16" style="13" customWidth="1"/>
    <col min="16022" max="16022" width="7" style="13" customWidth="1"/>
    <col min="16023" max="16023" width="16" style="13" customWidth="1"/>
    <col min="16024" max="16024" width="7" style="13" customWidth="1"/>
    <col min="16025" max="16025" width="16" style="13" customWidth="1"/>
    <col min="16026" max="16026" width="7" style="13" customWidth="1"/>
    <col min="16027" max="16027" width="16" style="13" customWidth="1"/>
    <col min="16028" max="16028" width="7" style="13" customWidth="1"/>
    <col min="16029" max="16029" width="16" style="13" customWidth="1"/>
    <col min="16030" max="16030" width="7" style="13" customWidth="1"/>
    <col min="16031" max="16031" width="16" style="13"/>
    <col min="16032" max="16032" width="12.42578125" style="13" customWidth="1"/>
    <col min="16033" max="16033" width="13.85546875" style="13" customWidth="1"/>
    <col min="16034" max="16034" width="29.85546875" style="13" customWidth="1"/>
    <col min="16035" max="16035" width="14.85546875" style="13" customWidth="1"/>
    <col min="16036" max="16036" width="8.5703125" style="13" bestFit="1" customWidth="1"/>
    <col min="16037" max="16037" width="19.140625" style="13" customWidth="1"/>
    <col min="16038" max="16038" width="16.140625" style="13" customWidth="1"/>
    <col min="16039" max="16039" width="22.5703125" style="13" customWidth="1"/>
    <col min="16040" max="16040" width="5.7109375" style="13" customWidth="1"/>
    <col min="16041" max="16041" width="13.5703125" style="13" customWidth="1"/>
    <col min="16042" max="16042" width="5.5703125" style="13" customWidth="1"/>
    <col min="16043" max="16043" width="16" style="13" customWidth="1"/>
    <col min="16044" max="16044" width="6.28515625" style="13" customWidth="1"/>
    <col min="16045" max="16045" width="14.5703125" style="13" customWidth="1"/>
    <col min="16046" max="16046" width="8.28515625" style="13" customWidth="1"/>
    <col min="16047" max="16047" width="14.42578125" style="13" customWidth="1"/>
    <col min="16048" max="16384" width="9.140625" style="13" customWidth="1"/>
  </cols>
  <sheetData>
    <row r="1" spans="1:32" x14ac:dyDescent="0.2">
      <c r="A1" s="34"/>
      <c r="B1" s="35"/>
      <c r="C1" s="35"/>
      <c r="D1" s="35"/>
      <c r="E1" s="35"/>
      <c r="F1" s="35"/>
      <c r="G1" s="35"/>
      <c r="H1" s="36"/>
      <c r="I1" s="34"/>
      <c r="J1" s="35"/>
      <c r="K1" s="35"/>
      <c r="L1" s="35"/>
      <c r="M1" s="35"/>
      <c r="N1" s="35"/>
      <c r="O1" s="35"/>
      <c r="P1" s="35"/>
      <c r="Q1" s="35"/>
      <c r="R1" s="35"/>
      <c r="S1" s="35"/>
      <c r="T1" s="36"/>
      <c r="U1" s="34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6"/>
    </row>
    <row r="2" spans="1:32" ht="52.5" customHeight="1" x14ac:dyDescent="0.3">
      <c r="A2" s="279" t="s">
        <v>243</v>
      </c>
      <c r="B2" s="280"/>
      <c r="C2" s="280"/>
      <c r="D2" s="280"/>
      <c r="E2" s="280"/>
      <c r="F2" s="280"/>
      <c r="G2" s="280"/>
      <c r="H2" s="281"/>
      <c r="I2" s="92"/>
      <c r="J2" s="88"/>
      <c r="K2" s="14"/>
      <c r="L2" s="14"/>
      <c r="P2" s="14"/>
      <c r="Q2" s="14"/>
      <c r="R2" s="14"/>
      <c r="S2" s="14"/>
      <c r="T2" s="115"/>
      <c r="U2" s="37"/>
      <c r="X2" s="14"/>
      <c r="Z2" s="14"/>
      <c r="AB2" s="14"/>
      <c r="AD2" s="14"/>
      <c r="AF2" s="38"/>
    </row>
    <row r="3" spans="1:32" ht="30" customHeight="1" x14ac:dyDescent="0.2">
      <c r="A3" s="282" t="s">
        <v>73</v>
      </c>
      <c r="B3" s="283"/>
      <c r="C3" s="283"/>
      <c r="D3" s="283"/>
      <c r="E3" s="283"/>
      <c r="F3" s="283"/>
      <c r="G3" s="283"/>
      <c r="H3" s="284"/>
      <c r="I3" s="89"/>
      <c r="J3" s="33"/>
      <c r="K3" s="107"/>
      <c r="L3" s="107"/>
      <c r="O3" s="33"/>
      <c r="P3" s="33"/>
      <c r="Q3" s="33"/>
      <c r="R3" s="33"/>
      <c r="S3" s="33"/>
      <c r="T3" s="116"/>
      <c r="U3" s="89"/>
      <c r="W3" s="263"/>
      <c r="X3" s="263"/>
      <c r="Y3" s="263"/>
      <c r="Z3" s="263"/>
      <c r="AA3" s="263"/>
      <c r="AB3" s="263"/>
      <c r="AC3" s="263"/>
      <c r="AD3" s="263"/>
      <c r="AF3" s="38"/>
    </row>
    <row r="4" spans="1:32" s="78" customFormat="1" ht="45" customHeight="1" x14ac:dyDescent="0.25">
      <c r="A4" s="96" t="s">
        <v>71</v>
      </c>
      <c r="B4" s="97"/>
      <c r="C4" s="260" t="s">
        <v>252</v>
      </c>
      <c r="D4" s="261"/>
      <c r="E4" s="261"/>
      <c r="F4" s="261"/>
      <c r="G4" s="261"/>
      <c r="H4" s="262"/>
      <c r="I4" s="84"/>
      <c r="K4" s="79"/>
      <c r="L4" s="79"/>
      <c r="M4" s="80"/>
      <c r="N4" s="77"/>
      <c r="O4" s="81"/>
      <c r="P4" s="81"/>
      <c r="Q4" s="81"/>
      <c r="R4" s="81"/>
      <c r="S4" s="81"/>
      <c r="T4" s="117"/>
      <c r="U4" s="118"/>
      <c r="W4" s="77"/>
      <c r="X4" s="77"/>
      <c r="Y4" s="77"/>
      <c r="Z4" s="77"/>
      <c r="AA4" s="77"/>
      <c r="AB4" s="77"/>
      <c r="AC4" s="77"/>
      <c r="AD4" s="77"/>
      <c r="AF4" s="82"/>
    </row>
    <row r="5" spans="1:32" s="78" customFormat="1" ht="29.25" customHeight="1" x14ac:dyDescent="0.25">
      <c r="A5" s="87" t="s">
        <v>242</v>
      </c>
      <c r="B5" s="77"/>
      <c r="C5" s="268" t="s">
        <v>382</v>
      </c>
      <c r="D5" s="269"/>
      <c r="E5" s="269"/>
      <c r="F5" s="269"/>
      <c r="G5" s="269"/>
      <c r="H5" s="270"/>
      <c r="I5" s="84"/>
      <c r="K5" s="79"/>
      <c r="L5" s="79"/>
      <c r="M5" s="80"/>
      <c r="N5" s="77"/>
      <c r="O5" s="81"/>
      <c r="P5" s="81"/>
      <c r="Q5" s="81"/>
      <c r="R5" s="81"/>
      <c r="S5" s="81"/>
      <c r="T5" s="117"/>
      <c r="U5" s="118"/>
      <c r="W5" s="77"/>
      <c r="X5" s="77"/>
      <c r="Y5" s="77"/>
      <c r="Z5" s="77"/>
      <c r="AA5" s="77"/>
      <c r="AB5" s="77"/>
      <c r="AC5" s="77"/>
      <c r="AD5" s="77"/>
      <c r="AF5" s="82"/>
    </row>
    <row r="6" spans="1:32" s="78" customFormat="1" ht="29.25" customHeight="1" x14ac:dyDescent="0.25">
      <c r="A6" s="90" t="s">
        <v>150</v>
      </c>
      <c r="B6" s="91"/>
      <c r="C6" s="265" t="s">
        <v>264</v>
      </c>
      <c r="D6" s="266"/>
      <c r="E6" s="266"/>
      <c r="F6" s="266"/>
      <c r="G6" s="266"/>
      <c r="H6" s="267"/>
      <c r="I6" s="93"/>
      <c r="J6" s="83"/>
      <c r="K6" s="86"/>
      <c r="L6" s="86"/>
      <c r="M6" s="85"/>
      <c r="N6" s="71"/>
      <c r="O6" s="94"/>
      <c r="P6" s="94"/>
      <c r="Q6" s="94"/>
      <c r="R6" s="94"/>
      <c r="S6" s="94"/>
      <c r="T6" s="119"/>
      <c r="U6" s="120"/>
      <c r="V6" s="91"/>
      <c r="W6" s="91"/>
      <c r="X6" s="91"/>
      <c r="Y6" s="91"/>
      <c r="Z6" s="91"/>
      <c r="AA6" s="91"/>
      <c r="AB6" s="91"/>
      <c r="AC6" s="91"/>
      <c r="AD6" s="91"/>
      <c r="AE6" s="83"/>
      <c r="AF6" s="95"/>
    </row>
    <row r="7" spans="1:32" x14ac:dyDescent="0.2">
      <c r="A7" s="285"/>
      <c r="B7" s="271" t="s">
        <v>12</v>
      </c>
      <c r="C7" s="287" t="s">
        <v>74</v>
      </c>
      <c r="D7" s="287"/>
      <c r="E7" s="271" t="s">
        <v>105</v>
      </c>
      <c r="F7" s="287" t="s">
        <v>11</v>
      </c>
      <c r="G7" s="287" t="s">
        <v>75</v>
      </c>
      <c r="H7" s="288" t="s">
        <v>76</v>
      </c>
      <c r="I7" s="264" t="s">
        <v>77</v>
      </c>
      <c r="J7" s="264"/>
      <c r="K7" s="264" t="s">
        <v>78</v>
      </c>
      <c r="L7" s="264"/>
      <c r="M7" s="264" t="s">
        <v>79</v>
      </c>
      <c r="N7" s="264"/>
      <c r="O7" s="264" t="s">
        <v>80</v>
      </c>
      <c r="P7" s="264"/>
      <c r="Q7" s="264" t="s">
        <v>92</v>
      </c>
      <c r="R7" s="264"/>
      <c r="S7" s="271" t="s">
        <v>93</v>
      </c>
      <c r="T7" s="271"/>
      <c r="U7" s="271" t="s">
        <v>94</v>
      </c>
      <c r="V7" s="271"/>
      <c r="W7" s="264" t="s">
        <v>95</v>
      </c>
      <c r="X7" s="264"/>
      <c r="Y7" s="264" t="s">
        <v>96</v>
      </c>
      <c r="Z7" s="264"/>
      <c r="AA7" s="264" t="s">
        <v>97</v>
      </c>
      <c r="AB7" s="264"/>
      <c r="AC7" s="264" t="s">
        <v>98</v>
      </c>
      <c r="AD7" s="264"/>
      <c r="AE7" s="271" t="s">
        <v>99</v>
      </c>
      <c r="AF7" s="271"/>
    </row>
    <row r="8" spans="1:32" x14ac:dyDescent="0.2">
      <c r="A8" s="286"/>
      <c r="B8" s="271"/>
      <c r="C8" s="287"/>
      <c r="D8" s="287"/>
      <c r="E8" s="271"/>
      <c r="F8" s="287"/>
      <c r="G8" s="287"/>
      <c r="H8" s="289"/>
      <c r="I8" s="15" t="s">
        <v>40</v>
      </c>
      <c r="J8" s="15" t="s">
        <v>46</v>
      </c>
      <c r="K8" s="15" t="s">
        <v>40</v>
      </c>
      <c r="L8" s="15" t="s">
        <v>46</v>
      </c>
      <c r="M8" s="15" t="s">
        <v>40</v>
      </c>
      <c r="N8" s="15" t="s">
        <v>46</v>
      </c>
      <c r="O8" s="15" t="s">
        <v>40</v>
      </c>
      <c r="P8" s="15" t="s">
        <v>46</v>
      </c>
      <c r="Q8" s="15" t="s">
        <v>40</v>
      </c>
      <c r="R8" s="15" t="s">
        <v>46</v>
      </c>
      <c r="S8" s="15" t="s">
        <v>40</v>
      </c>
      <c r="T8" s="15" t="s">
        <v>46</v>
      </c>
      <c r="U8" s="15" t="s">
        <v>40</v>
      </c>
      <c r="V8" s="15" t="s">
        <v>46</v>
      </c>
      <c r="W8" s="15" t="s">
        <v>40</v>
      </c>
      <c r="X8" s="15" t="s">
        <v>46</v>
      </c>
      <c r="Y8" s="15" t="s">
        <v>40</v>
      </c>
      <c r="Z8" s="15" t="s">
        <v>46</v>
      </c>
      <c r="AA8" s="15" t="s">
        <v>40</v>
      </c>
      <c r="AB8" s="15" t="s">
        <v>46</v>
      </c>
      <c r="AC8" s="15" t="s">
        <v>40</v>
      </c>
      <c r="AD8" s="15" t="s">
        <v>46</v>
      </c>
      <c r="AE8" s="15" t="s">
        <v>40</v>
      </c>
      <c r="AF8" s="15" t="s">
        <v>46</v>
      </c>
    </row>
    <row r="9" spans="1:32" x14ac:dyDescent="0.2">
      <c r="A9" s="46"/>
      <c r="B9" s="16"/>
      <c r="C9" s="17"/>
      <c r="D9" s="17"/>
      <c r="E9" s="16"/>
      <c r="F9" s="17"/>
      <c r="G9" s="16"/>
      <c r="H9" s="17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</row>
    <row r="10" spans="1:32" ht="12.75" customHeight="1" x14ac:dyDescent="0.2">
      <c r="A10" s="37"/>
      <c r="B10" s="19"/>
      <c r="C10" s="273" t="s">
        <v>106</v>
      </c>
      <c r="D10" s="273"/>
      <c r="E10" s="19"/>
      <c r="F10" s="20"/>
      <c r="G10" s="19"/>
      <c r="H10" s="21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</row>
    <row r="11" spans="1:32" s="57" customFormat="1" ht="38.25" customHeight="1" x14ac:dyDescent="0.2">
      <c r="A11" s="277" t="s">
        <v>152</v>
      </c>
      <c r="B11" s="32">
        <v>1</v>
      </c>
      <c r="C11" s="49" t="s">
        <v>28</v>
      </c>
      <c r="D11" s="31"/>
      <c r="E11" s="22" t="s">
        <v>81</v>
      </c>
      <c r="F11" s="22">
        <v>1</v>
      </c>
      <c r="G11" s="23">
        <v>1.5743439359830604E-2</v>
      </c>
      <c r="H11" s="51">
        <v>69684</v>
      </c>
      <c r="I11" s="73">
        <v>0.124</v>
      </c>
      <c r="J11" s="47">
        <v>8640.8160000000007</v>
      </c>
      <c r="K11" s="73">
        <v>0.125</v>
      </c>
      <c r="L11" s="47">
        <v>8710.5</v>
      </c>
      <c r="M11" s="73">
        <v>0.127</v>
      </c>
      <c r="N11" s="47">
        <v>8849.8680000000004</v>
      </c>
      <c r="O11" s="73">
        <v>0.127</v>
      </c>
      <c r="P11" s="47">
        <v>8849.8680000000004</v>
      </c>
      <c r="Q11" s="73">
        <v>0.126</v>
      </c>
      <c r="R11" s="47">
        <v>8780.1839999999993</v>
      </c>
      <c r="S11" s="73">
        <v>0.125</v>
      </c>
      <c r="T11" s="47">
        <v>8710.5</v>
      </c>
      <c r="U11" s="73">
        <v>0.125</v>
      </c>
      <c r="V11" s="47">
        <v>8710.5</v>
      </c>
      <c r="W11" s="73">
        <v>0.121</v>
      </c>
      <c r="X11" s="47">
        <v>8431.7639999999992</v>
      </c>
      <c r="Y11" s="73"/>
      <c r="Z11" s="47">
        <v>0</v>
      </c>
      <c r="AA11" s="73"/>
      <c r="AB11" s="47">
        <v>0</v>
      </c>
      <c r="AC11" s="73"/>
      <c r="AD11" s="47">
        <v>0</v>
      </c>
      <c r="AE11" s="73"/>
      <c r="AF11" s="47">
        <v>0</v>
      </c>
    </row>
    <row r="12" spans="1:32" s="57" customFormat="1" ht="38.25" customHeight="1" x14ac:dyDescent="0.2">
      <c r="A12" s="278"/>
      <c r="B12" s="32">
        <v>2</v>
      </c>
      <c r="C12" s="49" t="s">
        <v>107</v>
      </c>
      <c r="D12" s="31"/>
      <c r="E12" s="22" t="s">
        <v>81</v>
      </c>
      <c r="F12" s="22">
        <v>1</v>
      </c>
      <c r="G12" s="23">
        <v>9.7116714605828131E-3</v>
      </c>
      <c r="H12" s="51">
        <v>42986.04</v>
      </c>
      <c r="I12" s="73">
        <v>0.7</v>
      </c>
      <c r="J12" s="47">
        <v>30090.227999999999</v>
      </c>
      <c r="K12" s="73"/>
      <c r="L12" s="47">
        <v>0</v>
      </c>
      <c r="M12" s="73"/>
      <c r="N12" s="47">
        <v>0</v>
      </c>
      <c r="O12" s="73"/>
      <c r="P12" s="47">
        <v>0</v>
      </c>
      <c r="Q12" s="73"/>
      <c r="R12" s="47">
        <v>0</v>
      </c>
      <c r="S12" s="73"/>
      <c r="T12" s="47">
        <v>0</v>
      </c>
      <c r="U12" s="73"/>
      <c r="V12" s="47">
        <v>0</v>
      </c>
      <c r="W12" s="73">
        <v>0.3</v>
      </c>
      <c r="X12" s="47">
        <v>12895.812</v>
      </c>
      <c r="Y12" s="73"/>
      <c r="Z12" s="47">
        <v>0</v>
      </c>
      <c r="AA12" s="73"/>
      <c r="AB12" s="47">
        <v>0</v>
      </c>
      <c r="AC12" s="73"/>
      <c r="AD12" s="47">
        <v>0</v>
      </c>
      <c r="AE12" s="73"/>
      <c r="AF12" s="47">
        <v>0</v>
      </c>
    </row>
    <row r="13" spans="1:32" s="57" customFormat="1" ht="38.25" customHeight="1" x14ac:dyDescent="0.2">
      <c r="A13" s="278"/>
      <c r="B13" s="32">
        <v>3</v>
      </c>
      <c r="C13" s="49" t="s">
        <v>365</v>
      </c>
      <c r="D13" s="31"/>
      <c r="E13" s="22" t="s">
        <v>81</v>
      </c>
      <c r="F13" s="22">
        <v>1</v>
      </c>
      <c r="G13" s="23">
        <v>6.5892497653570329E-4</v>
      </c>
      <c r="H13" s="51">
        <v>2916.55</v>
      </c>
      <c r="I13" s="125">
        <v>1</v>
      </c>
      <c r="J13" s="47">
        <v>2916.55</v>
      </c>
      <c r="K13" s="125"/>
      <c r="L13" s="47">
        <v>0</v>
      </c>
      <c r="M13" s="125"/>
      <c r="N13" s="47">
        <v>0</v>
      </c>
      <c r="O13" s="125"/>
      <c r="P13" s="47">
        <v>0</v>
      </c>
      <c r="Q13" s="125"/>
      <c r="R13" s="47">
        <v>0</v>
      </c>
      <c r="S13" s="125"/>
      <c r="T13" s="47">
        <v>0</v>
      </c>
      <c r="U13" s="125"/>
      <c r="V13" s="47">
        <v>0</v>
      </c>
      <c r="W13" s="125"/>
      <c r="X13" s="47">
        <v>0</v>
      </c>
      <c r="Y13" s="125"/>
      <c r="Z13" s="47">
        <v>0</v>
      </c>
      <c r="AA13" s="125"/>
      <c r="AB13" s="47">
        <v>0</v>
      </c>
      <c r="AC13" s="73"/>
      <c r="AD13" s="47">
        <v>0</v>
      </c>
      <c r="AE13" s="73"/>
      <c r="AF13" s="47">
        <v>0</v>
      </c>
    </row>
    <row r="14" spans="1:32" s="57" customFormat="1" ht="38.25" customHeight="1" x14ac:dyDescent="0.2">
      <c r="A14" s="278"/>
      <c r="B14" s="32">
        <v>4</v>
      </c>
      <c r="C14" s="49" t="s">
        <v>9</v>
      </c>
      <c r="D14" s="31"/>
      <c r="E14" s="22" t="s">
        <v>81</v>
      </c>
      <c r="F14" s="22">
        <v>1</v>
      </c>
      <c r="G14" s="23">
        <v>3.5411645584580579E-3</v>
      </c>
      <c r="H14" s="51">
        <v>15673.990000000002</v>
      </c>
      <c r="I14" s="125">
        <v>1</v>
      </c>
      <c r="J14" s="47">
        <v>15673.990000000002</v>
      </c>
      <c r="K14" s="125"/>
      <c r="L14" s="47">
        <v>0</v>
      </c>
      <c r="M14" s="125"/>
      <c r="N14" s="47">
        <v>0</v>
      </c>
      <c r="O14" s="125"/>
      <c r="P14" s="47">
        <v>0</v>
      </c>
      <c r="Q14" s="125"/>
      <c r="R14" s="47">
        <v>0</v>
      </c>
      <c r="S14" s="125"/>
      <c r="T14" s="47">
        <v>0</v>
      </c>
      <c r="U14" s="125"/>
      <c r="V14" s="47">
        <v>0</v>
      </c>
      <c r="W14" s="125"/>
      <c r="X14" s="47">
        <v>0</v>
      </c>
      <c r="Y14" s="125"/>
      <c r="Z14" s="47">
        <v>0</v>
      </c>
      <c r="AA14" s="125"/>
      <c r="AB14" s="47">
        <v>0</v>
      </c>
      <c r="AC14" s="73"/>
      <c r="AD14" s="47">
        <v>0</v>
      </c>
      <c r="AE14" s="73"/>
      <c r="AF14" s="47">
        <v>0</v>
      </c>
    </row>
    <row r="15" spans="1:32" s="57" customFormat="1" ht="38.25" customHeight="1" x14ac:dyDescent="0.2">
      <c r="A15" s="278"/>
      <c r="B15" s="32">
        <v>5</v>
      </c>
      <c r="C15" s="49" t="s">
        <v>286</v>
      </c>
      <c r="D15" s="31"/>
      <c r="E15" s="22" t="s">
        <v>81</v>
      </c>
      <c r="F15" s="22">
        <v>1</v>
      </c>
      <c r="G15" s="23">
        <v>0.15452983025134229</v>
      </c>
      <c r="H15" s="51">
        <v>683983.75000000012</v>
      </c>
      <c r="I15" s="125">
        <v>0.4</v>
      </c>
      <c r="J15" s="47">
        <v>273593.50000000006</v>
      </c>
      <c r="K15" s="125">
        <v>0.3</v>
      </c>
      <c r="L15" s="47">
        <v>205195.12500000003</v>
      </c>
      <c r="M15" s="125">
        <v>0.3</v>
      </c>
      <c r="N15" s="47">
        <v>205195.12500000003</v>
      </c>
      <c r="O15" s="125"/>
      <c r="P15" s="47">
        <v>0</v>
      </c>
      <c r="Q15" s="125"/>
      <c r="R15" s="47">
        <v>0</v>
      </c>
      <c r="S15" s="125"/>
      <c r="T15" s="47">
        <v>0</v>
      </c>
      <c r="U15" s="125"/>
      <c r="V15" s="47">
        <v>0</v>
      </c>
      <c r="W15" s="125"/>
      <c r="X15" s="47">
        <v>0</v>
      </c>
      <c r="Y15" s="125"/>
      <c r="Z15" s="47">
        <v>0</v>
      </c>
      <c r="AA15" s="125"/>
      <c r="AB15" s="47">
        <v>0</v>
      </c>
      <c r="AC15" s="73"/>
      <c r="AD15" s="47">
        <v>0</v>
      </c>
      <c r="AE15" s="73"/>
      <c r="AF15" s="47">
        <v>0</v>
      </c>
    </row>
    <row r="16" spans="1:32" s="57" customFormat="1" ht="38.25" customHeight="1" x14ac:dyDescent="0.2">
      <c r="A16" s="278"/>
      <c r="B16" s="32">
        <v>6</v>
      </c>
      <c r="C16" s="49" t="s">
        <v>260</v>
      </c>
      <c r="D16" s="31"/>
      <c r="E16" s="22" t="s">
        <v>81</v>
      </c>
      <c r="F16" s="22">
        <v>1</v>
      </c>
      <c r="G16" s="23">
        <v>0.20825484799326804</v>
      </c>
      <c r="H16" s="51">
        <v>921782.74999999988</v>
      </c>
      <c r="I16" s="125">
        <v>0.25</v>
      </c>
      <c r="J16" s="47">
        <v>230445.68749999997</v>
      </c>
      <c r="K16" s="125">
        <v>0.25</v>
      </c>
      <c r="L16" s="47">
        <v>230445.68749999997</v>
      </c>
      <c r="M16" s="125">
        <v>0.25</v>
      </c>
      <c r="N16" s="47">
        <v>230445.68749999997</v>
      </c>
      <c r="O16" s="125">
        <v>0.2</v>
      </c>
      <c r="P16" s="47">
        <v>184356.55</v>
      </c>
      <c r="Q16" s="125">
        <v>0.05</v>
      </c>
      <c r="R16" s="47">
        <v>46089.137499999997</v>
      </c>
      <c r="S16" s="125"/>
      <c r="T16" s="47">
        <v>0</v>
      </c>
      <c r="U16" s="125"/>
      <c r="V16" s="47">
        <v>0</v>
      </c>
      <c r="W16" s="125"/>
      <c r="X16" s="47">
        <v>0</v>
      </c>
      <c r="Y16" s="125"/>
      <c r="Z16" s="47">
        <v>0</v>
      </c>
      <c r="AA16" s="125"/>
      <c r="AB16" s="47">
        <v>0</v>
      </c>
      <c r="AC16" s="73"/>
      <c r="AD16" s="47">
        <v>0</v>
      </c>
      <c r="AE16" s="73"/>
      <c r="AF16" s="47">
        <v>0</v>
      </c>
    </row>
    <row r="17" spans="1:32" s="57" customFormat="1" ht="38.25" customHeight="1" x14ac:dyDescent="0.2">
      <c r="A17" s="278"/>
      <c r="B17" s="32">
        <v>7</v>
      </c>
      <c r="C17" s="50" t="s">
        <v>21</v>
      </c>
      <c r="D17" s="26"/>
      <c r="E17" s="22" t="s">
        <v>81</v>
      </c>
      <c r="F17" s="22">
        <v>1</v>
      </c>
      <c r="G17" s="23">
        <v>0.52443798102802597</v>
      </c>
      <c r="H17" s="51">
        <v>2321280.34</v>
      </c>
      <c r="I17" s="125"/>
      <c r="J17" s="47">
        <v>0</v>
      </c>
      <c r="K17" s="125">
        <v>0.05</v>
      </c>
      <c r="L17" s="47">
        <v>116064.01699999999</v>
      </c>
      <c r="M17" s="125">
        <v>0.05</v>
      </c>
      <c r="N17" s="47">
        <v>116064.01699999999</v>
      </c>
      <c r="O17" s="125">
        <v>0.14000000000000001</v>
      </c>
      <c r="P17" s="47">
        <v>324979.2476</v>
      </c>
      <c r="Q17" s="125">
        <v>0.2</v>
      </c>
      <c r="R17" s="47">
        <v>464256.06799999997</v>
      </c>
      <c r="S17" s="125">
        <v>0.2</v>
      </c>
      <c r="T17" s="47">
        <v>464256.06799999997</v>
      </c>
      <c r="U17" s="125">
        <v>0.2</v>
      </c>
      <c r="V17" s="47">
        <v>464256.06799999997</v>
      </c>
      <c r="W17" s="125">
        <v>0.16</v>
      </c>
      <c r="X17" s="47">
        <v>371404.85440000001</v>
      </c>
      <c r="Y17" s="125"/>
      <c r="Z17" s="47">
        <v>0</v>
      </c>
      <c r="AA17" s="125"/>
      <c r="AB17" s="47">
        <v>0</v>
      </c>
      <c r="AC17" s="73"/>
      <c r="AD17" s="47">
        <v>0</v>
      </c>
      <c r="AE17" s="73"/>
      <c r="AF17" s="47">
        <v>0</v>
      </c>
    </row>
    <row r="18" spans="1:32" s="57" customFormat="1" ht="38.25" customHeight="1" x14ac:dyDescent="0.2">
      <c r="A18" s="278"/>
      <c r="B18" s="32">
        <v>8</v>
      </c>
      <c r="C18" s="50" t="s">
        <v>125</v>
      </c>
      <c r="D18" s="26"/>
      <c r="E18" s="22" t="s">
        <v>81</v>
      </c>
      <c r="F18" s="22">
        <v>1</v>
      </c>
      <c r="G18" s="23">
        <v>6.4782605963910084E-2</v>
      </c>
      <c r="H18" s="51">
        <v>286742.37000000005</v>
      </c>
      <c r="I18" s="125"/>
      <c r="J18" s="47">
        <v>0</v>
      </c>
      <c r="K18" s="125"/>
      <c r="L18" s="47">
        <v>0</v>
      </c>
      <c r="M18" s="125">
        <v>0.05</v>
      </c>
      <c r="N18" s="47">
        <v>14337.118500000004</v>
      </c>
      <c r="O18" s="125">
        <v>0.1</v>
      </c>
      <c r="P18" s="47">
        <v>28674.237000000008</v>
      </c>
      <c r="Q18" s="125">
        <v>0.1</v>
      </c>
      <c r="R18" s="47">
        <v>28674.237000000008</v>
      </c>
      <c r="S18" s="125">
        <v>0.25</v>
      </c>
      <c r="T18" s="47">
        <v>71685.592500000013</v>
      </c>
      <c r="U18" s="125">
        <v>0.25</v>
      </c>
      <c r="V18" s="47">
        <v>71685.592500000013</v>
      </c>
      <c r="W18" s="125">
        <v>0.25</v>
      </c>
      <c r="X18" s="47">
        <v>71685.592500000013</v>
      </c>
      <c r="Y18" s="125"/>
      <c r="Z18" s="47">
        <v>0</v>
      </c>
      <c r="AA18" s="125"/>
      <c r="AB18" s="47">
        <v>0</v>
      </c>
      <c r="AC18" s="73"/>
      <c r="AD18" s="47">
        <v>0</v>
      </c>
      <c r="AE18" s="73"/>
      <c r="AF18" s="47">
        <v>0</v>
      </c>
    </row>
    <row r="19" spans="1:32" s="57" customFormat="1" ht="38.25" customHeight="1" x14ac:dyDescent="0.2">
      <c r="A19" s="278"/>
      <c r="B19" s="32">
        <v>9</v>
      </c>
      <c r="C19" s="50" t="s">
        <v>85</v>
      </c>
      <c r="D19" s="26"/>
      <c r="E19" s="22" t="s">
        <v>81</v>
      </c>
      <c r="F19" s="22">
        <v>1</v>
      </c>
      <c r="G19" s="23">
        <v>1.4458439072147512E-2</v>
      </c>
      <c r="H19" s="51">
        <v>63996.3</v>
      </c>
      <c r="I19" s="125"/>
      <c r="J19" s="47">
        <v>0</v>
      </c>
      <c r="K19" s="125"/>
      <c r="L19" s="47">
        <v>0</v>
      </c>
      <c r="M19" s="125"/>
      <c r="N19" s="47">
        <v>0</v>
      </c>
      <c r="O19" s="125"/>
      <c r="P19" s="47">
        <v>0</v>
      </c>
      <c r="Q19" s="125"/>
      <c r="R19" s="47">
        <v>0</v>
      </c>
      <c r="S19" s="125"/>
      <c r="T19" s="47">
        <v>0</v>
      </c>
      <c r="U19" s="125"/>
      <c r="V19" s="47">
        <v>0</v>
      </c>
      <c r="W19" s="125">
        <v>1</v>
      </c>
      <c r="X19" s="47">
        <v>63996.3</v>
      </c>
      <c r="Y19" s="125"/>
      <c r="Z19" s="47">
        <v>0</v>
      </c>
      <c r="AA19" s="125"/>
      <c r="AB19" s="47">
        <v>0</v>
      </c>
      <c r="AC19" s="73"/>
      <c r="AD19" s="47">
        <v>0</v>
      </c>
      <c r="AE19" s="73"/>
      <c r="AF19" s="47">
        <v>0</v>
      </c>
    </row>
    <row r="20" spans="1:32" s="57" customFormat="1" ht="38.25" customHeight="1" x14ac:dyDescent="0.2">
      <c r="A20" s="124"/>
      <c r="B20" s="32">
        <v>10</v>
      </c>
      <c r="C20" s="50" t="s">
        <v>253</v>
      </c>
      <c r="D20" s="26"/>
      <c r="E20" s="22" t="s">
        <v>81</v>
      </c>
      <c r="F20" s="22">
        <v>1</v>
      </c>
      <c r="G20" s="23">
        <v>3.8810953358990007E-3</v>
      </c>
      <c r="H20" s="51">
        <v>17178.599999999999</v>
      </c>
      <c r="I20" s="125">
        <v>0.6</v>
      </c>
      <c r="J20" s="47">
        <v>10307.159999999998</v>
      </c>
      <c r="K20" s="125">
        <v>0.4</v>
      </c>
      <c r="L20" s="47">
        <v>6871.44</v>
      </c>
      <c r="M20" s="125"/>
      <c r="N20" s="47">
        <v>0</v>
      </c>
      <c r="O20" s="125"/>
      <c r="P20" s="47">
        <v>0</v>
      </c>
      <c r="Q20" s="125"/>
      <c r="R20" s="47">
        <v>0</v>
      </c>
      <c r="S20" s="125"/>
      <c r="T20" s="47">
        <v>0</v>
      </c>
      <c r="U20" s="125"/>
      <c r="V20" s="47">
        <v>0</v>
      </c>
      <c r="W20" s="125"/>
      <c r="X20" s="47">
        <v>0</v>
      </c>
      <c r="Y20" s="125"/>
      <c r="Z20" s="47">
        <v>0</v>
      </c>
      <c r="AA20" s="125"/>
      <c r="AB20" s="47">
        <v>0</v>
      </c>
      <c r="AC20" s="73"/>
      <c r="AD20" s="47">
        <v>0</v>
      </c>
      <c r="AE20" s="73"/>
      <c r="AF20" s="47">
        <v>0</v>
      </c>
    </row>
    <row r="21" spans="1:32" s="24" customFormat="1" ht="20.100000000000001" customHeight="1" x14ac:dyDescent="0.2">
      <c r="A21" s="74"/>
      <c r="B21" s="53"/>
      <c r="C21" s="274" t="s">
        <v>153</v>
      </c>
      <c r="D21" s="275"/>
      <c r="E21" s="42"/>
      <c r="F21" s="54"/>
      <c r="G21" s="43"/>
      <c r="H21" s="55"/>
      <c r="I21" s="48">
        <v>0.12915474733841406</v>
      </c>
      <c r="J21" s="44">
        <v>571667.93150000006</v>
      </c>
      <c r="K21" s="48">
        <v>0.1281649281794594</v>
      </c>
      <c r="L21" s="44">
        <v>567286.76949999994</v>
      </c>
      <c r="M21" s="48">
        <v>0.12988310722201499</v>
      </c>
      <c r="N21" s="44">
        <v>574891.81599999999</v>
      </c>
      <c r="O21" s="48">
        <v>0.12354996433766673</v>
      </c>
      <c r="P21" s="44">
        <v>546859.90259999991</v>
      </c>
      <c r="Q21" s="48">
        <v>0.12376227256099827</v>
      </c>
      <c r="R21" s="44">
        <v>547799.62650000001</v>
      </c>
      <c r="S21" s="48">
        <v>0.12305117761656155</v>
      </c>
      <c r="T21" s="44">
        <v>544652.1605</v>
      </c>
      <c r="U21" s="48">
        <v>0.12305117761656155</v>
      </c>
      <c r="V21" s="44">
        <v>544652.1605</v>
      </c>
      <c r="W21" s="48">
        <v>0.11938262512832354</v>
      </c>
      <c r="X21" s="44">
        <v>528414.32290000003</v>
      </c>
      <c r="Y21" s="48">
        <v>0</v>
      </c>
      <c r="Z21" s="44">
        <v>0</v>
      </c>
      <c r="AA21" s="48">
        <v>0</v>
      </c>
      <c r="AB21" s="44">
        <v>0</v>
      </c>
      <c r="AC21" s="48">
        <v>0</v>
      </c>
      <c r="AD21" s="44">
        <v>0</v>
      </c>
      <c r="AE21" s="48">
        <v>0</v>
      </c>
      <c r="AF21" s="44">
        <v>0</v>
      </c>
    </row>
    <row r="22" spans="1:32" s="24" customFormat="1" ht="20.100000000000001" customHeight="1" x14ac:dyDescent="0.2">
      <c r="A22" s="75"/>
      <c r="B22" s="53"/>
      <c r="C22" s="276" t="s">
        <v>154</v>
      </c>
      <c r="D22" s="276"/>
      <c r="E22" s="45"/>
      <c r="F22" s="54"/>
      <c r="G22" s="43">
        <v>0.99611890466410102</v>
      </c>
      <c r="H22" s="52">
        <v>4426224.6899999995</v>
      </c>
      <c r="I22" s="48">
        <v>0.12915474733841406</v>
      </c>
      <c r="J22" s="56">
        <v>571667.93150000006</v>
      </c>
      <c r="K22" s="48">
        <v>0.25731967551787344</v>
      </c>
      <c r="L22" s="56">
        <v>1138954.7009999999</v>
      </c>
      <c r="M22" s="48">
        <v>0.38720278273988845</v>
      </c>
      <c r="N22" s="56">
        <v>1713846.517</v>
      </c>
      <c r="O22" s="48">
        <v>0.51075274707755514</v>
      </c>
      <c r="P22" s="56">
        <v>2260706.4195999997</v>
      </c>
      <c r="Q22" s="48">
        <v>0.6345150196385535</v>
      </c>
      <c r="R22" s="56">
        <v>2808506.0460999999</v>
      </c>
      <c r="S22" s="48">
        <v>0.75756619725511509</v>
      </c>
      <c r="T22" s="56">
        <v>3353158.2066000002</v>
      </c>
      <c r="U22" s="48">
        <v>0.88061737487167668</v>
      </c>
      <c r="V22" s="109">
        <v>3897810.3671000004</v>
      </c>
      <c r="W22" s="48">
        <v>1.0000000000000002</v>
      </c>
      <c r="X22" s="109">
        <v>4426224.6900000004</v>
      </c>
      <c r="Y22" s="48">
        <v>1.0000000000000002</v>
      </c>
      <c r="Z22" s="109">
        <v>4426224.6900000004</v>
      </c>
      <c r="AA22" s="48">
        <v>1.0000000000000002</v>
      </c>
      <c r="AB22" s="109">
        <v>4426224.6900000004</v>
      </c>
      <c r="AC22" s="48">
        <v>1.0000000000000002</v>
      </c>
      <c r="AD22" s="109">
        <v>4426224.6900000004</v>
      </c>
      <c r="AE22" s="48">
        <v>1.0000000000000002</v>
      </c>
      <c r="AF22" s="109">
        <v>4426224.6900000004</v>
      </c>
    </row>
    <row r="23" spans="1:32" s="39" customFormat="1" ht="12" x14ac:dyDescent="0.2">
      <c r="A23" s="100" t="s">
        <v>101</v>
      </c>
      <c r="B23" s="110" t="s">
        <v>400</v>
      </c>
      <c r="F23" s="40"/>
      <c r="G23" s="40"/>
      <c r="H23" s="121"/>
      <c r="I23" s="122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113"/>
      <c r="U23" s="98"/>
      <c r="V23" s="41"/>
      <c r="W23" s="41"/>
      <c r="X23" s="41"/>
      <c r="Y23" s="41"/>
      <c r="Z23" s="41"/>
      <c r="AA23" s="41"/>
      <c r="AB23" s="41"/>
      <c r="AC23" s="41"/>
      <c r="AD23" s="41"/>
      <c r="AF23" s="99"/>
    </row>
    <row r="24" spans="1:32" s="39" customFormat="1" ht="12" x14ac:dyDescent="0.2">
      <c r="A24" s="100"/>
      <c r="H24" s="99"/>
      <c r="I24" s="100"/>
      <c r="T24" s="99"/>
      <c r="U24" s="100"/>
      <c r="AF24" s="99"/>
    </row>
    <row r="25" spans="1:32" s="39" customFormat="1" ht="12" x14ac:dyDescent="0.2">
      <c r="A25" s="100"/>
      <c r="H25" s="99"/>
      <c r="I25" s="100"/>
      <c r="T25" s="99"/>
      <c r="U25" s="100"/>
      <c r="AF25" s="99"/>
    </row>
    <row r="26" spans="1:32" s="39" customFormat="1" ht="12" x14ac:dyDescent="0.2">
      <c r="A26" s="100"/>
      <c r="H26" s="123"/>
      <c r="I26" s="101"/>
      <c r="J26" s="40"/>
      <c r="K26" s="40"/>
      <c r="L26" s="40"/>
      <c r="N26" s="40"/>
      <c r="P26" s="40"/>
      <c r="Q26" s="40"/>
      <c r="R26" s="40"/>
      <c r="S26" s="40"/>
      <c r="T26" s="114"/>
      <c r="U26" s="100"/>
      <c r="V26" s="40"/>
      <c r="X26" s="40"/>
      <c r="Z26" s="40"/>
      <c r="AB26" s="40"/>
      <c r="AD26" s="40"/>
      <c r="AF26" s="99"/>
    </row>
    <row r="27" spans="1:32" s="39" customFormat="1" ht="12" x14ac:dyDescent="0.2">
      <c r="A27" s="100"/>
      <c r="C27" s="108" t="s">
        <v>151</v>
      </c>
      <c r="E27" s="108"/>
      <c r="H27" s="99"/>
      <c r="I27" s="100"/>
      <c r="J27" s="40"/>
      <c r="L27" s="108" t="s">
        <v>151</v>
      </c>
      <c r="T27" s="99"/>
      <c r="U27" s="100"/>
      <c r="X27" s="108" t="s">
        <v>151</v>
      </c>
      <c r="AF27" s="99"/>
    </row>
    <row r="28" spans="1:32" s="39" customFormat="1" ht="12" x14ac:dyDescent="0.2">
      <c r="A28" s="100"/>
      <c r="C28" s="108" t="s">
        <v>57</v>
      </c>
      <c r="H28" s="99"/>
      <c r="I28" s="100"/>
      <c r="J28" s="40"/>
      <c r="L28" s="108" t="s">
        <v>243</v>
      </c>
      <c r="T28" s="99"/>
      <c r="U28" s="100"/>
      <c r="X28" s="108" t="s">
        <v>243</v>
      </c>
      <c r="AF28" s="99"/>
    </row>
    <row r="29" spans="1:32" s="39" customFormat="1" ht="12" x14ac:dyDescent="0.2">
      <c r="A29" s="272"/>
      <c r="C29" s="108" t="s">
        <v>58</v>
      </c>
      <c r="H29" s="99"/>
      <c r="I29" s="100"/>
      <c r="T29" s="99"/>
      <c r="U29" s="100"/>
      <c r="AF29" s="99"/>
    </row>
    <row r="30" spans="1:32" s="39" customFormat="1" ht="12" x14ac:dyDescent="0.2">
      <c r="A30" s="272"/>
      <c r="C30" s="108" t="s">
        <v>59</v>
      </c>
      <c r="H30" s="99"/>
      <c r="I30" s="100"/>
      <c r="T30" s="99"/>
      <c r="U30" s="100"/>
      <c r="AF30" s="99"/>
    </row>
    <row r="31" spans="1:32" s="39" customFormat="1" ht="12" x14ac:dyDescent="0.2">
      <c r="A31" s="102"/>
      <c r="B31" s="103"/>
      <c r="C31" s="103"/>
      <c r="D31" s="103"/>
      <c r="E31" s="111"/>
      <c r="F31" s="112"/>
      <c r="G31" s="103"/>
      <c r="H31" s="104"/>
      <c r="I31" s="102"/>
      <c r="J31" s="103"/>
      <c r="K31" s="103"/>
      <c r="L31" s="103"/>
      <c r="M31" s="103"/>
      <c r="N31" s="103"/>
      <c r="O31" s="103"/>
      <c r="P31" s="103"/>
      <c r="Q31" s="103"/>
      <c r="R31" s="103"/>
      <c r="S31" s="103"/>
      <c r="T31" s="104"/>
      <c r="U31" s="102"/>
      <c r="V31" s="103"/>
      <c r="W31" s="103"/>
      <c r="X31" s="103"/>
      <c r="Y31" s="103"/>
      <c r="Z31" s="103"/>
      <c r="AA31" s="103"/>
      <c r="AB31" s="103"/>
      <c r="AC31" s="103"/>
      <c r="AD31" s="103"/>
      <c r="AE31" s="103"/>
      <c r="AF31" s="104"/>
    </row>
  </sheetData>
  <mergeCells count="33">
    <mergeCell ref="A2:H2"/>
    <mergeCell ref="A3:H3"/>
    <mergeCell ref="W3:X3"/>
    <mergeCell ref="AE7:AF7"/>
    <mergeCell ref="A7:A8"/>
    <mergeCell ref="B7:B8"/>
    <mergeCell ref="C7:D8"/>
    <mergeCell ref="E7:E8"/>
    <mergeCell ref="F7:F8"/>
    <mergeCell ref="G7:G8"/>
    <mergeCell ref="H7:H8"/>
    <mergeCell ref="I7:J7"/>
    <mergeCell ref="M7:N7"/>
    <mergeCell ref="O7:P7"/>
    <mergeCell ref="K7:L7"/>
    <mergeCell ref="Q7:R7"/>
    <mergeCell ref="A29:A30"/>
    <mergeCell ref="C10:D10"/>
    <mergeCell ref="C21:D21"/>
    <mergeCell ref="C22:D22"/>
    <mergeCell ref="A11:A19"/>
    <mergeCell ref="C4:H4"/>
    <mergeCell ref="AC3:AD3"/>
    <mergeCell ref="AC7:AD7"/>
    <mergeCell ref="Y3:Z3"/>
    <mergeCell ref="Y7:Z7"/>
    <mergeCell ref="AA7:AB7"/>
    <mergeCell ref="AA3:AB3"/>
    <mergeCell ref="C6:H6"/>
    <mergeCell ref="C5:H5"/>
    <mergeCell ref="S7:T7"/>
    <mergeCell ref="U7:V7"/>
    <mergeCell ref="W7:X7"/>
  </mergeCells>
  <phoneticPr fontId="30" type="noConversion"/>
  <pageMargins left="0.9055118110236221" right="0.39370078740157483" top="0.98425196850393704" bottom="0.78740157480314965" header="0.51181102362204722" footer="0.51181102362204722"/>
  <pageSetup paperSize="32767" scale="55" fitToWidth="100" orientation="landscape" horizontalDpi="300" verticalDpi="300" r:id="rId1"/>
  <headerFooter alignWithMargins="0"/>
  <colBreaks count="1" manualBreakCount="1">
    <brk id="20" max="3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4</vt:i4>
      </vt:variant>
    </vt:vector>
  </HeadingPairs>
  <TitlesOfParts>
    <vt:vector size="6" baseType="lpstr">
      <vt:lpstr>ORC</vt:lpstr>
      <vt:lpstr>CRONOGRAMA</vt:lpstr>
      <vt:lpstr>CRONOGRAMA!Area_de_impressao</vt:lpstr>
      <vt:lpstr>ORC!Area_de_impressao</vt:lpstr>
      <vt:lpstr>CRONOGRAMA!Titulos_de_impressao</vt:lpstr>
      <vt:lpstr>ORC!Titulos_de_impressao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Junior</dc:creator>
  <cp:lastModifiedBy>Izaura Rakel Rizzi</cp:lastModifiedBy>
  <cp:lastPrinted>2026-02-13T14:10:09Z</cp:lastPrinted>
  <dcterms:created xsi:type="dcterms:W3CDTF">2016-02-14T22:16:02Z</dcterms:created>
  <dcterms:modified xsi:type="dcterms:W3CDTF">2026-03-23T19:43:47Z</dcterms:modified>
</cp:coreProperties>
</file>