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J:\DL IL\SGPE DIGITAL\_2026\xxxx.2026 - Retifica motobombas Bloco I\"/>
    </mc:Choice>
  </mc:AlternateContent>
  <xr:revisionPtr revIDLastSave="0" documentId="13_ncr:1_{8E2E4427-88AA-4886-8A0B-3A720656D98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lanilha de Formação de Preços" sheetId="1" r:id="rId1"/>
    <sheet name="Planilha1" sheetId="2" r:id="rId2"/>
  </sheets>
  <definedNames>
    <definedName name="_xlnm.Print_Area" localSheetId="0">'Planilha de Formação de Preços'!$A$1:$L$9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" i="1" l="1"/>
  <c r="J3" i="1"/>
  <c r="I3" i="1"/>
  <c r="H3" i="1"/>
</calcChain>
</file>

<file path=xl/sharedStrings.xml><?xml version="1.0" encoding="utf-8"?>
<sst xmlns="http://schemas.openxmlformats.org/spreadsheetml/2006/main" count="36" uniqueCount="22">
  <si>
    <t>ITEM</t>
  </si>
  <si>
    <t>Menor preço</t>
  </si>
  <si>
    <t>Média</t>
  </si>
  <si>
    <t>Mediana</t>
  </si>
  <si>
    <t>Descrição</t>
  </si>
  <si>
    <t>FÓRMULAS</t>
  </si>
  <si>
    <t>Critério</t>
  </si>
  <si>
    <t>Coeficiente de variação</t>
  </si>
  <si>
    <t>Desvio Padrão</t>
  </si>
  <si>
    <t>Se CV &gt; 25% considerar preço de referência o valor da Mediana -- Se CV &lt; 25% considerar preço de referência o valor da Média</t>
  </si>
  <si>
    <t>DP/M</t>
  </si>
  <si>
    <t>Valor central de um conjunto de números colocados por ordem de grandeza. Trata-se do número que se encontra exatamente no centro.
Utilizada quando a cesta de preços é pouco homogênea, ou seja, quando o coeficiente de variação é superior à 25%</t>
  </si>
  <si>
    <t xml:space="preserve">PLANILHA DE FORMAÇÃO DE PREÇOS </t>
  </si>
  <si>
    <t xml:space="preserve">Soma de todos os valores e orçamentos, dividido pelo número de elementos.
Utilizada para um cesta de preços homogênea, ou seja, com coeficiente de variação inferior à 25% </t>
  </si>
  <si>
    <t>Coeficiente de Variação (CV)</t>
  </si>
  <si>
    <t xml:space="preserve">Precificação baseada na Lei nº 14.133/2021, na Instrução Normativa nº 12 de 2022 da Secretaria de Estado da Administração e na Nota Técnica Nº 1 de 2022 do Tribunal de Contas do Estado de Santa Catarina. </t>
  </si>
  <si>
    <t>Unidade</t>
  </si>
  <si>
    <t>Quantidade</t>
  </si>
  <si>
    <t>MOTORSUL</t>
  </si>
  <si>
    <t>HYDROVILLE</t>
  </si>
  <si>
    <t>MAC BOMBAS</t>
  </si>
  <si>
    <t>Retífica de 06 motobombas de drenagem/recalque e reforma do quadro de comando elétrico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</si>
</sst>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00"/>
    <numFmt numFmtId="165" formatCode="0000"/>
    <numFmt numFmtId="166" formatCode="0.0%"/>
  </numFmts>
  <fonts count="13" x14ac:knownFonts="1">
    <font>
      <sz val="11"/>
      <color theme="1"/>
      <name val="Calibri"/>
      <family val="2"/>
      <scheme val="minor"/>
    </font>
    <font>
      <b/>
      <i/>
      <sz val="12"/>
      <name val="Calibri"/>
      <family val="2"/>
    </font>
    <font>
      <b/>
      <sz val="12"/>
      <color indexed="8"/>
      <name val="Calibri"/>
      <family val="2"/>
    </font>
    <font>
      <b/>
      <i/>
      <sz val="12"/>
      <color indexed="8"/>
      <name val="Calibri"/>
      <family val="2"/>
    </font>
    <font>
      <sz val="12"/>
      <name val="Calibri"/>
      <family val="2"/>
    </font>
    <font>
      <sz val="12"/>
      <color indexed="8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8"/>
      <color rgb="FFFFFFFF"/>
      <name val="Calibri"/>
      <family val="2"/>
    </font>
    <font>
      <b/>
      <i/>
      <sz val="12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EEEEE"/>
        <bgColor rgb="FFF2F2F2"/>
      </patternFill>
    </fill>
    <fill>
      <patternFill patternType="solid">
        <fgColor rgb="FFF2F2F2"/>
        <bgColor rgb="FFEEEEEE"/>
      </patternFill>
    </fill>
    <fill>
      <patternFill patternType="solid">
        <fgColor rgb="FF149B55"/>
        <bgColor rgb="FF003366"/>
      </patternFill>
    </fill>
    <fill>
      <patternFill patternType="solid">
        <fgColor rgb="FF149B55"/>
        <bgColor indexed="64"/>
      </patternFill>
    </fill>
    <fill>
      <patternFill patternType="solid">
        <fgColor rgb="FF149B55"/>
        <bgColor rgb="FFD8D8D8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43">
    <xf numFmtId="0" fontId="0" fillId="0" borderId="0" xfId="0"/>
    <xf numFmtId="0" fontId="4" fillId="0" borderId="0" xfId="0" applyFont="1" applyFill="1" applyAlignment="1">
      <alignment horizontal="center"/>
    </xf>
    <xf numFmtId="166" fontId="4" fillId="0" borderId="0" xfId="2" applyNumberFormat="1" applyFont="1" applyFill="1" applyAlignment="1">
      <alignment horizontal="center" vertical="center"/>
    </xf>
    <xf numFmtId="0" fontId="0" fillId="0" borderId="0" xfId="0" applyFill="1"/>
    <xf numFmtId="164" fontId="4" fillId="0" borderId="0" xfId="0" applyNumberFormat="1" applyFont="1" applyFill="1" applyAlignment="1">
      <alignment horizontal="center"/>
    </xf>
    <xf numFmtId="0" fontId="0" fillId="0" borderId="0" xfId="0" applyFont="1"/>
    <xf numFmtId="165" fontId="8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Alignment="1"/>
    <xf numFmtId="0" fontId="12" fillId="4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/>
    </xf>
    <xf numFmtId="166" fontId="4" fillId="2" borderId="1" xfId="2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justify" vertical="justify" wrapText="1"/>
    </xf>
    <xf numFmtId="44" fontId="5" fillId="2" borderId="1" xfId="1" applyFont="1" applyFill="1" applyBorder="1" applyAlignment="1">
      <alignment horizontal="center" vertical="center" wrapText="1"/>
    </xf>
    <xf numFmtId="44" fontId="4" fillId="8" borderId="1" xfId="1" applyFont="1" applyFill="1" applyBorder="1" applyAlignment="1">
      <alignment horizontal="center" vertical="center"/>
    </xf>
    <xf numFmtId="165" fontId="10" fillId="6" borderId="1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166" fontId="1" fillId="6" borderId="1" xfId="2" applyNumberFormat="1" applyFont="1" applyFill="1" applyBorder="1" applyAlignment="1">
      <alignment horizontal="center" vertical="center" wrapText="1"/>
    </xf>
    <xf numFmtId="164" fontId="1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 wrapText="1"/>
    </xf>
  </cellXfs>
  <cellStyles count="3">
    <cellStyle name="Moeda" xfId="1" builtinId="4"/>
    <cellStyle name="Normal" xfId="0" builtinId="0"/>
    <cellStyle name="Porcentagem" xfId="2" builtinId="5"/>
  </cellStyles>
  <dxfs count="1">
    <dxf>
      <font>
        <b/>
        <i val="0"/>
      </font>
      <fill>
        <patternFill>
          <fgColor indexed="64"/>
          <bgColor rgb="FF92D050"/>
        </patternFill>
      </fill>
    </dxf>
  </dxfs>
  <tableStyles count="0" defaultTableStyle="TableStyleMedium9" defaultPivotStyle="PivotStyleLight16"/>
  <colors>
    <mruColors>
      <color rgb="FF149B55"/>
      <color rgb="FF78A1D2"/>
      <color rgb="FFBAD9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179917</xdr:colOff>
      <xdr:row>0</xdr:row>
      <xdr:rowOff>116418</xdr:rowOff>
    </xdr:from>
    <xdr:to>
      <xdr:col>1</xdr:col>
      <xdr:colOff>941917</xdr:colOff>
      <xdr:row>0</xdr:row>
      <xdr:rowOff>624418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76358D9B-A440-49AC-958B-A28096783BE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7" y="116418"/>
          <a:ext cx="1217083" cy="508000"/>
        </a:xfrm>
        <a:prstGeom prst="rect">
          <a:avLst/>
        </a:prstGeom>
      </xdr:spPr>
    </xdr:pic>
    <xdr:clientData/>
  </xdr:twoCellAnchor>
  <xdr:twoCellAnchor>
    <xdr:from>
      <xdr:col>7</xdr:col>
      <xdr:colOff>140681</xdr:colOff>
      <xdr:row>7</xdr:row>
      <xdr:rowOff>349249</xdr:rowOff>
    </xdr:from>
    <xdr:to>
      <xdr:col>8</xdr:col>
      <xdr:colOff>698500</xdr:colOff>
      <xdr:row>7</xdr:row>
      <xdr:rowOff>751416</xdr:rowOff>
    </xdr:to>
    <xdr:pic>
      <xdr:nvPicPr>
        <xdr:cNvPr id="6" name="Picture 6">
          <a:extLst>
            <a:ext uri="{FF2B5EF4-FFF2-40B4-BE49-F238E27FC236}">
              <a16:creationId xmlns:a16="http://schemas.microsoft.com/office/drawing/2014/main" id="{30679A49-009F-43CD-B886-5DA8A9743C9D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113481" y="4235449"/>
          <a:ext cx="1081694" cy="2117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140681</xdr:colOff>
      <xdr:row>20</xdr:row>
      <xdr:rowOff>349249</xdr:rowOff>
    </xdr:from>
    <xdr:to>
      <xdr:col>19</xdr:col>
      <xdr:colOff>698500</xdr:colOff>
      <xdr:row>20</xdr:row>
      <xdr:rowOff>751416</xdr:rowOff>
    </xdr:to>
    <xdr:pic>
      <xdr:nvPicPr>
        <xdr:cNvPr id="2" name="Picture 6">
          <a:extLst>
            <a:ext uri="{FF2B5EF4-FFF2-40B4-BE49-F238E27FC236}">
              <a16:creationId xmlns:a16="http://schemas.microsoft.com/office/drawing/2014/main" id="{F8120BD0-0BC2-481F-AB4A-1E7FE36044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781231" y="4073524"/>
          <a:ext cx="1624619" cy="402167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showGridLines="0" tabSelected="1" zoomScale="80" zoomScaleNormal="80" zoomScaleSheetLayoutView="100" zoomScalePageLayoutView="80" workbookViewId="0">
      <selection activeCell="E15" sqref="E15"/>
    </sheetView>
  </sheetViews>
  <sheetFormatPr defaultRowHeight="15" x14ac:dyDescent="0.25"/>
  <cols>
    <col min="1" max="1" width="6.85546875" customWidth="1"/>
    <col min="2" max="2" width="37.5703125" style="5" customWidth="1"/>
    <col min="3" max="3" width="18.7109375" style="5" customWidth="1"/>
    <col min="4" max="4" width="14.85546875" style="5" customWidth="1"/>
    <col min="5" max="5" width="17.42578125" bestFit="1" customWidth="1"/>
    <col min="6" max="7" width="16.7109375" bestFit="1" customWidth="1"/>
    <col min="8" max="8" width="18.140625" customWidth="1"/>
    <col min="9" max="9" width="18.28515625" customWidth="1"/>
    <col min="10" max="10" width="18.42578125" customWidth="1"/>
    <col min="11" max="11" width="16.85546875" customWidth="1"/>
  </cols>
  <sheetData>
    <row r="1" spans="1:11" ht="55.5" customHeight="1" x14ac:dyDescent="0.25">
      <c r="A1" s="25" t="s">
        <v>12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s="3" customFormat="1" ht="31.15" customHeight="1" x14ac:dyDescent="0.25">
      <c r="A2" s="23" t="s">
        <v>0</v>
      </c>
      <c r="B2" s="18" t="s">
        <v>4</v>
      </c>
      <c r="C2" s="18" t="s">
        <v>16</v>
      </c>
      <c r="D2" s="18" t="s">
        <v>17</v>
      </c>
      <c r="E2" s="19" t="s">
        <v>18</v>
      </c>
      <c r="F2" s="19" t="s">
        <v>19</v>
      </c>
      <c r="G2" s="19" t="s">
        <v>20</v>
      </c>
      <c r="H2" s="24" t="s">
        <v>1</v>
      </c>
      <c r="I2" s="21" t="s">
        <v>2</v>
      </c>
      <c r="J2" s="21" t="s">
        <v>3</v>
      </c>
      <c r="K2" s="22" t="s">
        <v>14</v>
      </c>
    </row>
    <row r="3" spans="1:11" ht="47.25" x14ac:dyDescent="0.25">
      <c r="A3" s="11">
        <v>1</v>
      </c>
      <c r="B3" s="15" t="s">
        <v>21</v>
      </c>
      <c r="C3" s="12" t="s">
        <v>16</v>
      </c>
      <c r="D3" s="12">
        <v>1</v>
      </c>
      <c r="E3" s="16">
        <v>19000</v>
      </c>
      <c r="F3" s="16">
        <v>20500</v>
      </c>
      <c r="G3" s="16">
        <v>21300</v>
      </c>
      <c r="H3" s="17">
        <f>MIN(E3,F3,G3)</f>
        <v>19000</v>
      </c>
      <c r="I3" s="13">
        <f>ROUNDDOWN(AVERAGE(E3,F3,G3,),2)</f>
        <v>15200</v>
      </c>
      <c r="J3" s="13">
        <f>ROUNDDOWN(MEDIAN(E3,F3,G3),2)</f>
        <v>20500</v>
      </c>
      <c r="K3" s="14">
        <f>STDEV(E3,F3,G3)/AVERAGE(E3,F3,G3)</f>
        <v>5.7612762789924311E-2</v>
      </c>
    </row>
    <row r="4" spans="1:11" ht="15.75" x14ac:dyDescent="0.25">
      <c r="A4" s="4"/>
      <c r="B4" s="6"/>
      <c r="C4" s="6"/>
      <c r="D4" s="6"/>
      <c r="E4" s="1"/>
      <c r="F4" s="1"/>
      <c r="G4" s="1"/>
      <c r="H4" s="7"/>
      <c r="I4" s="8"/>
      <c r="K4" s="2"/>
    </row>
    <row r="5" spans="1:11" ht="15" customHeight="1" x14ac:dyDescent="0.25">
      <c r="A5" s="9"/>
      <c r="B5" s="9"/>
      <c r="C5" s="9"/>
      <c r="D5" s="9"/>
      <c r="E5" s="9"/>
      <c r="F5" s="9"/>
      <c r="G5" s="9"/>
      <c r="H5" s="9"/>
      <c r="I5" s="9"/>
    </row>
    <row r="6" spans="1:11" ht="30" customHeight="1" x14ac:dyDescent="0.25">
      <c r="A6" s="31" t="s">
        <v>5</v>
      </c>
      <c r="B6" s="32"/>
      <c r="C6" s="32"/>
      <c r="D6" s="32"/>
      <c r="E6" s="32"/>
      <c r="F6" s="32"/>
      <c r="G6" s="32"/>
      <c r="H6" s="32"/>
      <c r="I6" s="32"/>
    </row>
    <row r="7" spans="1:11" ht="22.5" x14ac:dyDescent="0.25">
      <c r="A7" s="26" t="s">
        <v>2</v>
      </c>
      <c r="B7" s="26"/>
      <c r="C7" s="35" t="s">
        <v>3</v>
      </c>
      <c r="D7" s="37"/>
      <c r="E7" s="35" t="s">
        <v>6</v>
      </c>
      <c r="F7" s="37"/>
      <c r="G7" s="20" t="s">
        <v>7</v>
      </c>
      <c r="H7" s="35" t="s">
        <v>8</v>
      </c>
      <c r="I7" s="37"/>
    </row>
    <row r="8" spans="1:11" ht="84" customHeight="1" x14ac:dyDescent="0.25">
      <c r="A8" s="27" t="s">
        <v>13</v>
      </c>
      <c r="B8" s="27"/>
      <c r="C8" s="33" t="s">
        <v>11</v>
      </c>
      <c r="D8" s="42"/>
      <c r="E8" s="33" t="s">
        <v>9</v>
      </c>
      <c r="F8" s="42"/>
      <c r="G8" s="10" t="s">
        <v>10</v>
      </c>
      <c r="H8" s="38"/>
      <c r="I8" s="39"/>
    </row>
    <row r="9" spans="1:11" ht="30" customHeight="1" x14ac:dyDescent="0.25">
      <c r="A9" s="28" t="s">
        <v>15</v>
      </c>
      <c r="B9" s="29"/>
      <c r="C9" s="29"/>
      <c r="D9" s="29"/>
      <c r="E9" s="29"/>
      <c r="F9" s="29"/>
      <c r="G9" s="29"/>
      <c r="H9" s="29"/>
      <c r="I9" s="30"/>
    </row>
  </sheetData>
  <mergeCells count="11">
    <mergeCell ref="A8:B8"/>
    <mergeCell ref="A7:B7"/>
    <mergeCell ref="E8:F8"/>
    <mergeCell ref="E7:F7"/>
    <mergeCell ref="C7:D7"/>
    <mergeCell ref="C8:D8"/>
    <mergeCell ref="A1:K1"/>
    <mergeCell ref="A9:I9"/>
    <mergeCell ref="A6:I6"/>
    <mergeCell ref="H7:I7"/>
    <mergeCell ref="H8:I8"/>
  </mergeCells>
  <conditionalFormatting sqref="I3">
    <cfRule type="expression" dxfId="0" priority="1">
      <formula>$K3&lt;0.25</formula>
    </cfRule>
  </conditionalFormatting>
  <printOptions horizontalCentered="1" verticalCentered="1"/>
  <pageMargins left="0" right="0" top="0" bottom="0" header="0" footer="0"/>
  <pageSetup paperSize="9" scale="35" fitToHeight="20" orientation="landscape" r:id="rId1"/>
  <headerFooter>
    <oddHeader xml:space="preserve">&amp;C&amp;"-,Negrito"&amp;16
</oddHeader>
    <oddFooter>&amp;Rv2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E8763-8616-4428-89B4-44AD26C8FB3B}">
  <dimension ref="B19:T22"/>
  <sheetViews>
    <sheetView workbookViewId="0">
      <selection activeCell="R20" sqref="R20:T21"/>
    </sheetView>
  </sheetViews>
  <sheetFormatPr defaultRowHeight="15" x14ac:dyDescent="0.25"/>
  <sheetData>
    <row r="19" spans="2:20" x14ac:dyDescent="0.25">
      <c r="B19" s="40" t="s">
        <v>5</v>
      </c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</row>
    <row r="20" spans="2:20" ht="33.75" x14ac:dyDescent="0.25">
      <c r="B20" s="35" t="s">
        <v>2</v>
      </c>
      <c r="C20" s="36"/>
      <c r="D20" s="36"/>
      <c r="E20" s="36"/>
      <c r="F20" s="36"/>
      <c r="G20" s="37"/>
      <c r="H20" s="26" t="s">
        <v>3</v>
      </c>
      <c r="I20" s="26"/>
      <c r="J20" s="26"/>
      <c r="K20" s="26"/>
      <c r="L20" s="26"/>
      <c r="M20" s="26" t="s">
        <v>6</v>
      </c>
      <c r="N20" s="26"/>
      <c r="O20" s="26"/>
      <c r="P20" s="26"/>
      <c r="Q20" s="26"/>
      <c r="R20" s="20" t="s">
        <v>7</v>
      </c>
      <c r="S20" s="35" t="s">
        <v>8</v>
      </c>
      <c r="T20" s="37"/>
    </row>
    <row r="21" spans="2:20" x14ac:dyDescent="0.25">
      <c r="B21" s="33" t="s">
        <v>13</v>
      </c>
      <c r="C21" s="34"/>
      <c r="D21" s="34"/>
      <c r="E21" s="34"/>
      <c r="F21" s="34"/>
      <c r="G21" s="42"/>
      <c r="H21" s="27" t="s">
        <v>11</v>
      </c>
      <c r="I21" s="27"/>
      <c r="J21" s="27"/>
      <c r="K21" s="27"/>
      <c r="L21" s="27"/>
      <c r="M21" s="27" t="s">
        <v>9</v>
      </c>
      <c r="N21" s="27"/>
      <c r="O21" s="27"/>
      <c r="P21" s="27"/>
      <c r="Q21" s="27"/>
      <c r="R21" s="10" t="s">
        <v>10</v>
      </c>
      <c r="S21" s="38"/>
      <c r="T21" s="39"/>
    </row>
    <row r="22" spans="2:20" x14ac:dyDescent="0.25">
      <c r="B22" s="28" t="s">
        <v>15</v>
      </c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</row>
  </sheetData>
  <mergeCells count="10">
    <mergeCell ref="B22:T22"/>
    <mergeCell ref="B19:T19"/>
    <mergeCell ref="B20:G20"/>
    <mergeCell ref="H20:L20"/>
    <mergeCell ref="M20:Q20"/>
    <mergeCell ref="S20:T20"/>
    <mergeCell ref="B21:G21"/>
    <mergeCell ref="H21:L21"/>
    <mergeCell ref="M21:Q21"/>
    <mergeCell ref="S21:T21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Planilha de Formação de Preços</vt:lpstr>
      <vt:lpstr>Planilha1</vt:lpstr>
      <vt:lpstr>'Planilha de Formação de Preços'!Area_de_impressao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Giani da Rocha</dc:creator>
  <cp:lastModifiedBy>GABRIELA KRAUSE LOPES</cp:lastModifiedBy>
  <cp:lastPrinted>2026-01-30T18:00:35Z</cp:lastPrinted>
  <dcterms:created xsi:type="dcterms:W3CDTF">2017-11-06T16:56:11Z</dcterms:created>
  <dcterms:modified xsi:type="dcterms:W3CDTF">2026-05-28T15:36:03Z</dcterms:modified>
</cp:coreProperties>
</file>