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I:\Compras\Editais 2026\Demanda de Solicitações\Serviços\Contratação de Consultoria Elétrica (Técnica)\"/>
    </mc:Choice>
  </mc:AlternateContent>
  <xr:revisionPtr revIDLastSave="0" documentId="8_{AB7E32C8-25E2-4BC1-993B-EAAC19D3D4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  <sheet name="Comp. aber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J14" i="1" s="1"/>
  <c r="I13" i="1"/>
  <c r="J13" i="1" s="1"/>
  <c r="I11" i="1"/>
  <c r="G14" i="2"/>
  <c r="G15" i="2"/>
  <c r="G13" i="2" l="1"/>
  <c r="G16" i="2" l="1"/>
  <c r="J11" i="1" l="1"/>
  <c r="I16" i="1" l="1"/>
  <c r="J16" i="1" s="1"/>
  <c r="J18" i="1" s="1"/>
</calcChain>
</file>

<file path=xl/sharedStrings.xml><?xml version="1.0" encoding="utf-8"?>
<sst xmlns="http://schemas.openxmlformats.org/spreadsheetml/2006/main" count="59" uniqueCount="52">
  <si>
    <t>Custo Uni</t>
  </si>
  <si>
    <t>1.1</t>
  </si>
  <si>
    <t>Descrição do Item</t>
  </si>
  <si>
    <t>Quantitativo</t>
  </si>
  <si>
    <t>Custo Total</t>
  </si>
  <si>
    <t>Unidade</t>
  </si>
  <si>
    <t>1.2</t>
  </si>
  <si>
    <t>ITEM</t>
  </si>
  <si>
    <t>TOTAL</t>
  </si>
  <si>
    <t>REFERÊNCIA</t>
  </si>
  <si>
    <t>COMP. 01</t>
  </si>
  <si>
    <t>SAMAE - SERVIÇO AUTÔNOMO MUNICIPAL DE ÁGUA E ESGOTO DE JARAGUÁ DO SUL/SC</t>
  </si>
  <si>
    <t>BDI REFERENCIAL: 24%</t>
  </si>
  <si>
    <t>ORÇAMENTO - COMPOSIÇÃO ABERTA</t>
  </si>
  <si>
    <t>CÓD.</t>
  </si>
  <si>
    <t>DESCRIÇÃO</t>
  </si>
  <si>
    <t>UNID.</t>
  </si>
  <si>
    <t>QUANT.</t>
  </si>
  <si>
    <t>CUSTO UNIT.</t>
  </si>
  <si>
    <t>CUSTO TOTAL</t>
  </si>
  <si>
    <t>1.3</t>
  </si>
  <si>
    <t>CHP</t>
  </si>
  <si>
    <t>CHI</t>
  </si>
  <si>
    <t>Custo BDI</t>
  </si>
  <si>
    <t>BDI REF.</t>
  </si>
  <si>
    <t>Contratante: SAMAE Jaraguá do Sul</t>
  </si>
  <si>
    <t>PROFISSIONAIS</t>
  </si>
  <si>
    <t>PROFISSIONAIS DE NÍVEL SUPERIOR</t>
  </si>
  <si>
    <t>H</t>
  </si>
  <si>
    <t>PROFISSIONAIS AUXILIARES DE NÍVEL MÉDIO</t>
  </si>
  <si>
    <t xml:space="preserve">DESENHISTA PROJETISTA COM ENCARGOS COMPLEMENTARES </t>
  </si>
  <si>
    <t>2.1</t>
  </si>
  <si>
    <t>AUXILIAR TÉCNICO DE ENGENHARIA COM ENCARGOS COMPLEMENTARES</t>
  </si>
  <si>
    <t>2.3</t>
  </si>
  <si>
    <t>VEÍCULOS E EQUIPAMENTOS</t>
  </si>
  <si>
    <t>SERVIÇO: CONSULTORIA E ASSESSORIA EM ENGENHARIA</t>
  </si>
  <si>
    <t>Endereço: ERWINO MENEGOTTI, 478, CHICO DE PAULA - JARAGUÁ DO SUL - SC</t>
  </si>
  <si>
    <t>FONTE: SINAPI - MAIO/2023</t>
  </si>
  <si>
    <t>VEÍCULO LEVE TIPO HATCH SEM MOTORISTA</t>
  </si>
  <si>
    <t>E8889 (DNIT)</t>
  </si>
  <si>
    <t>GASOLINA COMUM</t>
  </si>
  <si>
    <t>L</t>
  </si>
  <si>
    <t>VEÍCULO LEVE TIPO HATCH  53 KW (SEM MOTORISTA)</t>
  </si>
  <si>
    <t>3.1</t>
  </si>
  <si>
    <t>MÊS</t>
  </si>
  <si>
    <t>SINAPI dezembro/2023</t>
  </si>
  <si>
    <t>TOTAL HORA</t>
  </si>
  <si>
    <t>ASSESSORIA E CONSULTORIA EM ENGENHARIA ELÉTRICA</t>
  </si>
  <si>
    <t>Orçamento - SAMAE - Contratação de empresa especializada para prestação de Serviço Técnico de Assessoria e Consultoria em atividades pertinentes à engenharia elétrica</t>
  </si>
  <si>
    <t>ENGENHEIRO ELETRICISTA SENIOR COM ENCARGOS COMPLEMENTARES</t>
  </si>
  <si>
    <t>VEÍCULO PICKUP LEVE</t>
  </si>
  <si>
    <t>ORÇ - SAMAE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</si>
</sst>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&quot;R$&quot;\ #,##0.00"/>
    <numFmt numFmtId="166" formatCode="_-&quot;R$&quot;\ * #,##0.0000_-;\-&quot;R$&quot;\ * #,##0.0000_-;_-&quot;R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4" fontId="0" fillId="0" borderId="0" xfId="0" applyNumberFormat="1"/>
    <xf numFmtId="166" fontId="0" fillId="0" borderId="0" xfId="0" applyNumberFormat="1"/>
    <xf numFmtId="164" fontId="3" fillId="0" borderId="1" xfId="2" applyFont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165" fontId="0" fillId="3" borderId="9" xfId="0" applyNumberFormat="1" applyFill="1" applyBorder="1" applyAlignment="1">
      <alignment vertical="center"/>
    </xf>
    <xf numFmtId="165" fontId="2" fillId="3" borderId="9" xfId="0" applyNumberFormat="1" applyFont="1" applyFill="1" applyBorder="1" applyAlignment="1">
      <alignment horizontal="center" vertical="center"/>
    </xf>
    <xf numFmtId="165" fontId="2" fillId="3" borderId="14" xfId="0" applyNumberFormat="1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2" fillId="6" borderId="1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center" vertical="center" wrapText="1"/>
    </xf>
    <xf numFmtId="43" fontId="12" fillId="6" borderId="1" xfId="4" applyFont="1" applyFill="1" applyBorder="1" applyAlignment="1">
      <alignment horizontal="center" vertical="center"/>
    </xf>
    <xf numFmtId="43" fontId="12" fillId="6" borderId="1" xfId="4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center" wrapText="1"/>
    </xf>
    <xf numFmtId="8" fontId="15" fillId="4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13" fillId="0" borderId="1" xfId="0" applyNumberFormat="1" applyFont="1" applyBorder="1" applyAlignment="1">
      <alignment horizontal="center" vertical="center"/>
    </xf>
    <xf numFmtId="8" fontId="15" fillId="0" borderId="1" xfId="0" applyNumberFormat="1" applyFont="1" applyBorder="1" applyAlignment="1">
      <alignment horizontal="center" vertical="center"/>
    </xf>
    <xf numFmtId="164" fontId="3" fillId="0" borderId="2" xfId="2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0" fillId="0" borderId="24" xfId="0" applyBorder="1"/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17" fontId="3" fillId="0" borderId="25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26" xfId="0" applyFont="1" applyBorder="1" applyAlignment="1">
      <alignment vertical="center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164" fontId="3" fillId="0" borderId="16" xfId="2" applyFont="1" applyBorder="1" applyAlignment="1">
      <alignment horizontal="left" vertical="center"/>
    </xf>
    <xf numFmtId="165" fontId="3" fillId="0" borderId="27" xfId="0" applyNumberFormat="1" applyFont="1" applyBorder="1" applyAlignment="1">
      <alignment horizontal="left" vertical="center"/>
    </xf>
    <xf numFmtId="2" fontId="1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4" borderId="7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8" fontId="3" fillId="3" borderId="1" xfId="0" applyNumberFormat="1" applyFont="1" applyFill="1" applyBorder="1" applyAlignment="1">
      <alignment horizontal="center" vertical="center" wrapText="1"/>
    </xf>
    <xf numFmtId="44" fontId="3" fillId="0" borderId="6" xfId="0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9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4" fontId="3" fillId="3" borderId="6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3" fillId="3" borderId="0" xfId="0" applyFont="1" applyFill="1" applyAlignment="1">
      <alignment horizontal="left" vertical="center"/>
    </xf>
    <xf numFmtId="165" fontId="0" fillId="3" borderId="0" xfId="0" applyNumberFormat="1" applyFill="1" applyAlignment="1">
      <alignment vertical="center"/>
    </xf>
    <xf numFmtId="165" fontId="2" fillId="5" borderId="6" xfId="0" applyNumberFormat="1" applyFont="1" applyFill="1" applyBorder="1" applyAlignment="1">
      <alignment horizontal="center" vertical="center"/>
    </xf>
    <xf numFmtId="164" fontId="0" fillId="0" borderId="0" xfId="2" applyFont="1"/>
    <xf numFmtId="165" fontId="0" fillId="0" borderId="0" xfId="0" applyNumberFormat="1"/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165" fontId="2" fillId="5" borderId="2" xfId="0" applyNumberFormat="1" applyFont="1" applyFill="1" applyBorder="1" applyAlignment="1">
      <alignment horizontal="center" vertical="center"/>
    </xf>
    <xf numFmtId="165" fontId="2" fillId="5" borderId="13" xfId="0" applyNumberFormat="1" applyFont="1" applyFill="1" applyBorder="1" applyAlignment="1">
      <alignment horizontal="center" vertical="center"/>
    </xf>
    <xf numFmtId="165" fontId="2" fillId="5" borderId="2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left" vertical="center" wrapText="1"/>
    </xf>
    <xf numFmtId="0" fontId="4" fillId="4" borderId="13" xfId="0" applyFont="1" applyFill="1" applyBorder="1" applyAlignment="1">
      <alignment horizontal="left" vertical="center" wrapText="1"/>
    </xf>
    <xf numFmtId="0" fontId="4" fillId="4" borderId="28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left" vertical="center" wrapText="1"/>
    </xf>
    <xf numFmtId="0" fontId="3" fillId="4" borderId="28" xfId="0" applyFont="1" applyFill="1" applyBorder="1" applyAlignment="1">
      <alignment horizontal="left" vertical="center" wrapText="1"/>
    </xf>
    <xf numFmtId="0" fontId="14" fillId="3" borderId="18" xfId="0" applyFont="1" applyFill="1" applyBorder="1" applyAlignment="1">
      <alignment horizontal="left"/>
    </xf>
    <xf numFmtId="0" fontId="14" fillId="3" borderId="0" xfId="0" applyFont="1" applyFill="1" applyAlignment="1">
      <alignment horizontal="left"/>
    </xf>
    <xf numFmtId="0" fontId="14" fillId="3" borderId="19" xfId="0" applyFont="1" applyFill="1" applyBorder="1" applyAlignment="1">
      <alignment horizontal="left"/>
    </xf>
    <xf numFmtId="0" fontId="14" fillId="3" borderId="18" xfId="0" applyFont="1" applyFill="1" applyBorder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19" xfId="0" applyFont="1" applyFill="1" applyBorder="1" applyAlignment="1">
      <alignment horizontal="center"/>
    </xf>
    <xf numFmtId="0" fontId="12" fillId="3" borderId="18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left"/>
    </xf>
    <xf numFmtId="0" fontId="14" fillId="3" borderId="3" xfId="0" applyFont="1" applyFill="1" applyBorder="1" applyAlignment="1">
      <alignment horizontal="left"/>
    </xf>
    <xf numFmtId="0" fontId="14" fillId="3" borderId="21" xfId="0" applyFont="1" applyFill="1" applyBorder="1" applyAlignment="1">
      <alignment horizontal="left"/>
    </xf>
    <xf numFmtId="0" fontId="15" fillId="0" borderId="2" xfId="0" applyFont="1" applyBorder="1" applyAlignment="1">
      <alignment horizontal="right" vertical="center"/>
    </xf>
    <xf numFmtId="0" fontId="15" fillId="0" borderId="13" xfId="0" applyFont="1" applyBorder="1" applyAlignment="1">
      <alignment horizontal="right" vertical="center"/>
    </xf>
    <xf numFmtId="0" fontId="15" fillId="0" borderId="22" xfId="0" applyFont="1" applyBorder="1" applyAlignment="1">
      <alignment horizontal="right" vertical="center"/>
    </xf>
    <xf numFmtId="0" fontId="12" fillId="3" borderId="15" xfId="0" applyFont="1" applyFill="1" applyBorder="1" applyAlignment="1">
      <alignment horizontal="center"/>
    </xf>
    <xf numFmtId="0" fontId="12" fillId="3" borderId="16" xfId="0" applyFont="1" applyFill="1" applyBorder="1" applyAlignment="1">
      <alignment horizontal="center"/>
    </xf>
    <xf numFmtId="0" fontId="13" fillId="3" borderId="16" xfId="0" applyFont="1" applyFill="1" applyBorder="1"/>
    <xf numFmtId="0" fontId="13" fillId="3" borderId="17" xfId="0" applyFont="1" applyFill="1" applyBorder="1"/>
    <xf numFmtId="0" fontId="12" fillId="3" borderId="18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2" fillId="3" borderId="19" xfId="0" applyFont="1" applyFill="1" applyBorder="1" applyAlignment="1">
      <alignment horizontal="center"/>
    </xf>
  </cellXfs>
  <cellStyles count="5">
    <cellStyle name="20% - Ênfase5" xfId="1" builtinId="46"/>
    <cellStyle name="Moeda" xfId="2" builtinId="4"/>
    <cellStyle name="Normal" xfId="0" builtinId="0"/>
    <cellStyle name="Normal 2" xfId="3" xr:uid="{71108689-CF89-416E-8AE7-2A09C2D1F24C}"/>
    <cellStyle name="Vírgula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sociesc.org.br/imagens/editor/logo_samae_jgs_775.jpg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9524</xdr:colOff>
      <xdr:row>2</xdr:row>
      <xdr:rowOff>123825</xdr:rowOff>
    </xdr:from>
    <xdr:to>
      <xdr:col>9</xdr:col>
      <xdr:colOff>653896</xdr:colOff>
      <xdr:row>4</xdr:row>
      <xdr:rowOff>76200</xdr:rowOff>
    </xdr:to>
    <xdr:pic>
      <xdr:nvPicPr>
        <xdr:cNvPr id="2" name="Imagem 1" descr="Jaraguá.jpg">
          <a:extLst>
            <a:ext uri="{FF2B5EF4-FFF2-40B4-BE49-F238E27FC236}">
              <a16:creationId xmlns:a16="http://schemas.microsoft.com/office/drawing/2014/main" id="{21B64DC5-5E71-49DA-887A-BABE3093C9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1" r="55206" b="17536"/>
        <a:stretch/>
      </xdr:blipFill>
      <xdr:spPr bwMode="auto">
        <a:xfrm>
          <a:off x="9124949" y="1257300"/>
          <a:ext cx="1568297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121858</xdr:colOff>
      <xdr:row>3</xdr:row>
      <xdr:rowOff>35718</xdr:rowOff>
    </xdr:from>
    <xdr:to>
      <xdr:col>6</xdr:col>
      <xdr:colOff>551857</xdr:colOff>
      <xdr:row>5</xdr:row>
      <xdr:rowOff>130968</xdr:rowOff>
    </xdr:to>
    <xdr:pic>
      <xdr:nvPicPr>
        <xdr:cNvPr id="2" name="Imagem 1" descr="http://www.sociesc.org.br/imagens/editor/logo_samae_jgs_775.jpg">
          <a:extLst>
            <a:ext uri="{FF2B5EF4-FFF2-40B4-BE49-F238E27FC236}">
              <a16:creationId xmlns:a16="http://schemas.microsoft.com/office/drawing/2014/main" id="{970B500B-2429-40B4-B06B-D7FAF56ED3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8483" y="607218"/>
          <a:ext cx="1477749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showGridLines="0" tabSelected="1" topLeftCell="B1" zoomScaleNormal="100" workbookViewId="0">
      <selection activeCell="F17" sqref="F17"/>
    </sheetView>
  </sheetViews>
  <sheetFormatPr defaultRowHeight="15" x14ac:dyDescent="0.25"/>
  <cols>
    <col min="1" max="2" width="3.42578125" style="2" customWidth="1"/>
    <col min="3" max="3" width="10.42578125" style="1" customWidth="1"/>
    <col min="4" max="4" width="72.7109375" customWidth="1"/>
    <col min="5" max="5" width="14.85546875" customWidth="1"/>
    <col min="6" max="6" width="9.85546875" bestFit="1" customWidth="1"/>
    <col min="7" max="7" width="8.140625" customWidth="1"/>
    <col min="8" max="8" width="13.85546875" bestFit="1" customWidth="1"/>
    <col min="9" max="9" width="13.85546875" customWidth="1"/>
    <col min="10" max="10" width="18.140625" customWidth="1"/>
    <col min="11" max="11" width="13.85546875" style="66" bestFit="1" customWidth="1"/>
  </cols>
  <sheetData>
    <row r="1" spans="3:10" ht="15.75" thickBot="1" x14ac:dyDescent="0.3"/>
    <row r="2" spans="3:10" ht="73.5" customHeight="1" thickBot="1" x14ac:dyDescent="0.3">
      <c r="C2" s="68" t="s">
        <v>48</v>
      </c>
      <c r="D2" s="69"/>
      <c r="E2" s="69"/>
      <c r="F2" s="69"/>
      <c r="G2" s="69"/>
      <c r="H2" s="69"/>
      <c r="I2" s="69"/>
      <c r="J2" s="70"/>
    </row>
    <row r="3" spans="3:10" ht="24" customHeight="1" x14ac:dyDescent="0.25">
      <c r="C3" s="35" t="s">
        <v>25</v>
      </c>
      <c r="D3" s="36"/>
      <c r="E3" s="58"/>
      <c r="F3" s="58"/>
      <c r="G3" s="71"/>
      <c r="H3" s="71"/>
      <c r="I3" s="71"/>
      <c r="J3" s="72"/>
    </row>
    <row r="4" spans="3:10" ht="24" customHeight="1" x14ac:dyDescent="0.25">
      <c r="C4" s="37" t="s">
        <v>36</v>
      </c>
      <c r="E4" s="58"/>
      <c r="F4" s="58"/>
      <c r="G4" s="58"/>
      <c r="H4" s="58"/>
      <c r="I4" s="58"/>
      <c r="J4" s="34"/>
    </row>
    <row r="5" spans="3:10" ht="12.75" customHeight="1" x14ac:dyDescent="0.25">
      <c r="C5" s="40" t="s">
        <v>24</v>
      </c>
      <c r="D5" s="59">
        <v>0.24</v>
      </c>
      <c r="E5" s="60"/>
      <c r="F5" s="60"/>
      <c r="G5" s="60"/>
      <c r="H5" s="60"/>
      <c r="I5" s="60"/>
      <c r="J5" s="19"/>
    </row>
    <row r="6" spans="3:10" ht="12.75" customHeight="1" x14ac:dyDescent="0.25">
      <c r="C6" s="39" t="s">
        <v>45</v>
      </c>
      <c r="D6" s="38"/>
      <c r="E6" s="60"/>
      <c r="F6" s="60"/>
      <c r="G6" s="60"/>
      <c r="H6" s="60"/>
      <c r="I6" s="60"/>
      <c r="J6" s="19"/>
    </row>
    <row r="7" spans="3:10" ht="40.5" customHeight="1" x14ac:dyDescent="0.25">
      <c r="C7" s="73" t="s">
        <v>47</v>
      </c>
      <c r="D7" s="74"/>
      <c r="E7" s="74"/>
      <c r="F7" s="74"/>
      <c r="G7" s="74"/>
      <c r="H7" s="74"/>
      <c r="I7" s="75"/>
      <c r="J7" s="76"/>
    </row>
    <row r="8" spans="3:10" ht="30.75" customHeight="1" x14ac:dyDescent="0.25">
      <c r="C8" s="8" t="s">
        <v>7</v>
      </c>
      <c r="D8" s="48" t="s">
        <v>2</v>
      </c>
      <c r="E8" s="48" t="s">
        <v>9</v>
      </c>
      <c r="F8" s="48" t="s">
        <v>3</v>
      </c>
      <c r="G8" s="48" t="s">
        <v>5</v>
      </c>
      <c r="H8" s="48" t="s">
        <v>0</v>
      </c>
      <c r="I8" s="48" t="s">
        <v>23</v>
      </c>
      <c r="J8" s="9" t="s">
        <v>4</v>
      </c>
    </row>
    <row r="9" spans="3:10" ht="24.75" customHeight="1" x14ac:dyDescent="0.25">
      <c r="C9" s="50">
        <v>1</v>
      </c>
      <c r="D9" s="80" t="s">
        <v>26</v>
      </c>
      <c r="E9" s="81"/>
      <c r="F9" s="81"/>
      <c r="G9" s="81"/>
      <c r="H9" s="81"/>
      <c r="I9" s="81"/>
      <c r="J9" s="82"/>
    </row>
    <row r="10" spans="3:10" ht="24.75" customHeight="1" x14ac:dyDescent="0.25">
      <c r="C10" s="49">
        <v>1</v>
      </c>
      <c r="D10" s="83" t="s">
        <v>27</v>
      </c>
      <c r="E10" s="84"/>
      <c r="F10" s="84"/>
      <c r="G10" s="84"/>
      <c r="H10" s="84"/>
      <c r="I10" s="84"/>
      <c r="J10" s="85"/>
    </row>
    <row r="11" spans="3:10" ht="42" customHeight="1" x14ac:dyDescent="0.25">
      <c r="C11" s="6" t="s">
        <v>1</v>
      </c>
      <c r="D11" s="5" t="s">
        <v>49</v>
      </c>
      <c r="E11" s="3">
        <v>90779</v>
      </c>
      <c r="F11" s="4">
        <v>1</v>
      </c>
      <c r="G11" s="3" t="s">
        <v>28</v>
      </c>
      <c r="H11" s="12">
        <v>158.69</v>
      </c>
      <c r="I11" s="33">
        <f>TRUNC(H11*1.24,2)</f>
        <v>196.77</v>
      </c>
      <c r="J11" s="57">
        <f>I11*F11</f>
        <v>196.77</v>
      </c>
    </row>
    <row r="12" spans="3:10" ht="24" customHeight="1" x14ac:dyDescent="0.25">
      <c r="C12" s="49">
        <v>2</v>
      </c>
      <c r="D12" s="83" t="s">
        <v>29</v>
      </c>
      <c r="E12" s="84"/>
      <c r="F12" s="84"/>
      <c r="G12" s="84"/>
      <c r="H12" s="84"/>
      <c r="I12" s="84"/>
      <c r="J12" s="85"/>
    </row>
    <row r="13" spans="3:10" ht="36" customHeight="1" x14ac:dyDescent="0.25">
      <c r="C13" s="6" t="s">
        <v>31</v>
      </c>
      <c r="D13" s="5" t="s">
        <v>30</v>
      </c>
      <c r="E13" s="3">
        <v>90775</v>
      </c>
      <c r="F13" s="4">
        <v>0.2</v>
      </c>
      <c r="G13" s="3" t="s">
        <v>28</v>
      </c>
      <c r="H13" s="12">
        <v>27.51</v>
      </c>
      <c r="I13" s="33">
        <f>TRUNC(H13*1.24,2)</f>
        <v>34.11</v>
      </c>
      <c r="J13" s="57">
        <f>I13*F13</f>
        <v>6.8220000000000001</v>
      </c>
    </row>
    <row r="14" spans="3:10" ht="40.5" customHeight="1" x14ac:dyDescent="0.25">
      <c r="C14" s="6" t="s">
        <v>33</v>
      </c>
      <c r="D14" s="5" t="s">
        <v>32</v>
      </c>
      <c r="E14" s="3">
        <v>88255</v>
      </c>
      <c r="F14" s="4">
        <v>0.5</v>
      </c>
      <c r="G14" s="3" t="s">
        <v>28</v>
      </c>
      <c r="H14" s="12">
        <v>35.299999999999997</v>
      </c>
      <c r="I14" s="33">
        <f t="shared" ref="I14:I16" si="0">TRUNC(H14*1.24,2)</f>
        <v>43.77</v>
      </c>
      <c r="J14" s="57">
        <f>I14*F14</f>
        <v>21.885000000000002</v>
      </c>
    </row>
    <row r="15" spans="3:10" ht="27.75" customHeight="1" x14ac:dyDescent="0.25">
      <c r="C15" s="49">
        <v>3</v>
      </c>
      <c r="D15" s="83" t="s">
        <v>34</v>
      </c>
      <c r="E15" s="84"/>
      <c r="F15" s="84"/>
      <c r="G15" s="84"/>
      <c r="H15" s="84"/>
      <c r="I15" s="84"/>
      <c r="J15" s="85"/>
    </row>
    <row r="16" spans="3:10" ht="27.75" customHeight="1" x14ac:dyDescent="0.25">
      <c r="C16" s="51" t="s">
        <v>43</v>
      </c>
      <c r="D16" s="52" t="s">
        <v>50</v>
      </c>
      <c r="E16" s="55" t="s">
        <v>51</v>
      </c>
      <c r="F16" s="55">
        <v>0.01</v>
      </c>
      <c r="G16" s="55" t="s">
        <v>44</v>
      </c>
      <c r="H16" s="56">
        <v>2829</v>
      </c>
      <c r="I16" s="33">
        <f t="shared" si="0"/>
        <v>3507.96</v>
      </c>
      <c r="J16" s="61">
        <f>I16*F16</f>
        <v>35.079599999999999</v>
      </c>
    </row>
    <row r="17" spans="3:10" x14ac:dyDescent="0.25">
      <c r="C17" s="41"/>
      <c r="D17" s="42"/>
      <c r="E17" s="43"/>
      <c r="F17" s="44"/>
      <c r="G17" s="43"/>
      <c r="H17" s="45"/>
      <c r="I17" s="45"/>
      <c r="J17" s="46"/>
    </row>
    <row r="18" spans="3:10" x14ac:dyDescent="0.25">
      <c r="C18" s="7"/>
      <c r="D18" s="62"/>
      <c r="E18" s="63"/>
      <c r="F18" s="64"/>
      <c r="G18" s="77" t="s">
        <v>46</v>
      </c>
      <c r="H18" s="78"/>
      <c r="I18" s="79"/>
      <c r="J18" s="65">
        <f>SUM(J11:J16)</f>
        <v>260.5566</v>
      </c>
    </row>
    <row r="19" spans="3:10" ht="15.75" thickBot="1" x14ac:dyDescent="0.3">
      <c r="C19" s="13"/>
      <c r="D19" s="14"/>
      <c r="E19" s="15"/>
      <c r="F19" s="16"/>
      <c r="G19" s="17"/>
      <c r="H19" s="17"/>
      <c r="I19" s="17"/>
      <c r="J19" s="18"/>
    </row>
    <row r="21" spans="3:10" x14ac:dyDescent="0.25">
      <c r="J21" s="10"/>
    </row>
    <row r="22" spans="3:10" x14ac:dyDescent="0.25">
      <c r="J22" s="11"/>
    </row>
    <row r="23" spans="3:10" x14ac:dyDescent="0.25">
      <c r="J23" s="67"/>
    </row>
  </sheetData>
  <mergeCells count="8">
    <mergeCell ref="C2:J2"/>
    <mergeCell ref="G3:J3"/>
    <mergeCell ref="C7:J7"/>
    <mergeCell ref="G18:I18"/>
    <mergeCell ref="D9:J9"/>
    <mergeCell ref="D10:J10"/>
    <mergeCell ref="D12:J12"/>
    <mergeCell ref="D15:J15"/>
  </mergeCells>
  <phoneticPr fontId="8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fitToWidth="0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EF800-ACC2-4586-8FAA-D086FCBFCBA8}">
  <dimension ref="A1:G16"/>
  <sheetViews>
    <sheetView topLeftCell="A4" workbookViewId="0">
      <selection activeCell="C13" sqref="C13"/>
    </sheetView>
  </sheetViews>
  <sheetFormatPr defaultRowHeight="15" x14ac:dyDescent="0.25"/>
  <cols>
    <col min="2" max="2" width="13.5703125" customWidth="1"/>
    <col min="3" max="3" width="62.28515625" customWidth="1"/>
    <col min="6" max="6" width="9.7109375" customWidth="1"/>
    <col min="7" max="7" width="17.42578125" customWidth="1"/>
  </cols>
  <sheetData>
    <row r="1" spans="1:7" x14ac:dyDescent="0.25">
      <c r="A1" s="101" t="s">
        <v>11</v>
      </c>
      <c r="B1" s="102"/>
      <c r="C1" s="103"/>
      <c r="D1" s="103"/>
      <c r="E1" s="103"/>
      <c r="F1" s="103"/>
      <c r="G1" s="104"/>
    </row>
    <row r="2" spans="1:7" x14ac:dyDescent="0.25">
      <c r="A2" s="105"/>
      <c r="B2" s="106"/>
      <c r="C2" s="106"/>
      <c r="D2" s="106"/>
      <c r="E2" s="106"/>
      <c r="F2" s="106"/>
      <c r="G2" s="107"/>
    </row>
    <row r="3" spans="1:7" x14ac:dyDescent="0.25">
      <c r="A3" s="86" t="s">
        <v>35</v>
      </c>
      <c r="B3" s="87"/>
      <c r="C3" s="87"/>
      <c r="D3" s="87"/>
      <c r="E3" s="87"/>
      <c r="F3" s="87"/>
      <c r="G3" s="88"/>
    </row>
    <row r="4" spans="1:7" x14ac:dyDescent="0.25">
      <c r="A4" s="86" t="s">
        <v>36</v>
      </c>
      <c r="B4" s="87"/>
      <c r="C4" s="87"/>
      <c r="D4" s="87"/>
      <c r="E4" s="87"/>
      <c r="F4" s="87"/>
      <c r="G4" s="88"/>
    </row>
    <row r="5" spans="1:7" x14ac:dyDescent="0.25">
      <c r="A5" s="86" t="s">
        <v>37</v>
      </c>
      <c r="B5" s="87"/>
      <c r="C5" s="87"/>
      <c r="D5" s="87"/>
      <c r="E5" s="87"/>
      <c r="F5" s="87"/>
      <c r="G5" s="88"/>
    </row>
    <row r="6" spans="1:7" x14ac:dyDescent="0.25">
      <c r="A6" s="86" t="s">
        <v>12</v>
      </c>
      <c r="B6" s="87"/>
      <c r="C6" s="87"/>
      <c r="D6" s="87"/>
      <c r="E6" s="87"/>
      <c r="F6" s="87"/>
      <c r="G6" s="88"/>
    </row>
    <row r="7" spans="1:7" x14ac:dyDescent="0.25">
      <c r="A7" s="86"/>
      <c r="B7" s="87"/>
      <c r="C7" s="87"/>
      <c r="D7" s="87"/>
      <c r="E7" s="87"/>
      <c r="F7" s="87"/>
      <c r="G7" s="88"/>
    </row>
    <row r="8" spans="1:7" x14ac:dyDescent="0.25">
      <c r="A8" s="89"/>
      <c r="B8" s="90"/>
      <c r="C8" s="90"/>
      <c r="D8" s="90"/>
      <c r="E8" s="90"/>
      <c r="F8" s="90"/>
      <c r="G8" s="91"/>
    </row>
    <row r="9" spans="1:7" x14ac:dyDescent="0.25">
      <c r="A9" s="92" t="s">
        <v>13</v>
      </c>
      <c r="B9" s="93"/>
      <c r="C9" s="93"/>
      <c r="D9" s="93"/>
      <c r="E9" s="93"/>
      <c r="F9" s="93"/>
      <c r="G9" s="94"/>
    </row>
    <row r="10" spans="1:7" x14ac:dyDescent="0.25">
      <c r="A10" s="95"/>
      <c r="B10" s="96"/>
      <c r="C10" s="96"/>
      <c r="D10" s="96"/>
      <c r="E10" s="96"/>
      <c r="F10" s="96"/>
      <c r="G10" s="97"/>
    </row>
    <row r="11" spans="1:7" ht="25.5" x14ac:dyDescent="0.25">
      <c r="A11" s="20" t="s">
        <v>7</v>
      </c>
      <c r="B11" s="21" t="s">
        <v>14</v>
      </c>
      <c r="C11" s="21" t="s">
        <v>15</v>
      </c>
      <c r="D11" s="21" t="s">
        <v>16</v>
      </c>
      <c r="E11" s="22" t="s">
        <v>17</v>
      </c>
      <c r="F11" s="23" t="s">
        <v>18</v>
      </c>
      <c r="G11" s="21" t="s">
        <v>19</v>
      </c>
    </row>
    <row r="12" spans="1:7" ht="42.75" customHeight="1" x14ac:dyDescent="0.25">
      <c r="A12" s="24">
        <v>1</v>
      </c>
      <c r="B12" s="25" t="s">
        <v>10</v>
      </c>
      <c r="C12" s="26" t="s">
        <v>42</v>
      </c>
      <c r="D12" s="25"/>
      <c r="E12" s="25"/>
      <c r="F12" s="25"/>
      <c r="G12" s="27"/>
    </row>
    <row r="13" spans="1:7" ht="60.75" customHeight="1" x14ac:dyDescent="0.25">
      <c r="A13" s="28" t="s">
        <v>1</v>
      </c>
      <c r="B13" s="29" t="s">
        <v>39</v>
      </c>
      <c r="C13" s="54" t="s">
        <v>38</v>
      </c>
      <c r="D13" s="30" t="s">
        <v>21</v>
      </c>
      <c r="E13" s="47">
        <v>16</v>
      </c>
      <c r="F13" s="31">
        <v>30.72</v>
      </c>
      <c r="G13" s="31">
        <f>F13*E13</f>
        <v>491.52</v>
      </c>
    </row>
    <row r="14" spans="1:7" ht="60.75" customHeight="1" x14ac:dyDescent="0.25">
      <c r="A14" s="28" t="s">
        <v>6</v>
      </c>
      <c r="B14" s="29" t="s">
        <v>39</v>
      </c>
      <c r="C14" s="54" t="s">
        <v>38</v>
      </c>
      <c r="D14" s="30" t="s">
        <v>22</v>
      </c>
      <c r="E14" s="47">
        <v>16</v>
      </c>
      <c r="F14" s="31">
        <v>6.33</v>
      </c>
      <c r="G14" s="31">
        <f>F14*E14</f>
        <v>101.28</v>
      </c>
    </row>
    <row r="15" spans="1:7" ht="31.5" customHeight="1" x14ac:dyDescent="0.25">
      <c r="A15" s="28" t="s">
        <v>20</v>
      </c>
      <c r="B15" s="29">
        <v>4222</v>
      </c>
      <c r="C15" s="53" t="s">
        <v>40</v>
      </c>
      <c r="D15" s="30" t="s">
        <v>41</v>
      </c>
      <c r="E15" s="47">
        <v>25</v>
      </c>
      <c r="F15" s="31">
        <v>5.87</v>
      </c>
      <c r="G15" s="31">
        <f>F15*E15</f>
        <v>146.75</v>
      </c>
    </row>
    <row r="16" spans="1:7" x14ac:dyDescent="0.25">
      <c r="A16" s="98" t="s">
        <v>8</v>
      </c>
      <c r="B16" s="99"/>
      <c r="C16" s="99"/>
      <c r="D16" s="99"/>
      <c r="E16" s="99"/>
      <c r="F16" s="100"/>
      <c r="G16" s="32">
        <f>SUM(G13:G15)</f>
        <v>739.55</v>
      </c>
    </row>
  </sheetData>
  <mergeCells count="11">
    <mergeCell ref="A6:G6"/>
    <mergeCell ref="A1:G1"/>
    <mergeCell ref="A2:G2"/>
    <mergeCell ref="A3:G3"/>
    <mergeCell ref="A4:G4"/>
    <mergeCell ref="A5:G5"/>
    <mergeCell ref="A7:G7"/>
    <mergeCell ref="A8:G8"/>
    <mergeCell ref="A9:G9"/>
    <mergeCell ref="A10:G10"/>
    <mergeCell ref="A16:F16"/>
  </mergeCells>
  <phoneticPr fontId="8" type="noConversion"/>
  <pageMargins left="0.511811024" right="0.511811024" top="0.78740157499999996" bottom="0.78740157499999996" header="0.31496062000000002" footer="0.3149606200000000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Orçamento</vt:lpstr>
      <vt:lpstr>Comp. aberta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Mariane Schalinski</cp:lastModifiedBy>
  <cp:lastPrinted>2023-08-11T20:37:23Z</cp:lastPrinted>
  <dcterms:created xsi:type="dcterms:W3CDTF">2019-05-30T00:03:42Z</dcterms:created>
  <dcterms:modified xsi:type="dcterms:W3CDTF">2026-06-15T19:44:05Z</dcterms:modified>
</cp:coreProperties>
</file>