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\Default2\MATERIAL\Convite - Tomada - Pregões\2025\XX - SERVENTES DE LIMPEZA (LIMPEZA, CONSERVAÇÃO E HIGIENIZAÇÃO)\"/>
    </mc:Choice>
  </mc:AlternateContent>
  <bookViews>
    <workbookView xWindow="0" yWindow="0" windowWidth="28800" windowHeight="12435" tabRatio="839"/>
  </bookViews>
  <sheets>
    <sheet name="Auxiliar SG" sheetId="52" r:id="rId1"/>
  </sheets>
  <definedNames>
    <definedName name="_xlnm.Print_Area" localSheetId="0">'Auxiliar SG'!$A$1:$D$134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8" i="52" l="1"/>
  <c r="D21" i="52" s="1"/>
  <c r="D70" i="52" l="1"/>
  <c r="D38" i="52"/>
  <c r="D34" i="52"/>
  <c r="D71" i="52"/>
  <c r="D37" i="52"/>
  <c r="D74" i="52"/>
  <c r="D35" i="52"/>
  <c r="D65" i="52"/>
  <c r="D63" i="52"/>
  <c r="D60" i="52"/>
  <c r="D36" i="52"/>
  <c r="D73" i="52"/>
  <c r="D62" i="52"/>
  <c r="D72" i="52"/>
  <c r="D75" i="52" l="1"/>
  <c r="D61" i="52"/>
  <c r="C106" i="52" l="1"/>
  <c r="C99" i="52"/>
  <c r="D81" i="52"/>
  <c r="D85" i="52" s="1"/>
  <c r="C40" i="52"/>
  <c r="C27" i="52"/>
  <c r="C76" i="52" l="1"/>
  <c r="C107" i="52"/>
  <c r="D64" i="52" l="1"/>
  <c r="D29" i="52"/>
  <c r="D50" i="52" l="1"/>
  <c r="D55" i="52" s="1"/>
  <c r="D111" i="52"/>
  <c r="D76" i="52" l="1"/>
  <c r="D66" i="52"/>
  <c r="D113" i="52" s="1"/>
  <c r="D53" i="52"/>
  <c r="D40" i="52"/>
  <c r="D54" i="52" s="1"/>
  <c r="D77" i="52" l="1"/>
  <c r="D84" i="52" s="1"/>
  <c r="D86" i="52" s="1"/>
  <c r="D114" i="52" s="1"/>
  <c r="D56" i="52"/>
  <c r="D112" i="52" s="1"/>
  <c r="D93" i="52" l="1"/>
  <c r="D97" i="52" s="1"/>
  <c r="D115" i="52" l="1"/>
  <c r="D116" i="52" s="1"/>
  <c r="D98" i="52"/>
  <c r="D99" i="52" s="1"/>
  <c r="D103" i="52" l="1"/>
  <c r="D105" i="52"/>
  <c r="D104" i="52"/>
  <c r="D102" i="52"/>
  <c r="D106" i="52" l="1"/>
  <c r="D107" i="52" s="1"/>
  <c r="D117" i="52" s="1"/>
  <c r="D118" i="52" s="1"/>
  <c r="D121" i="52" s="1"/>
  <c r="D123" i="52" l="1"/>
</calcChain>
</file>

<file path=xl/sharedStrings.xml><?xml version="1.0" encoding="utf-8"?>
<sst xmlns="http://schemas.openxmlformats.org/spreadsheetml/2006/main" count="192" uniqueCount="113">
  <si>
    <t>A</t>
  </si>
  <si>
    <t>B</t>
  </si>
  <si>
    <t>C</t>
  </si>
  <si>
    <t>D</t>
  </si>
  <si>
    <t>Data base da categoria (dia/mês/ano)</t>
  </si>
  <si>
    <t>Composição da Remuneração</t>
  </si>
  <si>
    <t>Valor (R$)</t>
  </si>
  <si>
    <t>E</t>
  </si>
  <si>
    <t>F</t>
  </si>
  <si>
    <t>G</t>
  </si>
  <si>
    <t>H</t>
  </si>
  <si>
    <t>Outros (especificar)</t>
  </si>
  <si>
    <t>Benefícios Mensais e Diários</t>
  </si>
  <si>
    <t>Insumos Diversos</t>
  </si>
  <si>
    <t>Uniformes</t>
  </si>
  <si>
    <t>4.1</t>
  </si>
  <si>
    <t>INSS</t>
  </si>
  <si>
    <t>INCRA</t>
  </si>
  <si>
    <t>Salário educação</t>
  </si>
  <si>
    <t>FGTS</t>
  </si>
  <si>
    <t>SEBRAE</t>
  </si>
  <si>
    <t>Total</t>
  </si>
  <si>
    <t>4.2</t>
  </si>
  <si>
    <t>Provisão para Rescisão</t>
  </si>
  <si>
    <t>Custos Indiretos, Tributos e Lucro</t>
  </si>
  <si>
    <t>Custos indiretos</t>
  </si>
  <si>
    <t>Tributos</t>
  </si>
  <si>
    <t>Lucro</t>
  </si>
  <si>
    <t>Módulo 1 - Composição da Remuneração</t>
  </si>
  <si>
    <t>Módulo 2 - Encargos e Benefícios Anuais, Mensais e Diários</t>
  </si>
  <si>
    <t>2.1</t>
  </si>
  <si>
    <t>13º (décimo terceiro) Salário, Férias e Adicional de Férias</t>
  </si>
  <si>
    <t>13º (décimo terceiro) Salário</t>
  </si>
  <si>
    <t>Férias e Adicional de Férias</t>
  </si>
  <si>
    <t>2.2</t>
  </si>
  <si>
    <t>Encargos Previdenciários (GPS), Fundo de Garantia por Tempo de Serviço (FGTS) e outras contribuições.</t>
  </si>
  <si>
    <t>SENAI - SENAC</t>
  </si>
  <si>
    <t>Seguro Acidente do Trabalho - SAT (FAP x RAT)</t>
  </si>
  <si>
    <t>2.3</t>
  </si>
  <si>
    <t>Assistência Médica e Familiar</t>
  </si>
  <si>
    <t>Módulo 3 - Provisão para Rescisão</t>
  </si>
  <si>
    <t>Módulo 4 - Custo de Reposição do Profissional Ausente</t>
  </si>
  <si>
    <t>Substituto nas Ausências Legais</t>
  </si>
  <si>
    <t>Substituto na cobertura de Afastamento Maternidade</t>
  </si>
  <si>
    <t>Módulo 5 - Insumos Diversos</t>
  </si>
  <si>
    <t>Módulo 6 - Custos Indiretos, Tributos e Lucro</t>
  </si>
  <si>
    <t>Incidência do submódulo 2.2 sobre 13º Salário, férias e Adicional de Férias</t>
  </si>
  <si>
    <t>Frequência</t>
  </si>
  <si>
    <t>Diária</t>
  </si>
  <si>
    <t>Mensal</t>
  </si>
  <si>
    <t>PLANILHA DE CUSTOS E FORMAÇÃO DE PREÇOS</t>
  </si>
  <si>
    <t>Percentual (%)</t>
  </si>
  <si>
    <t>Dados complementares para composição dos custos referentes à mão de obra</t>
  </si>
  <si>
    <t>Categoria profissional</t>
  </si>
  <si>
    <t>1.1</t>
  </si>
  <si>
    <t>SESC ou SESI</t>
  </si>
  <si>
    <t>Seguro de vida, invalidez e funeral</t>
  </si>
  <si>
    <t>Resumo do Módulo 2 - Encargos e Benefícios Anuais, Mensais e Diários</t>
  </si>
  <si>
    <t>Resumo do Módulo 4 - Custo de Reposição do Profissional Ausente</t>
  </si>
  <si>
    <t>C.1</t>
  </si>
  <si>
    <t>C.2</t>
  </si>
  <si>
    <t>C.3</t>
  </si>
  <si>
    <t>Quadro-Resumo do Custo por Posto de Trabalho</t>
  </si>
  <si>
    <t>Subtotal 01 (A + B +C+ D+E)</t>
  </si>
  <si>
    <t>Subtotal 01 (A + B)</t>
  </si>
  <si>
    <t xml:space="preserve"> Subtotal 02 (Tributos)</t>
  </si>
  <si>
    <t>I</t>
  </si>
  <si>
    <t>II</t>
  </si>
  <si>
    <t>Subtotal 02 (A + B +C+ D+E+F)</t>
  </si>
  <si>
    <t>Quadro-Resumo do Custo para a Categoria Profissional</t>
  </si>
  <si>
    <t xml:space="preserve">Identificação do(s) Posto(s) de Trabalho </t>
  </si>
  <si>
    <t>Subtotal</t>
  </si>
  <si>
    <t>Substituto nas Ausências Legais (exceto férias)</t>
  </si>
  <si>
    <t>ANEXO I</t>
  </si>
  <si>
    <t>Módulos de custos e composição de preço</t>
  </si>
  <si>
    <t>Tributos Federais (especificar) PIS</t>
  </si>
  <si>
    <t>C.4</t>
  </si>
  <si>
    <t xml:space="preserve">Valor Total do Custo Mensal </t>
  </si>
  <si>
    <t>REGISTRO NO MINISTÉRIO DO TRABALHO</t>
  </si>
  <si>
    <t>DATA DO REGISTRO</t>
  </si>
  <si>
    <t>Substituto na cobertura de Ausências Legais</t>
  </si>
  <si>
    <t xml:space="preserve">Substituto na cobertura de Licença Paternidade </t>
  </si>
  <si>
    <t xml:space="preserve">Substituto na cobertura de Ausência por acidente de trabalho </t>
  </si>
  <si>
    <t xml:space="preserve">Transporte </t>
  </si>
  <si>
    <t>Incidência do submódulo 2.2 sobre o módulo 4</t>
  </si>
  <si>
    <t xml:space="preserve">Aviso Prévio Indenizado </t>
  </si>
  <si>
    <t xml:space="preserve">Incidência do FGTS sobre o Aviso Prévio Indenizado </t>
  </si>
  <si>
    <t xml:space="preserve">Aviso Prévio Trabalhado  </t>
  </si>
  <si>
    <t xml:space="preserve">Multa do FGTS sobre o Aviso Prévio Trabalhado </t>
  </si>
  <si>
    <t>Incidência do 2.2 sobre o Aviso Prévio Trabalhado</t>
  </si>
  <si>
    <t xml:space="preserve">Multa do FGTS sobre o Aviso Prévio Indenizado </t>
  </si>
  <si>
    <t>TOTAL</t>
  </si>
  <si>
    <t>Auxílio doença</t>
  </si>
  <si>
    <t xml:space="preserve">Salário  </t>
  </si>
  <si>
    <t xml:space="preserve">Auxílio-Refeição/Alimentação </t>
  </si>
  <si>
    <t>Substituto/Indenização na Intrajornada</t>
  </si>
  <si>
    <t>Sindicato</t>
  </si>
  <si>
    <t xml:space="preserve">ASSIDUIDADE </t>
  </si>
  <si>
    <t>Valor Total por funcionário</t>
  </si>
  <si>
    <t xml:space="preserve">Quantidade de funcionários </t>
  </si>
  <si>
    <t>Equipamentos/EPIs</t>
  </si>
  <si>
    <t>Encargos Previdenciários (GPS), Fundo de Garantia por Tempo de Serviço (FGTS) e outras</t>
  </si>
  <si>
    <t>Tributos Municipais  (especificar) ISS</t>
  </si>
  <si>
    <t>Tributos Federais  (especificar) COFINS</t>
  </si>
  <si>
    <t>Outros Tributos   (especificar) CPRB</t>
  </si>
  <si>
    <t>Cesta Básica</t>
  </si>
  <si>
    <t>SALÁRIO NORMATIVO</t>
  </si>
  <si>
    <t>CARGA HORÁRIA</t>
  </si>
  <si>
    <t>Setor</t>
  </si>
  <si>
    <t>c</t>
  </si>
  <si>
    <t>Intrajornada</t>
  </si>
  <si>
    <t>Auxiliar de Serviços Gerais</t>
  </si>
  <si>
    <t>Insalubridade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</si>
</sst>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(&quot;R$ &quot;* #,##0.00_);_(&quot;R$ &quot;* \(#,##0.00\);_(&quot;R$ &quot;* &quot;-&quot;??_);_(@_)"/>
    <numFmt numFmtId="167" formatCode="_(* #,##0.00_);_(* \(#,##0.00\);_(* \-??_);_(@_)"/>
    <numFmt numFmtId="168" formatCode="&quot;R$&quot;\ 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ill="0" applyBorder="0" applyAlignment="0" applyProtection="0"/>
  </cellStyleXfs>
  <cellXfs count="169">
    <xf numFmtId="0" fontId="0" fillId="0" borderId="0" xfId="0"/>
    <xf numFmtId="166" fontId="6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10" fontId="6" fillId="0" borderId="1" xfId="0" applyNumberFormat="1" applyFont="1" applyFill="1" applyBorder="1" applyAlignment="1" applyProtection="1">
      <alignment horizontal="center" vertical="center" wrapText="1"/>
    </xf>
    <xf numFmtId="10" fontId="6" fillId="0" borderId="1" xfId="2" applyNumberFormat="1" applyFont="1" applyFill="1" applyBorder="1" applyAlignment="1" applyProtection="1">
      <alignment horizontal="center" vertical="center" wrapText="1"/>
    </xf>
    <xf numFmtId="43" fontId="6" fillId="0" borderId="1" xfId="3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0" fontId="5" fillId="2" borderId="0" xfId="0" applyNumberFormat="1" applyFont="1" applyFill="1" applyBorder="1" applyAlignment="1">
      <alignment horizontal="center" vertical="center" wrapText="1"/>
    </xf>
    <xf numFmtId="43" fontId="5" fillId="2" borderId="0" xfId="3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65" fontId="5" fillId="2" borderId="0" xfId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6" fillId="0" borderId="2" xfId="0" applyFont="1" applyFill="1" applyBorder="1" applyAlignment="1">
      <alignment vertical="center"/>
    </xf>
    <xf numFmtId="43" fontId="0" fillId="0" borderId="0" xfId="0" applyNumberFormat="1" applyFont="1" applyFill="1" applyBorder="1" applyAlignment="1">
      <alignment vertical="center"/>
    </xf>
    <xf numFmtId="43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Fill="1" applyAlignment="1">
      <alignment horizontal="left" vertical="center"/>
    </xf>
    <xf numFmtId="4" fontId="0" fillId="0" borderId="0" xfId="0" applyNumberFormat="1" applyFont="1" applyFill="1" applyAlignment="1">
      <alignment vertical="center"/>
    </xf>
    <xf numFmtId="0" fontId="5" fillId="3" borderId="9" xfId="0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5" fontId="6" fillId="0" borderId="9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10" fontId="5" fillId="3" borderId="11" xfId="0" applyNumberFormat="1" applyFont="1" applyFill="1" applyBorder="1" applyAlignment="1">
      <alignment horizontal="center" vertical="center" wrapText="1"/>
    </xf>
    <xf numFmtId="165" fontId="5" fillId="3" borderId="9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44" fontId="6" fillId="0" borderId="9" xfId="1" applyNumberFormat="1" applyFont="1" applyFill="1" applyBorder="1" applyAlignment="1">
      <alignment vertical="center" wrapText="1"/>
    </xf>
    <xf numFmtId="43" fontId="5" fillId="3" borderId="12" xfId="0" applyNumberFormat="1" applyFont="1" applyFill="1" applyBorder="1" applyAlignment="1">
      <alignment vertical="center" wrapText="1"/>
    </xf>
    <xf numFmtId="165" fontId="6" fillId="0" borderId="9" xfId="1" applyFont="1" applyFill="1" applyBorder="1" applyAlignment="1">
      <alignment horizontal="center" vertical="center" wrapText="1"/>
    </xf>
    <xf numFmtId="165" fontId="5" fillId="3" borderId="12" xfId="1" applyFont="1" applyFill="1" applyBorder="1" applyAlignment="1">
      <alignment horizontal="center" vertical="center" wrapText="1"/>
    </xf>
    <xf numFmtId="165" fontId="6" fillId="2" borderId="9" xfId="1" applyFont="1" applyFill="1" applyBorder="1" applyAlignment="1">
      <alignment horizontal="center" vertical="center" wrapText="1"/>
    </xf>
    <xf numFmtId="165" fontId="6" fillId="0" borderId="9" xfId="1" applyFont="1" applyFill="1" applyBorder="1" applyAlignment="1" applyProtection="1">
      <alignment horizontal="center" vertical="center"/>
    </xf>
    <xf numFmtId="165" fontId="6" fillId="2" borderId="9" xfId="1" applyFont="1" applyFill="1" applyBorder="1" applyAlignment="1" applyProtection="1">
      <alignment horizontal="center" vertical="center"/>
    </xf>
    <xf numFmtId="165" fontId="6" fillId="0" borderId="9" xfId="1" applyFont="1" applyFill="1" applyBorder="1" applyAlignment="1">
      <alignment vertical="center" wrapText="1"/>
    </xf>
    <xf numFmtId="165" fontId="5" fillId="3" borderId="12" xfId="1" applyFont="1" applyFill="1" applyBorder="1" applyAlignment="1">
      <alignment vertical="center" wrapText="1"/>
    </xf>
    <xf numFmtId="165" fontId="6" fillId="3" borderId="9" xfId="1" applyFont="1" applyFill="1" applyBorder="1" applyAlignment="1">
      <alignment vertical="center" wrapText="1"/>
    </xf>
    <xf numFmtId="165" fontId="5" fillId="3" borderId="9" xfId="1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 wrapText="1"/>
    </xf>
    <xf numFmtId="10" fontId="6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 wrapText="1"/>
    </xf>
    <xf numFmtId="165" fontId="6" fillId="3" borderId="19" xfId="1" applyFont="1" applyFill="1" applyBorder="1" applyAlignment="1">
      <alignment vertical="center" wrapText="1"/>
    </xf>
    <xf numFmtId="43" fontId="6" fillId="0" borderId="9" xfId="3" applyFont="1" applyFill="1" applyBorder="1" applyAlignment="1">
      <alignment vertical="center" wrapText="1"/>
    </xf>
    <xf numFmtId="165" fontId="6" fillId="3" borderId="9" xfId="1" applyFont="1" applyFill="1" applyBorder="1" applyAlignment="1">
      <alignment horizontal="center" vertical="center" wrapText="1"/>
    </xf>
    <xf numFmtId="43" fontId="0" fillId="0" borderId="0" xfId="3" applyFont="1" applyFill="1" applyBorder="1" applyAlignment="1">
      <alignment vertical="center"/>
    </xf>
    <xf numFmtId="43" fontId="3" fillId="0" borderId="0" xfId="0" applyNumberFormat="1" applyFont="1" applyFill="1" applyBorder="1" applyAlignment="1">
      <alignment horizontal="left" vertical="center"/>
    </xf>
    <xf numFmtId="43" fontId="3" fillId="0" borderId="0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 wrapText="1"/>
    </xf>
    <xf numFmtId="10" fontId="5" fillId="3" borderId="1" xfId="1" applyNumberFormat="1" applyFont="1" applyFill="1" applyBorder="1" applyAlignment="1">
      <alignment horizontal="center" vertical="center" wrapText="1"/>
    </xf>
    <xf numFmtId="10" fontId="6" fillId="2" borderId="1" xfId="3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4" fontId="6" fillId="2" borderId="9" xfId="1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164" fontId="6" fillId="2" borderId="13" xfId="0" applyNumberFormat="1" applyFont="1" applyFill="1" applyBorder="1" applyAlignment="1">
      <alignment horizontal="center" vertical="center" wrapText="1"/>
    </xf>
    <xf numFmtId="165" fontId="6" fillId="2" borderId="9" xfId="1" applyFont="1" applyFill="1" applyBorder="1" applyAlignment="1" applyProtection="1">
      <alignment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5" fontId="6" fillId="2" borderId="9" xfId="1" applyFont="1" applyFill="1" applyBorder="1" applyAlignment="1" applyProtection="1">
      <alignment horizontal="center" vertical="center" wrapText="1"/>
    </xf>
    <xf numFmtId="165" fontId="6" fillId="2" borderId="9" xfId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10" fontId="6" fillId="2" borderId="1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Font="1" applyFill="1" applyAlignment="1">
      <alignment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0" fontId="0" fillId="0" borderId="0" xfId="0" applyNumberFormat="1" applyFont="1" applyFill="1" applyAlignment="1">
      <alignment vertical="center"/>
    </xf>
    <xf numFmtId="165" fontId="6" fillId="2" borderId="9" xfId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vertical="center"/>
    </xf>
    <xf numFmtId="168" fontId="5" fillId="3" borderId="12" xfId="1" applyNumberFormat="1" applyFont="1" applyFill="1" applyBorder="1" applyAlignment="1">
      <alignment horizontal="center" vertical="center" wrapText="1"/>
    </xf>
    <xf numFmtId="168" fontId="6" fillId="2" borderId="9" xfId="1" applyNumberFormat="1" applyFont="1" applyFill="1" applyBorder="1" applyAlignment="1">
      <alignment horizontal="center" vertical="center" wrapText="1"/>
    </xf>
    <xf numFmtId="168" fontId="0" fillId="0" borderId="0" xfId="0" applyNumberFormat="1" applyFont="1" applyFill="1" applyAlignment="1">
      <alignment vertical="center"/>
    </xf>
    <xf numFmtId="9" fontId="0" fillId="0" borderId="0" xfId="0" applyNumberFormat="1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168" fontId="6" fillId="2" borderId="2" xfId="0" applyNumberFormat="1" applyFont="1" applyFill="1" applyBorder="1" applyAlignment="1">
      <alignment horizontal="center" vertical="center" wrapText="1"/>
    </xf>
    <xf numFmtId="168" fontId="6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20" xfId="0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8" fontId="6" fillId="2" borderId="2" xfId="0" applyNumberFormat="1" applyFont="1" applyFill="1" applyBorder="1" applyAlignment="1">
      <alignment horizontal="center" vertical="center" wrapText="1"/>
    </xf>
    <xf numFmtId="168" fontId="6" fillId="2" borderId="4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right" vertical="center"/>
    </xf>
    <xf numFmtId="0" fontId="6" fillId="0" borderId="4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center" vertical="center" wrapText="1"/>
    </xf>
    <xf numFmtId="165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5">
    <cellStyle name="Moeda" xfId="1" builtinId="4"/>
    <cellStyle name="Normal" xfId="0" builtinId="0"/>
    <cellStyle name="Porcentagem" xfId="2" builtinId="5"/>
    <cellStyle name="Vírgula" xfId="3" builtinId="3"/>
    <cellStyle name="Vírgula 2" xfId="4"/>
  </cellStyles>
  <dxfs count="0"/>
  <tableStyles count="0" defaultTableStyle="TableStyleMedium2" defaultPivotStyle="PivotStyleLight16"/>
  <colors>
    <mruColors>
      <color rgb="FFC28446"/>
      <color rgb="FFFF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0"/>
  <sheetViews>
    <sheetView showGridLines="0" tabSelected="1" topLeftCell="A31" workbookViewId="0">
      <selection activeCell="G26" sqref="G26"/>
    </sheetView>
  </sheetViews>
  <sheetFormatPr defaultRowHeight="15" x14ac:dyDescent="0.25"/>
  <cols>
    <col min="1" max="1" width="7.140625" style="8" customWidth="1"/>
    <col min="2" max="2" width="71.28515625" style="8" customWidth="1"/>
    <col min="3" max="3" width="11.7109375" style="8" customWidth="1"/>
    <col min="4" max="4" width="28.28515625" style="8" customWidth="1"/>
    <col min="5" max="5" width="13.140625" style="8" customWidth="1"/>
    <col min="6" max="6" width="13.5703125" style="8" customWidth="1"/>
    <col min="7" max="7" width="15.85546875" style="8" customWidth="1"/>
    <col min="8" max="8" width="9.5703125" style="8" bestFit="1" customWidth="1"/>
    <col min="9" max="10" width="9.140625" style="26"/>
    <col min="11" max="11" width="9.5703125" style="26" bestFit="1" customWidth="1"/>
    <col min="12" max="14" width="9.140625" style="26"/>
    <col min="15" max="16384" width="9.140625" style="8"/>
  </cols>
  <sheetData>
    <row r="1" spans="1:14" s="19" customFormat="1" x14ac:dyDescent="0.25">
      <c r="B1" s="20"/>
      <c r="E1" s="8"/>
      <c r="I1" s="26"/>
      <c r="J1" s="26"/>
      <c r="K1" s="26"/>
      <c r="L1" s="26"/>
      <c r="M1" s="26"/>
      <c r="N1" s="26"/>
    </row>
    <row r="2" spans="1:14" s="19" customFormat="1" ht="18.75" x14ac:dyDescent="0.25">
      <c r="B2" s="111" t="s">
        <v>73</v>
      </c>
      <c r="C2" s="111"/>
      <c r="E2" s="8"/>
      <c r="I2" s="26"/>
      <c r="J2" s="26"/>
      <c r="K2" s="26"/>
      <c r="L2" s="26"/>
      <c r="M2" s="26"/>
      <c r="N2" s="26"/>
    </row>
    <row r="3" spans="1:14" s="19" customFormat="1" ht="15.75" x14ac:dyDescent="0.25">
      <c r="B3" s="112" t="s">
        <v>50</v>
      </c>
      <c r="C3" s="112"/>
      <c r="E3" s="8"/>
      <c r="I3" s="26"/>
      <c r="J3" s="26"/>
      <c r="K3" s="26"/>
      <c r="L3" s="26"/>
      <c r="M3" s="26"/>
      <c r="N3" s="26"/>
    </row>
    <row r="5" spans="1:14" x14ac:dyDescent="0.25">
      <c r="A5" s="113" t="s">
        <v>70</v>
      </c>
      <c r="B5" s="114"/>
      <c r="C5" s="115"/>
      <c r="D5" s="116"/>
    </row>
    <row r="6" spans="1:14" x14ac:dyDescent="0.25">
      <c r="A6" s="70">
        <v>1</v>
      </c>
      <c r="B6" s="23" t="s">
        <v>53</v>
      </c>
      <c r="C6" s="109" t="s">
        <v>111</v>
      </c>
      <c r="D6" s="110"/>
    </row>
    <row r="7" spans="1:14" x14ac:dyDescent="0.25">
      <c r="A7" s="70">
        <v>2</v>
      </c>
      <c r="B7" s="23" t="s">
        <v>108</v>
      </c>
      <c r="C7" s="122"/>
      <c r="D7" s="123"/>
    </row>
    <row r="8" spans="1:14" s="21" customFormat="1" ht="8.25" x14ac:dyDescent="0.25">
      <c r="B8" s="22"/>
      <c r="E8" s="57"/>
      <c r="I8" s="61"/>
      <c r="J8" s="61"/>
      <c r="K8" s="61"/>
      <c r="L8" s="61"/>
      <c r="M8" s="61"/>
      <c r="N8" s="61"/>
    </row>
    <row r="9" spans="1:14" x14ac:dyDescent="0.25">
      <c r="A9" s="130" t="s">
        <v>52</v>
      </c>
      <c r="B9" s="130"/>
      <c r="C9" s="130"/>
      <c r="D9" s="130"/>
    </row>
    <row r="10" spans="1:14" x14ac:dyDescent="0.25">
      <c r="A10" s="18">
        <v>1</v>
      </c>
      <c r="B10" s="10" t="s">
        <v>78</v>
      </c>
      <c r="C10" s="131"/>
      <c r="D10" s="125"/>
      <c r="F10" s="1"/>
      <c r="G10" s="24"/>
      <c r="H10" s="25"/>
    </row>
    <row r="11" spans="1:14" x14ac:dyDescent="0.25">
      <c r="A11" s="18">
        <v>2</v>
      </c>
      <c r="B11" s="10" t="s">
        <v>79</v>
      </c>
      <c r="C11" s="124"/>
      <c r="D11" s="125"/>
      <c r="F11" s="1"/>
      <c r="G11" s="24"/>
      <c r="H11" s="25"/>
    </row>
    <row r="12" spans="1:14" x14ac:dyDescent="0.25">
      <c r="A12" s="18">
        <v>3</v>
      </c>
      <c r="B12" s="10" t="s">
        <v>106</v>
      </c>
      <c r="C12" s="126"/>
      <c r="D12" s="127"/>
      <c r="J12" s="155"/>
      <c r="K12" s="155"/>
      <c r="L12" s="155"/>
      <c r="M12" s="155"/>
    </row>
    <row r="13" spans="1:14" x14ac:dyDescent="0.25">
      <c r="A13" s="18">
        <v>4</v>
      </c>
      <c r="B13" s="10" t="s">
        <v>4</v>
      </c>
      <c r="C13" s="106"/>
      <c r="D13" s="107"/>
      <c r="J13" s="108"/>
      <c r="K13" s="108"/>
      <c r="L13" s="108"/>
      <c r="M13" s="108"/>
    </row>
    <row r="14" spans="1:14" x14ac:dyDescent="0.25">
      <c r="A14" s="18">
        <v>5</v>
      </c>
      <c r="B14" s="10" t="s">
        <v>107</v>
      </c>
      <c r="C14" s="124"/>
      <c r="D14" s="125"/>
    </row>
    <row r="15" spans="1:14" ht="15.75" thickBot="1" x14ac:dyDescent="0.3"/>
    <row r="16" spans="1:14" x14ac:dyDescent="0.25">
      <c r="A16" s="135" t="s">
        <v>28</v>
      </c>
      <c r="B16" s="136"/>
      <c r="C16" s="136"/>
      <c r="D16" s="137"/>
    </row>
    <row r="17" spans="1:14" x14ac:dyDescent="0.25">
      <c r="A17" s="73" t="s">
        <v>54</v>
      </c>
      <c r="B17" s="156" t="s">
        <v>5</v>
      </c>
      <c r="C17" s="153"/>
      <c r="D17" s="31" t="s">
        <v>6</v>
      </c>
    </row>
    <row r="18" spans="1:14" x14ac:dyDescent="0.25">
      <c r="A18" s="17" t="s">
        <v>0</v>
      </c>
      <c r="B18" s="128" t="s">
        <v>93</v>
      </c>
      <c r="C18" s="129"/>
      <c r="D18" s="102">
        <f>C12</f>
        <v>0</v>
      </c>
    </row>
    <row r="19" spans="1:14" x14ac:dyDescent="0.25">
      <c r="A19" s="17" t="s">
        <v>1</v>
      </c>
      <c r="B19" s="168" t="s">
        <v>97</v>
      </c>
      <c r="C19" s="168"/>
      <c r="D19" s="48"/>
      <c r="E19" s="104"/>
    </row>
    <row r="20" spans="1:14" x14ac:dyDescent="0.25">
      <c r="A20" s="18" t="s">
        <v>2</v>
      </c>
      <c r="B20" s="128" t="s">
        <v>112</v>
      </c>
      <c r="C20" s="132"/>
      <c r="D20" s="167"/>
      <c r="E20" s="104"/>
    </row>
    <row r="21" spans="1:14" ht="15.75" customHeight="1" thickBot="1" x14ac:dyDescent="0.3">
      <c r="A21" s="133" t="s">
        <v>21</v>
      </c>
      <c r="B21" s="166"/>
      <c r="C21" s="166"/>
      <c r="D21" s="101">
        <f>SUM(D18:D19)</f>
        <v>0</v>
      </c>
      <c r="E21" s="95"/>
    </row>
    <row r="22" spans="1:14" ht="15.75" thickBot="1" x14ac:dyDescent="0.3">
      <c r="B22" s="2"/>
      <c r="C22" s="2"/>
      <c r="D22" s="2"/>
    </row>
    <row r="23" spans="1:14" x14ac:dyDescent="0.25">
      <c r="A23" s="135" t="s">
        <v>29</v>
      </c>
      <c r="B23" s="136"/>
      <c r="C23" s="136"/>
      <c r="D23" s="137"/>
    </row>
    <row r="24" spans="1:14" ht="30" x14ac:dyDescent="0.25">
      <c r="A24" s="73" t="s">
        <v>30</v>
      </c>
      <c r="B24" s="71" t="s">
        <v>31</v>
      </c>
      <c r="C24" s="74" t="s">
        <v>51</v>
      </c>
      <c r="D24" s="31" t="s">
        <v>6</v>
      </c>
    </row>
    <row r="25" spans="1:14" x14ac:dyDescent="0.25">
      <c r="A25" s="17" t="s">
        <v>0</v>
      </c>
      <c r="B25" s="10" t="s">
        <v>32</v>
      </c>
      <c r="C25" s="6">
        <v>8.3299999999999999E-2</v>
      </c>
      <c r="D25" s="48"/>
    </row>
    <row r="26" spans="1:14" x14ac:dyDescent="0.25">
      <c r="A26" s="17" t="s">
        <v>1</v>
      </c>
      <c r="B26" s="10" t="s">
        <v>33</v>
      </c>
      <c r="C26" s="5">
        <v>0.1111</v>
      </c>
      <c r="D26" s="46"/>
    </row>
    <row r="27" spans="1:14" ht="15" customHeight="1" x14ac:dyDescent="0.25">
      <c r="A27" s="117" t="s">
        <v>71</v>
      </c>
      <c r="B27" s="118"/>
      <c r="C27" s="32">
        <f>SUM(C25:C26)</f>
        <v>0.19440000000000002</v>
      </c>
      <c r="D27" s="66"/>
    </row>
    <row r="28" spans="1:14" ht="15" customHeight="1" x14ac:dyDescent="0.25">
      <c r="A28" s="17" t="s">
        <v>2</v>
      </c>
      <c r="B28" s="10" t="s">
        <v>46</v>
      </c>
      <c r="C28" s="5"/>
      <c r="D28" s="46"/>
    </row>
    <row r="29" spans="1:14" x14ac:dyDescent="0.25">
      <c r="A29" s="117" t="s">
        <v>21</v>
      </c>
      <c r="B29" s="118"/>
      <c r="C29" s="119"/>
      <c r="D29" s="41">
        <f>D28+D27</f>
        <v>0</v>
      </c>
    </row>
    <row r="30" spans="1:14" s="34" customFormat="1" ht="5.25" x14ac:dyDescent="0.25">
      <c r="A30" s="36"/>
      <c r="B30" s="37"/>
      <c r="C30" s="38"/>
      <c r="D30" s="39"/>
      <c r="E30" s="58"/>
      <c r="I30" s="62"/>
      <c r="J30" s="62"/>
      <c r="K30" s="62"/>
      <c r="L30" s="62"/>
      <c r="M30" s="62"/>
      <c r="N30" s="62"/>
    </row>
    <row r="31" spans="1:14" ht="30" x14ac:dyDescent="0.25">
      <c r="A31" s="73" t="s">
        <v>34</v>
      </c>
      <c r="B31" s="71" t="s">
        <v>35</v>
      </c>
      <c r="C31" s="74" t="s">
        <v>51</v>
      </c>
      <c r="D31" s="31" t="s">
        <v>6</v>
      </c>
    </row>
    <row r="32" spans="1:14" x14ac:dyDescent="0.25">
      <c r="A32" s="17" t="s">
        <v>0</v>
      </c>
      <c r="B32" s="10" t="s">
        <v>16</v>
      </c>
      <c r="C32" s="5">
        <v>0.2</v>
      </c>
      <c r="D32" s="49">
        <v>0</v>
      </c>
    </row>
    <row r="33" spans="1:14" x14ac:dyDescent="0.25">
      <c r="A33" s="17" t="s">
        <v>1</v>
      </c>
      <c r="B33" s="10" t="s">
        <v>18</v>
      </c>
      <c r="C33" s="5"/>
      <c r="D33" s="49">
        <v>0</v>
      </c>
    </row>
    <row r="34" spans="1:14" x14ac:dyDescent="0.25">
      <c r="A34" s="17" t="s">
        <v>2</v>
      </c>
      <c r="B34" s="10" t="s">
        <v>37</v>
      </c>
      <c r="C34" s="5"/>
      <c r="D34" s="50">
        <f>D18*C34</f>
        <v>0</v>
      </c>
    </row>
    <row r="35" spans="1:14" x14ac:dyDescent="0.25">
      <c r="A35" s="17" t="s">
        <v>3</v>
      </c>
      <c r="B35" s="10" t="s">
        <v>55</v>
      </c>
      <c r="C35" s="5"/>
      <c r="D35" s="49">
        <f>D18*C35</f>
        <v>0</v>
      </c>
    </row>
    <row r="36" spans="1:14" x14ac:dyDescent="0.25">
      <c r="A36" s="17" t="s">
        <v>7</v>
      </c>
      <c r="B36" s="10" t="s">
        <v>36</v>
      </c>
      <c r="C36" s="5"/>
      <c r="D36" s="49">
        <f>D18*C36</f>
        <v>0</v>
      </c>
    </row>
    <row r="37" spans="1:14" x14ac:dyDescent="0.25">
      <c r="A37" s="17" t="s">
        <v>8</v>
      </c>
      <c r="B37" s="10" t="s">
        <v>20</v>
      </c>
      <c r="C37" s="5"/>
      <c r="D37" s="49">
        <f>D18*C37</f>
        <v>0</v>
      </c>
    </row>
    <row r="38" spans="1:14" x14ac:dyDescent="0.25">
      <c r="A38" s="17" t="s">
        <v>9</v>
      </c>
      <c r="B38" s="10" t="s">
        <v>17</v>
      </c>
      <c r="C38" s="5"/>
      <c r="D38" s="49">
        <f>D18*C38</f>
        <v>0</v>
      </c>
    </row>
    <row r="39" spans="1:14" x14ac:dyDescent="0.25">
      <c r="A39" s="17" t="s">
        <v>10</v>
      </c>
      <c r="B39" s="10" t="s">
        <v>19</v>
      </c>
      <c r="C39" s="5">
        <v>0.08</v>
      </c>
      <c r="D39" s="49">
        <v>0</v>
      </c>
    </row>
    <row r="40" spans="1:14" x14ac:dyDescent="0.25">
      <c r="A40" s="120" t="s">
        <v>21</v>
      </c>
      <c r="B40" s="121"/>
      <c r="C40" s="32">
        <f>SUM(C32:C39)</f>
        <v>0.28000000000000003</v>
      </c>
      <c r="D40" s="41">
        <f>SUM(D32:D39)</f>
        <v>0</v>
      </c>
    </row>
    <row r="41" spans="1:14" s="34" customFormat="1" ht="5.25" x14ac:dyDescent="0.25">
      <c r="A41" s="36"/>
      <c r="B41" s="37"/>
      <c r="C41" s="38"/>
      <c r="D41" s="39"/>
      <c r="E41" s="58"/>
      <c r="I41" s="62"/>
      <c r="J41" s="62"/>
      <c r="K41" s="62"/>
      <c r="L41" s="62"/>
      <c r="M41" s="62"/>
      <c r="N41" s="62"/>
    </row>
    <row r="42" spans="1:14" x14ac:dyDescent="0.25">
      <c r="A42" s="73" t="s">
        <v>38</v>
      </c>
      <c r="B42" s="72" t="s">
        <v>12</v>
      </c>
      <c r="C42" s="74" t="s">
        <v>47</v>
      </c>
      <c r="D42" s="33" t="s">
        <v>6</v>
      </c>
    </row>
    <row r="43" spans="1:14" x14ac:dyDescent="0.25">
      <c r="A43" s="17" t="s">
        <v>0</v>
      </c>
      <c r="B43" s="86" t="s">
        <v>83</v>
      </c>
      <c r="C43" s="87" t="s">
        <v>48</v>
      </c>
      <c r="D43" s="88">
        <v>0</v>
      </c>
      <c r="E43" s="59"/>
    </row>
    <row r="44" spans="1:14" x14ac:dyDescent="0.25">
      <c r="A44" s="14" t="s">
        <v>1</v>
      </c>
      <c r="B44" s="100" t="s">
        <v>94</v>
      </c>
      <c r="C44" s="89" t="s">
        <v>48</v>
      </c>
      <c r="D44" s="99">
        <v>0</v>
      </c>
    </row>
    <row r="45" spans="1:14" x14ac:dyDescent="0.25">
      <c r="A45" s="17" t="s">
        <v>2</v>
      </c>
      <c r="B45" s="86" t="s">
        <v>39</v>
      </c>
      <c r="C45" s="83" t="s">
        <v>49</v>
      </c>
      <c r="D45" s="90">
        <v>0</v>
      </c>
    </row>
    <row r="46" spans="1:14" x14ac:dyDescent="0.25">
      <c r="A46" s="17" t="s">
        <v>3</v>
      </c>
      <c r="B46" s="86" t="s">
        <v>96</v>
      </c>
      <c r="C46" s="83" t="s">
        <v>49</v>
      </c>
      <c r="D46" s="90">
        <v>0</v>
      </c>
    </row>
    <row r="47" spans="1:14" x14ac:dyDescent="0.25">
      <c r="A47" s="17" t="s">
        <v>7</v>
      </c>
      <c r="B47" s="86" t="s">
        <v>56</v>
      </c>
      <c r="C47" s="83" t="s">
        <v>49</v>
      </c>
      <c r="D47" s="90">
        <v>0</v>
      </c>
    </row>
    <row r="48" spans="1:14" x14ac:dyDescent="0.25">
      <c r="A48" s="17" t="s">
        <v>8</v>
      </c>
      <c r="B48" s="86" t="s">
        <v>105</v>
      </c>
      <c r="C48" s="83" t="s">
        <v>49</v>
      </c>
      <c r="D48" s="90">
        <v>0</v>
      </c>
    </row>
    <row r="49" spans="1:14" x14ac:dyDescent="0.25">
      <c r="A49" s="17" t="s">
        <v>9</v>
      </c>
      <c r="B49" s="10" t="s">
        <v>11</v>
      </c>
      <c r="C49" s="10"/>
      <c r="D49" s="35">
        <v>0</v>
      </c>
    </row>
    <row r="50" spans="1:14" x14ac:dyDescent="0.25">
      <c r="A50" s="117" t="s">
        <v>21</v>
      </c>
      <c r="B50" s="118"/>
      <c r="C50" s="119"/>
      <c r="D50" s="41">
        <f>SUM(D43:D49)</f>
        <v>0</v>
      </c>
    </row>
    <row r="51" spans="1:14" s="34" customFormat="1" ht="5.25" x14ac:dyDescent="0.25">
      <c r="A51" s="36"/>
      <c r="B51" s="37"/>
      <c r="C51" s="38"/>
      <c r="D51" s="39"/>
      <c r="E51" s="58"/>
      <c r="I51" s="62"/>
      <c r="J51" s="62"/>
      <c r="K51" s="62"/>
      <c r="L51" s="62"/>
      <c r="M51" s="62"/>
      <c r="N51" s="62"/>
    </row>
    <row r="52" spans="1:14" ht="15" customHeight="1" x14ac:dyDescent="0.25">
      <c r="A52" s="75">
        <v>2</v>
      </c>
      <c r="B52" s="156" t="s">
        <v>57</v>
      </c>
      <c r="C52" s="153"/>
      <c r="D52" s="31" t="s">
        <v>6</v>
      </c>
    </row>
    <row r="53" spans="1:14" x14ac:dyDescent="0.25">
      <c r="A53" s="16" t="s">
        <v>30</v>
      </c>
      <c r="B53" s="157" t="s">
        <v>31</v>
      </c>
      <c r="C53" s="158"/>
      <c r="D53" s="51">
        <f>D29</f>
        <v>0</v>
      </c>
    </row>
    <row r="54" spans="1:14" ht="14.25" customHeight="1" x14ac:dyDescent="0.25">
      <c r="A54" s="16" t="s">
        <v>34</v>
      </c>
      <c r="B54" s="138" t="s">
        <v>101</v>
      </c>
      <c r="C54" s="139"/>
      <c r="D54" s="51">
        <f>D40</f>
        <v>0</v>
      </c>
    </row>
    <row r="55" spans="1:14" x14ac:dyDescent="0.25">
      <c r="A55" s="16" t="s">
        <v>38</v>
      </c>
      <c r="B55" s="138" t="s">
        <v>12</v>
      </c>
      <c r="C55" s="139"/>
      <c r="D55" s="51">
        <f>D50</f>
        <v>0</v>
      </c>
    </row>
    <row r="56" spans="1:14" ht="15.75" thickBot="1" x14ac:dyDescent="0.3">
      <c r="A56" s="133" t="s">
        <v>21</v>
      </c>
      <c r="B56" s="141"/>
      <c r="C56" s="141"/>
      <c r="D56" s="45">
        <f>SUM(D53:D55)</f>
        <v>0</v>
      </c>
    </row>
    <row r="57" spans="1:14" ht="15.75" thickBot="1" x14ac:dyDescent="0.3"/>
    <row r="58" spans="1:14" x14ac:dyDescent="0.25">
      <c r="A58" s="135" t="s">
        <v>40</v>
      </c>
      <c r="B58" s="136"/>
      <c r="C58" s="136"/>
      <c r="D58" s="137"/>
    </row>
    <row r="59" spans="1:14" ht="30" x14ac:dyDescent="0.25">
      <c r="A59" s="73">
        <v>3</v>
      </c>
      <c r="B59" s="76" t="s">
        <v>23</v>
      </c>
      <c r="C59" s="74" t="s">
        <v>51</v>
      </c>
      <c r="D59" s="31" t="s">
        <v>6</v>
      </c>
    </row>
    <row r="60" spans="1:14" x14ac:dyDescent="0.25">
      <c r="A60" s="17" t="s">
        <v>0</v>
      </c>
      <c r="B60" s="3" t="s">
        <v>85</v>
      </c>
      <c r="C60" s="5">
        <v>0</v>
      </c>
      <c r="D60" s="46">
        <f>D18*C60</f>
        <v>0</v>
      </c>
    </row>
    <row r="61" spans="1:14" x14ac:dyDescent="0.25">
      <c r="A61" s="17" t="s">
        <v>1</v>
      </c>
      <c r="B61" s="3" t="s">
        <v>86</v>
      </c>
      <c r="C61" s="5">
        <v>0</v>
      </c>
      <c r="D61" s="46">
        <f>D18*C61</f>
        <v>0</v>
      </c>
    </row>
    <row r="62" spans="1:14" x14ac:dyDescent="0.25">
      <c r="A62" s="17" t="s">
        <v>2</v>
      </c>
      <c r="B62" s="3" t="s">
        <v>90</v>
      </c>
      <c r="C62" s="5">
        <v>0</v>
      </c>
      <c r="D62" s="46">
        <f>D18*C62</f>
        <v>0</v>
      </c>
    </row>
    <row r="63" spans="1:14" x14ac:dyDescent="0.25">
      <c r="A63" s="17" t="s">
        <v>3</v>
      </c>
      <c r="B63" s="3" t="s">
        <v>87</v>
      </c>
      <c r="C63" s="5">
        <v>0</v>
      </c>
      <c r="D63" s="46">
        <f>D18*C63</f>
        <v>0</v>
      </c>
    </row>
    <row r="64" spans="1:14" x14ac:dyDescent="0.25">
      <c r="A64" s="17" t="s">
        <v>7</v>
      </c>
      <c r="B64" s="3" t="s">
        <v>89</v>
      </c>
      <c r="C64" s="5">
        <v>0</v>
      </c>
      <c r="D64" s="46">
        <f>D18*C64</f>
        <v>0</v>
      </c>
      <c r="E64" s="98"/>
    </row>
    <row r="65" spans="1:14" x14ac:dyDescent="0.25">
      <c r="A65" s="17" t="s">
        <v>8</v>
      </c>
      <c r="B65" s="3" t="s">
        <v>88</v>
      </c>
      <c r="C65" s="5">
        <v>0</v>
      </c>
      <c r="D65" s="46">
        <f>D18*C65</f>
        <v>0</v>
      </c>
    </row>
    <row r="66" spans="1:14" ht="15.75" thickBot="1" x14ac:dyDescent="0.3">
      <c r="A66" s="133" t="s">
        <v>21</v>
      </c>
      <c r="B66" s="134"/>
      <c r="C66" s="40">
        <v>0</v>
      </c>
      <c r="D66" s="47">
        <f>SUM(D60:D65)</f>
        <v>0</v>
      </c>
    </row>
    <row r="67" spans="1:14" ht="15.75" thickBot="1" x14ac:dyDescent="0.3">
      <c r="A67" s="4"/>
      <c r="B67" s="9"/>
      <c r="C67" s="11"/>
      <c r="D67" s="12"/>
    </row>
    <row r="68" spans="1:14" x14ac:dyDescent="0.25">
      <c r="A68" s="135" t="s">
        <v>109</v>
      </c>
      <c r="B68" s="136"/>
      <c r="C68" s="136"/>
      <c r="D68" s="137"/>
    </row>
    <row r="69" spans="1:14" ht="30" x14ac:dyDescent="0.25">
      <c r="A69" s="73" t="s">
        <v>15</v>
      </c>
      <c r="B69" s="74" t="s">
        <v>72</v>
      </c>
      <c r="C69" s="74" t="s">
        <v>51</v>
      </c>
      <c r="D69" s="31" t="s">
        <v>6</v>
      </c>
    </row>
    <row r="70" spans="1:14" x14ac:dyDescent="0.25">
      <c r="A70" s="17" t="s">
        <v>0</v>
      </c>
      <c r="B70" s="10" t="s">
        <v>80</v>
      </c>
      <c r="C70" s="82">
        <v>0</v>
      </c>
      <c r="D70" s="46">
        <f>D18*C70</f>
        <v>0</v>
      </c>
    </row>
    <row r="71" spans="1:14" x14ac:dyDescent="0.25">
      <c r="A71" s="17" t="s">
        <v>1</v>
      </c>
      <c r="B71" s="10" t="s">
        <v>81</v>
      </c>
      <c r="C71" s="82">
        <v>0</v>
      </c>
      <c r="D71" s="46">
        <f>D18*C71</f>
        <v>0</v>
      </c>
    </row>
    <row r="72" spans="1:14" x14ac:dyDescent="0.25">
      <c r="A72" s="17" t="s">
        <v>2</v>
      </c>
      <c r="B72" s="10" t="s">
        <v>82</v>
      </c>
      <c r="C72" s="82">
        <v>0</v>
      </c>
      <c r="D72" s="46">
        <f>D18*C72</f>
        <v>0</v>
      </c>
    </row>
    <row r="73" spans="1:14" x14ac:dyDescent="0.25">
      <c r="A73" s="17" t="s">
        <v>3</v>
      </c>
      <c r="B73" s="10" t="s">
        <v>43</v>
      </c>
      <c r="C73" s="82">
        <v>0</v>
      </c>
      <c r="D73" s="46">
        <f>D18*C73</f>
        <v>0</v>
      </c>
    </row>
    <row r="74" spans="1:14" x14ac:dyDescent="0.25">
      <c r="A74" s="17" t="s">
        <v>7</v>
      </c>
      <c r="B74" s="10" t="s">
        <v>92</v>
      </c>
      <c r="C74" s="80">
        <v>0</v>
      </c>
      <c r="D74" s="46">
        <f>D18*C74</f>
        <v>0</v>
      </c>
    </row>
    <row r="75" spans="1:14" x14ac:dyDescent="0.25">
      <c r="A75" s="140" t="s">
        <v>21</v>
      </c>
      <c r="B75" s="125"/>
      <c r="C75" s="80"/>
      <c r="D75" s="46">
        <f>SUM(D70:D74)</f>
        <v>0</v>
      </c>
    </row>
    <row r="76" spans="1:14" x14ac:dyDescent="0.25">
      <c r="A76" s="96"/>
      <c r="B76" s="97" t="s">
        <v>84</v>
      </c>
      <c r="C76" s="80">
        <f>C40</f>
        <v>0.28000000000000003</v>
      </c>
      <c r="D76" s="46">
        <f>C76*D75</f>
        <v>0</v>
      </c>
    </row>
    <row r="77" spans="1:14" x14ac:dyDescent="0.25">
      <c r="A77" s="120" t="s">
        <v>91</v>
      </c>
      <c r="B77" s="121"/>
      <c r="C77" s="81"/>
      <c r="D77" s="41">
        <f>D75+D76</f>
        <v>0</v>
      </c>
      <c r="E77" s="95"/>
    </row>
    <row r="78" spans="1:14" s="34" customFormat="1" ht="5.25" x14ac:dyDescent="0.25">
      <c r="A78" s="36"/>
      <c r="B78" s="37"/>
      <c r="C78" s="38"/>
      <c r="D78" s="39"/>
      <c r="E78" s="58"/>
      <c r="I78" s="62"/>
      <c r="J78" s="62"/>
      <c r="K78" s="62"/>
      <c r="L78" s="62"/>
      <c r="M78" s="62"/>
      <c r="N78" s="62"/>
    </row>
    <row r="79" spans="1:14" x14ac:dyDescent="0.25">
      <c r="A79" s="73" t="s">
        <v>22</v>
      </c>
      <c r="B79" s="105" t="s">
        <v>95</v>
      </c>
      <c r="C79" s="42"/>
      <c r="D79" s="31" t="s">
        <v>6</v>
      </c>
    </row>
    <row r="80" spans="1:14" x14ac:dyDescent="0.25">
      <c r="A80" s="17" t="s">
        <v>0</v>
      </c>
      <c r="B80" s="10" t="s">
        <v>110</v>
      </c>
      <c r="C80" s="7"/>
      <c r="D80" s="46">
        <v>0</v>
      </c>
    </row>
    <row r="81" spans="1:14" ht="15" customHeight="1" x14ac:dyDescent="0.25">
      <c r="A81" s="117" t="s">
        <v>21</v>
      </c>
      <c r="B81" s="118"/>
      <c r="C81" s="119"/>
      <c r="D81" s="41">
        <f>SUM(D80)</f>
        <v>0</v>
      </c>
      <c r="G81" s="95"/>
    </row>
    <row r="82" spans="1:14" s="34" customFormat="1" ht="5.25" x14ac:dyDescent="0.25">
      <c r="A82" s="36"/>
      <c r="B82" s="37"/>
      <c r="C82" s="38"/>
      <c r="D82" s="39"/>
      <c r="E82" s="58"/>
      <c r="I82" s="62"/>
      <c r="J82" s="62"/>
      <c r="K82" s="62"/>
      <c r="L82" s="62"/>
      <c r="M82" s="62"/>
      <c r="N82" s="62"/>
    </row>
    <row r="83" spans="1:14" ht="15" customHeight="1" x14ac:dyDescent="0.25">
      <c r="A83" s="75">
        <v>4</v>
      </c>
      <c r="B83" s="156" t="s">
        <v>58</v>
      </c>
      <c r="C83" s="154"/>
      <c r="D83" s="31" t="s">
        <v>6</v>
      </c>
      <c r="F83" s="43"/>
    </row>
    <row r="84" spans="1:14" x14ac:dyDescent="0.25">
      <c r="A84" s="16" t="s">
        <v>15</v>
      </c>
      <c r="B84" s="159" t="s">
        <v>42</v>
      </c>
      <c r="C84" s="160"/>
      <c r="D84" s="44">
        <f>D77</f>
        <v>0</v>
      </c>
    </row>
    <row r="85" spans="1:14" x14ac:dyDescent="0.25">
      <c r="A85" s="84" t="s">
        <v>22</v>
      </c>
      <c r="B85" s="161" t="s">
        <v>95</v>
      </c>
      <c r="C85" s="162"/>
      <c r="D85" s="85">
        <f>D81</f>
        <v>0</v>
      </c>
    </row>
    <row r="86" spans="1:14" ht="15.75" thickBot="1" x14ac:dyDescent="0.3">
      <c r="A86" s="133" t="s">
        <v>21</v>
      </c>
      <c r="B86" s="141"/>
      <c r="C86" s="141"/>
      <c r="D86" s="52">
        <f>SUM(D84:D85)</f>
        <v>0</v>
      </c>
    </row>
    <row r="87" spans="1:14" s="27" customFormat="1" ht="15.75" thickBot="1" x14ac:dyDescent="0.3">
      <c r="A87" s="9"/>
      <c r="B87" s="9"/>
      <c r="C87" s="15"/>
      <c r="D87" s="15"/>
      <c r="E87" s="8"/>
      <c r="I87" s="26"/>
      <c r="J87" s="26"/>
      <c r="K87" s="26"/>
      <c r="L87" s="26"/>
      <c r="M87" s="26"/>
      <c r="N87" s="26"/>
    </row>
    <row r="88" spans="1:14" s="28" customFormat="1" x14ac:dyDescent="0.25">
      <c r="A88" s="135" t="s">
        <v>44</v>
      </c>
      <c r="B88" s="136"/>
      <c r="C88" s="136"/>
      <c r="D88" s="137"/>
      <c r="E88" s="26"/>
      <c r="I88" s="26"/>
      <c r="J88" s="26"/>
      <c r="K88" s="67"/>
      <c r="L88" s="26"/>
      <c r="M88" s="26"/>
      <c r="N88" s="26"/>
    </row>
    <row r="89" spans="1:14" x14ac:dyDescent="0.25">
      <c r="A89" s="73">
        <v>5</v>
      </c>
      <c r="B89" s="164" t="s">
        <v>13</v>
      </c>
      <c r="C89" s="119"/>
      <c r="D89" s="31" t="s">
        <v>6</v>
      </c>
      <c r="K89" s="24"/>
    </row>
    <row r="90" spans="1:14" x14ac:dyDescent="0.25">
      <c r="A90" s="17" t="s">
        <v>0</v>
      </c>
      <c r="B90" s="128" t="s">
        <v>14</v>
      </c>
      <c r="C90" s="132"/>
      <c r="D90" s="91">
        <v>0</v>
      </c>
      <c r="K90" s="69"/>
      <c r="M90" s="24"/>
    </row>
    <row r="91" spans="1:14" x14ac:dyDescent="0.25">
      <c r="A91" s="17" t="s">
        <v>1</v>
      </c>
      <c r="B91" s="92" t="s">
        <v>100</v>
      </c>
      <c r="C91" s="93"/>
      <c r="D91" s="91">
        <v>0</v>
      </c>
    </row>
    <row r="92" spans="1:14" x14ac:dyDescent="0.25">
      <c r="A92" s="17" t="s">
        <v>2</v>
      </c>
      <c r="B92" s="128"/>
      <c r="C92" s="132"/>
      <c r="D92" s="91">
        <v>0</v>
      </c>
      <c r="K92" s="67"/>
    </row>
    <row r="93" spans="1:14" ht="15.75" thickBot="1" x14ac:dyDescent="0.3">
      <c r="A93" s="133" t="s">
        <v>21</v>
      </c>
      <c r="B93" s="141"/>
      <c r="C93" s="134"/>
      <c r="D93" s="52">
        <f>SUM(D90:D92)</f>
        <v>0</v>
      </c>
      <c r="K93" s="67"/>
    </row>
    <row r="94" spans="1:14" ht="15.75" thickBot="1" x14ac:dyDescent="0.3">
      <c r="A94" s="165"/>
      <c r="B94" s="165"/>
      <c r="C94" s="165"/>
      <c r="D94" s="165"/>
    </row>
    <row r="95" spans="1:14" s="29" customFormat="1" x14ac:dyDescent="0.25">
      <c r="A95" s="135" t="s">
        <v>45</v>
      </c>
      <c r="B95" s="136"/>
      <c r="C95" s="136"/>
      <c r="D95" s="137"/>
      <c r="I95" s="60"/>
      <c r="J95" s="60"/>
      <c r="K95" s="68"/>
      <c r="L95" s="60"/>
      <c r="M95" s="60"/>
      <c r="N95" s="60"/>
    </row>
    <row r="96" spans="1:14" ht="30" x14ac:dyDescent="0.25">
      <c r="A96" s="73">
        <v>6</v>
      </c>
      <c r="B96" s="74" t="s">
        <v>24</v>
      </c>
      <c r="C96" s="74" t="s">
        <v>51</v>
      </c>
      <c r="D96" s="31" t="s">
        <v>6</v>
      </c>
    </row>
    <row r="97" spans="1:14" x14ac:dyDescent="0.25">
      <c r="A97" s="17" t="s">
        <v>0</v>
      </c>
      <c r="B97" s="86" t="s">
        <v>25</v>
      </c>
      <c r="C97" s="94">
        <v>0</v>
      </c>
      <c r="D97" s="48">
        <f>C97*(D21+D56+D66+D86+D93)</f>
        <v>0</v>
      </c>
      <c r="H97" s="25"/>
    </row>
    <row r="98" spans="1:14" x14ac:dyDescent="0.25">
      <c r="A98" s="17" t="s">
        <v>1</v>
      </c>
      <c r="B98" s="86" t="s">
        <v>27</v>
      </c>
      <c r="C98" s="94">
        <v>0</v>
      </c>
      <c r="D98" s="48">
        <f>C98*(D21+D56+D66+D86+D93+D97)</f>
        <v>0</v>
      </c>
    </row>
    <row r="99" spans="1:14" ht="15" customHeight="1" x14ac:dyDescent="0.25">
      <c r="A99" s="144" t="s">
        <v>64</v>
      </c>
      <c r="B99" s="145"/>
      <c r="C99" s="56">
        <f>SUM(C97:C98)</f>
        <v>0</v>
      </c>
      <c r="D99" s="53">
        <f>SUM(D97:D98)</f>
        <v>0</v>
      </c>
      <c r="E99" s="103"/>
      <c r="F99" s="30"/>
    </row>
    <row r="100" spans="1:14" s="34" customFormat="1" ht="5.25" x14ac:dyDescent="0.25">
      <c r="A100" s="36"/>
      <c r="B100" s="37"/>
      <c r="C100" s="38"/>
      <c r="D100" s="39"/>
      <c r="E100" s="58"/>
      <c r="I100" s="62"/>
      <c r="J100" s="62"/>
      <c r="K100" s="62"/>
      <c r="L100" s="62"/>
      <c r="M100" s="62"/>
      <c r="N100" s="62"/>
    </row>
    <row r="101" spans="1:14" x14ac:dyDescent="0.25">
      <c r="A101" s="55" t="s">
        <v>2</v>
      </c>
      <c r="B101" s="146" t="s">
        <v>26</v>
      </c>
      <c r="C101" s="147"/>
      <c r="D101" s="148"/>
    </row>
    <row r="102" spans="1:14" x14ac:dyDescent="0.25">
      <c r="A102" s="17" t="s">
        <v>59</v>
      </c>
      <c r="B102" s="10" t="s">
        <v>75</v>
      </c>
      <c r="C102" s="5">
        <v>6.4999999999999997E-3</v>
      </c>
      <c r="D102" s="46">
        <f>C102*(D21+D56+D66+D86+D93+D99)/(1-C106)</f>
        <v>0</v>
      </c>
    </row>
    <row r="103" spans="1:14" x14ac:dyDescent="0.25">
      <c r="A103" s="17" t="s">
        <v>60</v>
      </c>
      <c r="B103" s="10" t="s">
        <v>103</v>
      </c>
      <c r="C103" s="5">
        <v>0.03</v>
      </c>
      <c r="D103" s="46">
        <f>C103*(D21+D56+D66+D86+D93+D99)/(1-C106)</f>
        <v>0</v>
      </c>
    </row>
    <row r="104" spans="1:14" x14ac:dyDescent="0.25">
      <c r="A104" s="17" t="s">
        <v>61</v>
      </c>
      <c r="B104" s="10" t="s">
        <v>102</v>
      </c>
      <c r="C104" s="5">
        <v>0.05</v>
      </c>
      <c r="D104" s="46">
        <f>C104*(D21+D56+D66+D86+D93+D99)/(1-C106)</f>
        <v>0</v>
      </c>
    </row>
    <row r="105" spans="1:14" x14ac:dyDescent="0.25">
      <c r="A105" s="17" t="s">
        <v>76</v>
      </c>
      <c r="B105" s="10" t="s">
        <v>104</v>
      </c>
      <c r="C105" s="5">
        <v>0</v>
      </c>
      <c r="D105" s="46">
        <f>C105*(D21+D56+D66+D86+D93+D99)/(1-C106)</f>
        <v>0</v>
      </c>
    </row>
    <row r="106" spans="1:14" x14ac:dyDescent="0.25">
      <c r="A106" s="144" t="s">
        <v>65</v>
      </c>
      <c r="B106" s="149"/>
      <c r="C106" s="56">
        <f>SUM(C102:C105)</f>
        <v>8.6499999999999994E-2</v>
      </c>
      <c r="D106" s="64">
        <f>SUM(D102:D105)</f>
        <v>0</v>
      </c>
    </row>
    <row r="107" spans="1:14" ht="15.75" thickBot="1" x14ac:dyDescent="0.3">
      <c r="A107" s="150" t="s">
        <v>21</v>
      </c>
      <c r="B107" s="151"/>
      <c r="C107" s="40">
        <f>C99+C106</f>
        <v>8.6499999999999994E-2</v>
      </c>
      <c r="D107" s="47">
        <f>D99+D106</f>
        <v>0</v>
      </c>
      <c r="E107" s="30"/>
    </row>
    <row r="108" spans="1:14" s="27" customFormat="1" ht="15.75" thickBot="1" x14ac:dyDescent="0.3">
      <c r="A108" s="13"/>
      <c r="B108" s="9"/>
      <c r="C108" s="11"/>
      <c r="D108" s="12"/>
      <c r="E108" s="30"/>
      <c r="I108" s="26"/>
      <c r="J108" s="26"/>
      <c r="K108" s="26"/>
      <c r="L108" s="26"/>
      <c r="M108" s="26"/>
      <c r="N108" s="26"/>
    </row>
    <row r="109" spans="1:14" ht="15" customHeight="1" x14ac:dyDescent="0.25">
      <c r="A109" s="135" t="s">
        <v>62</v>
      </c>
      <c r="B109" s="136"/>
      <c r="C109" s="136"/>
      <c r="D109" s="137"/>
      <c r="E109" s="30"/>
    </row>
    <row r="110" spans="1:14" ht="15" customHeight="1" x14ac:dyDescent="0.25">
      <c r="A110" s="152" t="s">
        <v>74</v>
      </c>
      <c r="B110" s="153"/>
      <c r="C110" s="154"/>
      <c r="D110" s="31" t="s">
        <v>6</v>
      </c>
    </row>
    <row r="111" spans="1:14" s="29" customFormat="1" x14ac:dyDescent="0.25">
      <c r="A111" s="16" t="s">
        <v>0</v>
      </c>
      <c r="B111" s="138" t="s">
        <v>28</v>
      </c>
      <c r="C111" s="143"/>
      <c r="D111" s="51">
        <f>D21</f>
        <v>0</v>
      </c>
      <c r="I111" s="60"/>
      <c r="J111" s="60"/>
      <c r="K111" s="60"/>
      <c r="L111" s="60"/>
      <c r="M111" s="60"/>
      <c r="N111" s="60"/>
    </row>
    <row r="112" spans="1:14" ht="15" customHeight="1" x14ac:dyDescent="0.25">
      <c r="A112" s="16" t="s">
        <v>1</v>
      </c>
      <c r="B112" s="138" t="s">
        <v>29</v>
      </c>
      <c r="C112" s="143"/>
      <c r="D112" s="51">
        <f>D56</f>
        <v>0</v>
      </c>
    </row>
    <row r="113" spans="1:14" x14ac:dyDescent="0.25">
      <c r="A113" s="16" t="s">
        <v>2</v>
      </c>
      <c r="B113" s="138" t="s">
        <v>40</v>
      </c>
      <c r="C113" s="143"/>
      <c r="D113" s="51">
        <f>D66</f>
        <v>0</v>
      </c>
    </row>
    <row r="114" spans="1:14" x14ac:dyDescent="0.25">
      <c r="A114" s="16" t="s">
        <v>3</v>
      </c>
      <c r="B114" s="138" t="s">
        <v>41</v>
      </c>
      <c r="C114" s="143"/>
      <c r="D114" s="51">
        <f>D86</f>
        <v>0</v>
      </c>
    </row>
    <row r="115" spans="1:14" ht="15" customHeight="1" x14ac:dyDescent="0.25">
      <c r="A115" s="16" t="s">
        <v>7</v>
      </c>
      <c r="B115" s="138" t="s">
        <v>44</v>
      </c>
      <c r="C115" s="143"/>
      <c r="D115" s="51">
        <f>D93</f>
        <v>0</v>
      </c>
    </row>
    <row r="116" spans="1:14" ht="15" customHeight="1" x14ac:dyDescent="0.25">
      <c r="A116" s="117" t="s">
        <v>63</v>
      </c>
      <c r="B116" s="118"/>
      <c r="C116" s="118"/>
      <c r="D116" s="54">
        <f>SUM(D111:D115)</f>
        <v>0</v>
      </c>
    </row>
    <row r="117" spans="1:14" x14ac:dyDescent="0.25">
      <c r="A117" s="16" t="s">
        <v>8</v>
      </c>
      <c r="B117" s="163" t="s">
        <v>45</v>
      </c>
      <c r="C117" s="163"/>
      <c r="D117" s="51">
        <f>D107</f>
        <v>0</v>
      </c>
    </row>
    <row r="118" spans="1:14" ht="15" customHeight="1" thickBot="1" x14ac:dyDescent="0.3">
      <c r="A118" s="133" t="s">
        <v>68</v>
      </c>
      <c r="B118" s="141"/>
      <c r="C118" s="141"/>
      <c r="D118" s="52">
        <f>D116+D117</f>
        <v>0</v>
      </c>
    </row>
    <row r="119" spans="1:14" s="27" customFormat="1" ht="15.75" thickBot="1" x14ac:dyDescent="0.3">
      <c r="A119" s="13"/>
      <c r="B119" s="9"/>
      <c r="C119" s="11"/>
      <c r="D119" s="12"/>
      <c r="E119" s="30"/>
      <c r="I119" s="26"/>
      <c r="J119" s="26"/>
      <c r="K119" s="26"/>
      <c r="L119" s="26"/>
      <c r="M119" s="26"/>
      <c r="N119" s="26"/>
    </row>
    <row r="120" spans="1:14" ht="15" customHeight="1" x14ac:dyDescent="0.25">
      <c r="A120" s="135" t="s">
        <v>69</v>
      </c>
      <c r="B120" s="136"/>
      <c r="C120" s="136"/>
      <c r="D120" s="137"/>
      <c r="E120" s="30"/>
    </row>
    <row r="121" spans="1:14" ht="16.5" customHeight="1" x14ac:dyDescent="0.25">
      <c r="A121" s="63" t="s">
        <v>66</v>
      </c>
      <c r="B121" s="138" t="s">
        <v>98</v>
      </c>
      <c r="C121" s="143"/>
      <c r="D121" s="51">
        <f>D118</f>
        <v>0</v>
      </c>
    </row>
    <row r="122" spans="1:14" ht="15" customHeight="1" x14ac:dyDescent="0.25">
      <c r="A122" s="17" t="s">
        <v>67</v>
      </c>
      <c r="B122" s="138" t="s">
        <v>99</v>
      </c>
      <c r="C122" s="143"/>
      <c r="D122" s="65"/>
    </row>
    <row r="123" spans="1:14" ht="15" customHeight="1" thickBot="1" x14ac:dyDescent="0.3">
      <c r="A123" s="133" t="s">
        <v>77</v>
      </c>
      <c r="B123" s="141"/>
      <c r="C123" s="134"/>
      <c r="D123" s="52">
        <f>D121*D122</f>
        <v>0</v>
      </c>
    </row>
    <row r="124" spans="1:14" x14ac:dyDescent="0.25">
      <c r="D124" s="25"/>
    </row>
    <row r="125" spans="1:14" x14ac:dyDescent="0.25">
      <c r="B125" s="142"/>
      <c r="C125" s="142"/>
      <c r="D125" s="142"/>
    </row>
    <row r="126" spans="1:14" x14ac:dyDescent="0.25">
      <c r="B126" s="77"/>
      <c r="C126" s="77"/>
      <c r="D126" s="77"/>
    </row>
    <row r="129" spans="2:2" x14ac:dyDescent="0.25">
      <c r="B129" s="79"/>
    </row>
    <row r="130" spans="2:2" x14ac:dyDescent="0.25">
      <c r="B130" s="78"/>
    </row>
  </sheetData>
  <mergeCells count="63">
    <mergeCell ref="B122:C122"/>
    <mergeCell ref="B117:C117"/>
    <mergeCell ref="B121:C121"/>
    <mergeCell ref="B89:C89"/>
    <mergeCell ref="B90:C90"/>
    <mergeCell ref="A93:C93"/>
    <mergeCell ref="A94:D94"/>
    <mergeCell ref="A95:D95"/>
    <mergeCell ref="B92:C92"/>
    <mergeCell ref="B83:C83"/>
    <mergeCell ref="B84:C84"/>
    <mergeCell ref="B85:C85"/>
    <mergeCell ref="A86:C86"/>
    <mergeCell ref="A88:D88"/>
    <mergeCell ref="B52:C52"/>
    <mergeCell ref="B53:C53"/>
    <mergeCell ref="B54:C54"/>
    <mergeCell ref="A56:C56"/>
    <mergeCell ref="A58:D58"/>
    <mergeCell ref="J12:M12"/>
    <mergeCell ref="A16:D16"/>
    <mergeCell ref="B17:C17"/>
    <mergeCell ref="A21:C21"/>
    <mergeCell ref="A23:D23"/>
    <mergeCell ref="B20:C20"/>
    <mergeCell ref="A123:C123"/>
    <mergeCell ref="B125:D125"/>
    <mergeCell ref="B115:C115"/>
    <mergeCell ref="A99:B99"/>
    <mergeCell ref="B101:D101"/>
    <mergeCell ref="A106:B106"/>
    <mergeCell ref="A107:B107"/>
    <mergeCell ref="A109:D109"/>
    <mergeCell ref="A110:C110"/>
    <mergeCell ref="B111:C111"/>
    <mergeCell ref="B112:C112"/>
    <mergeCell ref="B113:C113"/>
    <mergeCell ref="B114:C114"/>
    <mergeCell ref="A116:C116"/>
    <mergeCell ref="A118:C118"/>
    <mergeCell ref="A120:D120"/>
    <mergeCell ref="A66:B66"/>
    <mergeCell ref="A68:D68"/>
    <mergeCell ref="A77:B77"/>
    <mergeCell ref="A81:C81"/>
    <mergeCell ref="B55:C55"/>
    <mergeCell ref="A75:B75"/>
    <mergeCell ref="A29:C29"/>
    <mergeCell ref="A40:B40"/>
    <mergeCell ref="A50:C50"/>
    <mergeCell ref="C7:D7"/>
    <mergeCell ref="C11:D11"/>
    <mergeCell ref="C12:D12"/>
    <mergeCell ref="C14:D14"/>
    <mergeCell ref="B18:C18"/>
    <mergeCell ref="A9:D9"/>
    <mergeCell ref="C10:D10"/>
    <mergeCell ref="B19:C19"/>
    <mergeCell ref="C6:D6"/>
    <mergeCell ref="B2:C2"/>
    <mergeCell ref="B3:C3"/>
    <mergeCell ref="A5:D5"/>
    <mergeCell ref="A27:B27"/>
  </mergeCells>
  <printOptions horizontalCentered="1"/>
  <pageMargins left="0.59055118110236227" right="0.59055118110236227" top="0.19685039370078741" bottom="0.19685039370078741" header="0" footer="0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Auxiliar SG</vt:lpstr>
      <vt:lpstr>'Auxiliar SG'!Area_de_impressao</vt:lpstr>
    </vt:vector>
  </TitlesOfParts>
  <Company>Ministério da Educação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Alipio Paulino de Aguiar</dc:creator>
  <cp:lastModifiedBy>jean</cp:lastModifiedBy>
  <cp:lastPrinted>2020-01-17T14:24:20Z</cp:lastPrinted>
  <dcterms:created xsi:type="dcterms:W3CDTF">2014-01-21T12:35:32Z</dcterms:created>
  <dcterms:modified xsi:type="dcterms:W3CDTF">2025-08-11T12:30:35Z</dcterms:modified>
</cp:coreProperties>
</file>